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interos\Desktop\CT\TC_CT\"/>
    </mc:Choice>
  </mc:AlternateContent>
  <xr:revisionPtr revIDLastSave="0" documentId="8_{B7F94AE5-236A-4AB5-9282-A59025E3B931}" xr6:coauthVersionLast="47" xr6:coauthVersionMax="47" xr10:uidLastSave="{00000000-0000-0000-0000-000000000000}"/>
  <bookViews>
    <workbookView xWindow="-120" yWindow="-120" windowWidth="29040" windowHeight="15720" xr2:uid="{DA87183F-5B86-41D6-BA10-850FA9FB684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00" i="1" l="1"/>
  <c r="AK700" i="1"/>
  <c r="AD700" i="1"/>
  <c r="AE700" i="1" s="1"/>
  <c r="AF700" i="1" s="1"/>
  <c r="Z700" i="1"/>
  <c r="S700" i="1"/>
  <c r="R700" i="1"/>
  <c r="C700" i="1"/>
  <c r="AP699" i="1"/>
  <c r="AK699" i="1"/>
  <c r="AE699" i="1"/>
  <c r="AF699" i="1" s="1"/>
  <c r="AD699" i="1"/>
  <c r="Z699" i="1"/>
  <c r="R699" i="1"/>
  <c r="S699" i="1" s="1"/>
  <c r="C699" i="1"/>
  <c r="AP698" i="1"/>
  <c r="AK698" i="1"/>
  <c r="AD698" i="1"/>
  <c r="AE698" i="1" s="1"/>
  <c r="AF698" i="1" s="1"/>
  <c r="Z698" i="1"/>
  <c r="R698" i="1"/>
  <c r="S698" i="1" s="1"/>
  <c r="C698" i="1"/>
  <c r="AP697" i="1"/>
  <c r="AK697" i="1"/>
  <c r="AD697" i="1"/>
  <c r="AE697" i="1" s="1"/>
  <c r="AF697" i="1" s="1"/>
  <c r="Z697" i="1"/>
  <c r="R697" i="1"/>
  <c r="S697" i="1" s="1"/>
  <c r="C697" i="1"/>
  <c r="AP696" i="1"/>
  <c r="AK696" i="1"/>
  <c r="AE696" i="1"/>
  <c r="AF696" i="1" s="1"/>
  <c r="AD696" i="1"/>
  <c r="Z696" i="1"/>
  <c r="S696" i="1"/>
  <c r="R696" i="1"/>
  <c r="C696" i="1"/>
  <c r="AP695" i="1"/>
  <c r="AK695" i="1"/>
  <c r="AD695" i="1"/>
  <c r="AE695" i="1" s="1"/>
  <c r="AF695" i="1" s="1"/>
  <c r="Z695" i="1"/>
  <c r="S695" i="1"/>
  <c r="R695" i="1"/>
  <c r="C695" i="1"/>
  <c r="AP694" i="1"/>
  <c r="AK694" i="1"/>
  <c r="AD694" i="1"/>
  <c r="AE694" i="1" s="1"/>
  <c r="AF694" i="1" s="1"/>
  <c r="Z694" i="1"/>
  <c r="R694" i="1"/>
  <c r="S694" i="1" s="1"/>
  <c r="C694" i="1"/>
  <c r="AP693" i="1"/>
  <c r="AK693" i="1"/>
  <c r="AD693" i="1"/>
  <c r="AE693" i="1" s="1"/>
  <c r="AF693" i="1" s="1"/>
  <c r="Z693" i="1"/>
  <c r="S693" i="1"/>
  <c r="R693" i="1"/>
  <c r="C693" i="1"/>
  <c r="AP692" i="1"/>
  <c r="AK692" i="1"/>
  <c r="AE692" i="1"/>
  <c r="AF692" i="1" s="1"/>
  <c r="AD692" i="1"/>
  <c r="Z692" i="1"/>
  <c r="R692" i="1"/>
  <c r="S692" i="1" s="1"/>
  <c r="C692" i="1"/>
  <c r="AP691" i="1"/>
  <c r="AK691" i="1"/>
  <c r="AD691" i="1"/>
  <c r="AE691" i="1" s="1"/>
  <c r="AF691" i="1" s="1"/>
  <c r="Z691" i="1"/>
  <c r="S691" i="1"/>
  <c r="R691" i="1"/>
  <c r="C691" i="1"/>
  <c r="AP690" i="1"/>
  <c r="AK690" i="1"/>
  <c r="AE690" i="1"/>
  <c r="AF690" i="1" s="1"/>
  <c r="AD690" i="1"/>
  <c r="Z690" i="1"/>
  <c r="R690" i="1"/>
  <c r="S690" i="1" s="1"/>
  <c r="C690" i="1"/>
  <c r="AP689" i="1"/>
  <c r="AK689" i="1"/>
  <c r="AD689" i="1"/>
  <c r="AE689" i="1" s="1"/>
  <c r="AF689" i="1" s="1"/>
  <c r="Z689" i="1"/>
  <c r="R689" i="1"/>
  <c r="S689" i="1" s="1"/>
  <c r="C689" i="1"/>
  <c r="AP688" i="1"/>
  <c r="AK688" i="1"/>
  <c r="AE688" i="1"/>
  <c r="AF688" i="1" s="1"/>
  <c r="AD688" i="1"/>
  <c r="Z688" i="1"/>
  <c r="R688" i="1"/>
  <c r="S688" i="1" s="1"/>
  <c r="C688" i="1"/>
  <c r="AP687" i="1"/>
  <c r="AK687" i="1"/>
  <c r="AD687" i="1"/>
  <c r="AE687" i="1" s="1"/>
  <c r="AF687" i="1" s="1"/>
  <c r="Z687" i="1"/>
  <c r="S687" i="1"/>
  <c r="R687" i="1"/>
  <c r="C687" i="1"/>
  <c r="AP686" i="1"/>
  <c r="AK686" i="1"/>
  <c r="AD686" i="1"/>
  <c r="AE686" i="1" s="1"/>
  <c r="AF686" i="1" s="1"/>
  <c r="Z686" i="1"/>
  <c r="R686" i="1"/>
  <c r="S686" i="1" s="1"/>
  <c r="C686" i="1"/>
  <c r="AP685" i="1"/>
  <c r="AK685" i="1"/>
  <c r="AD685" i="1"/>
  <c r="AE685" i="1" s="1"/>
  <c r="AF685" i="1" s="1"/>
  <c r="Z685" i="1"/>
  <c r="S685" i="1"/>
  <c r="R685" i="1"/>
  <c r="C685" i="1"/>
  <c r="AP684" i="1"/>
  <c r="AK684" i="1"/>
  <c r="AE684" i="1"/>
  <c r="AF684" i="1" s="1"/>
  <c r="AD684" i="1"/>
  <c r="Z684" i="1"/>
  <c r="R684" i="1"/>
  <c r="S684" i="1" s="1"/>
  <c r="C684" i="1"/>
  <c r="AP683" i="1"/>
  <c r="AK683" i="1"/>
  <c r="AD683" i="1"/>
  <c r="AE683" i="1" s="1"/>
  <c r="AF683" i="1" s="1"/>
  <c r="Z683" i="1"/>
  <c r="S683" i="1"/>
  <c r="R683" i="1"/>
  <c r="C683" i="1"/>
  <c r="AP682" i="1"/>
  <c r="AK682" i="1"/>
  <c r="AE682" i="1"/>
  <c r="AF682" i="1" s="1"/>
  <c r="AD682" i="1"/>
  <c r="Z682" i="1"/>
  <c r="R682" i="1"/>
  <c r="S682" i="1" s="1"/>
  <c r="C682" i="1"/>
  <c r="AP681" i="1"/>
  <c r="AK681" i="1"/>
  <c r="AD681" i="1"/>
  <c r="AE681" i="1" s="1"/>
  <c r="AF681" i="1" s="1"/>
  <c r="Z681" i="1"/>
  <c r="R681" i="1"/>
  <c r="S681" i="1" s="1"/>
  <c r="C681" i="1"/>
  <c r="AP680" i="1"/>
  <c r="AK680" i="1"/>
  <c r="AE680" i="1"/>
  <c r="AF680" i="1" s="1"/>
  <c r="AD680" i="1"/>
  <c r="Z680" i="1"/>
  <c r="R680" i="1"/>
  <c r="S680" i="1" s="1"/>
  <c r="C680" i="1"/>
  <c r="AP679" i="1"/>
  <c r="AK679" i="1"/>
  <c r="AD679" i="1"/>
  <c r="AE679" i="1" s="1"/>
  <c r="AF679" i="1" s="1"/>
  <c r="Z679" i="1"/>
  <c r="S679" i="1"/>
  <c r="R679" i="1"/>
  <c r="C679" i="1"/>
  <c r="AP678" i="1"/>
  <c r="AK678" i="1"/>
  <c r="AD678" i="1"/>
  <c r="AE678" i="1" s="1"/>
  <c r="AF678" i="1" s="1"/>
  <c r="Z678" i="1"/>
  <c r="R678" i="1"/>
  <c r="S678" i="1" s="1"/>
  <c r="C678" i="1"/>
  <c r="AP677" i="1"/>
  <c r="AK677" i="1"/>
  <c r="AD677" i="1"/>
  <c r="AE677" i="1" s="1"/>
  <c r="AF677" i="1" s="1"/>
  <c r="Z677" i="1"/>
  <c r="S677" i="1"/>
  <c r="R677" i="1"/>
  <c r="C677" i="1"/>
  <c r="AP676" i="1"/>
  <c r="AK676" i="1"/>
  <c r="AE676" i="1"/>
  <c r="AF676" i="1" s="1"/>
  <c r="AD676" i="1"/>
  <c r="Z676" i="1"/>
  <c r="R676" i="1"/>
  <c r="S676" i="1" s="1"/>
  <c r="C676" i="1"/>
  <c r="AP675" i="1"/>
  <c r="AK675" i="1"/>
  <c r="AD675" i="1"/>
  <c r="AE675" i="1" s="1"/>
  <c r="AF675" i="1" s="1"/>
  <c r="Z675" i="1"/>
  <c r="S675" i="1"/>
  <c r="R675" i="1"/>
  <c r="C675" i="1"/>
  <c r="AP674" i="1"/>
  <c r="AK674" i="1"/>
  <c r="AE674" i="1"/>
  <c r="AF674" i="1" s="1"/>
  <c r="AD674" i="1"/>
  <c r="Z674" i="1"/>
  <c r="S674" i="1"/>
  <c r="R674" i="1"/>
  <c r="C674" i="1"/>
  <c r="AP673" i="1"/>
  <c r="AK673" i="1"/>
  <c r="AD673" i="1"/>
  <c r="AE673" i="1" s="1"/>
  <c r="AF673" i="1" s="1"/>
  <c r="Z673" i="1"/>
  <c r="R673" i="1"/>
  <c r="S673" i="1" s="1"/>
  <c r="C673" i="1"/>
  <c r="AP672" i="1"/>
  <c r="AK672" i="1"/>
  <c r="AE672" i="1"/>
  <c r="AF672" i="1" s="1"/>
  <c r="AD672" i="1"/>
  <c r="Z672" i="1"/>
  <c r="R672" i="1"/>
  <c r="S672" i="1" s="1"/>
  <c r="C672" i="1"/>
  <c r="AP671" i="1"/>
  <c r="AK671" i="1"/>
  <c r="AF671" i="1"/>
  <c r="AE671" i="1"/>
  <c r="AD671" i="1"/>
  <c r="Z671" i="1"/>
  <c r="S671" i="1"/>
  <c r="R671" i="1"/>
  <c r="C671" i="1"/>
  <c r="AP670" i="1"/>
  <c r="AK670" i="1"/>
  <c r="AD670" i="1"/>
  <c r="AE670" i="1" s="1"/>
  <c r="AF670" i="1" s="1"/>
  <c r="Z670" i="1"/>
  <c r="R670" i="1"/>
  <c r="S670" i="1" s="1"/>
  <c r="C670" i="1"/>
  <c r="AP669" i="1"/>
  <c r="AK669" i="1"/>
  <c r="AD669" i="1"/>
  <c r="AE669" i="1" s="1"/>
  <c r="AF669" i="1" s="1"/>
  <c r="Z669" i="1"/>
  <c r="S669" i="1"/>
  <c r="R669" i="1"/>
  <c r="C669" i="1"/>
  <c r="AP668" i="1"/>
  <c r="AK668" i="1"/>
  <c r="AE668" i="1"/>
  <c r="AF668" i="1" s="1"/>
  <c r="AD668" i="1"/>
  <c r="Z668" i="1"/>
  <c r="R668" i="1"/>
  <c r="S668" i="1" s="1"/>
  <c r="C668" i="1"/>
  <c r="AP667" i="1"/>
  <c r="AK667" i="1"/>
  <c r="AD667" i="1"/>
  <c r="AE667" i="1" s="1"/>
  <c r="AF667" i="1" s="1"/>
  <c r="Z667" i="1"/>
  <c r="S667" i="1"/>
  <c r="R667" i="1"/>
  <c r="C667" i="1"/>
  <c r="AP666" i="1"/>
  <c r="AK666" i="1"/>
  <c r="AE666" i="1"/>
  <c r="AF666" i="1" s="1"/>
  <c r="AD666" i="1"/>
  <c r="Z666" i="1"/>
  <c r="S666" i="1"/>
  <c r="R666" i="1"/>
  <c r="C666" i="1"/>
  <c r="AP665" i="1"/>
  <c r="AK665" i="1"/>
  <c r="AD665" i="1"/>
  <c r="AE665" i="1" s="1"/>
  <c r="AF665" i="1" s="1"/>
  <c r="Z665" i="1"/>
  <c r="R665" i="1"/>
  <c r="S665" i="1" s="1"/>
  <c r="C665" i="1"/>
  <c r="AP664" i="1"/>
  <c r="AK664" i="1"/>
  <c r="AE664" i="1"/>
  <c r="AF664" i="1" s="1"/>
  <c r="AD664" i="1"/>
  <c r="Z664" i="1"/>
  <c r="S664" i="1"/>
  <c r="R664" i="1"/>
  <c r="C664" i="1"/>
  <c r="AP663" i="1"/>
  <c r="AK663" i="1"/>
  <c r="AF663" i="1"/>
  <c r="AE663" i="1"/>
  <c r="AD663" i="1"/>
  <c r="Z663" i="1"/>
  <c r="S663" i="1"/>
  <c r="R663" i="1"/>
  <c r="C663" i="1"/>
  <c r="AP662" i="1"/>
  <c r="AK662" i="1"/>
  <c r="AD662" i="1"/>
  <c r="AE662" i="1" s="1"/>
  <c r="AF662" i="1" s="1"/>
  <c r="Z662" i="1"/>
  <c r="R662" i="1"/>
  <c r="S662" i="1" s="1"/>
  <c r="C662" i="1"/>
  <c r="AP661" i="1"/>
  <c r="AK661" i="1"/>
  <c r="AE661" i="1"/>
  <c r="AF661" i="1" s="1"/>
  <c r="AD661" i="1"/>
  <c r="Z661" i="1"/>
  <c r="S661" i="1"/>
  <c r="R661" i="1"/>
  <c r="C661" i="1"/>
  <c r="AP660" i="1"/>
  <c r="AK660" i="1"/>
  <c r="AD660" i="1"/>
  <c r="AE660" i="1" s="1"/>
  <c r="AF660" i="1" s="1"/>
  <c r="Z660" i="1"/>
  <c r="R660" i="1"/>
  <c r="S660" i="1" s="1"/>
  <c r="C660" i="1"/>
  <c r="AP659" i="1"/>
  <c r="AK659" i="1"/>
  <c r="AD659" i="1"/>
  <c r="AE659" i="1" s="1"/>
  <c r="AF659" i="1" s="1"/>
  <c r="Z659" i="1"/>
  <c r="R659" i="1"/>
  <c r="S659" i="1" s="1"/>
  <c r="C659" i="1"/>
  <c r="AP658" i="1"/>
  <c r="AK658" i="1"/>
  <c r="AE658" i="1"/>
  <c r="AF658" i="1" s="1"/>
  <c r="AD658" i="1"/>
  <c r="Z658" i="1"/>
  <c r="S658" i="1"/>
  <c r="R658" i="1"/>
  <c r="C658" i="1"/>
  <c r="AP657" i="1"/>
  <c r="AK657" i="1"/>
  <c r="AF657" i="1"/>
  <c r="AD657" i="1"/>
  <c r="AE657" i="1" s="1"/>
  <c r="Z657" i="1"/>
  <c r="S657" i="1"/>
  <c r="R657" i="1"/>
  <c r="C657" i="1"/>
  <c r="AP656" i="1"/>
  <c r="AK656" i="1"/>
  <c r="AD656" i="1"/>
  <c r="AE656" i="1" s="1"/>
  <c r="AF656" i="1" s="1"/>
  <c r="Z656" i="1"/>
  <c r="S656" i="1"/>
  <c r="R656" i="1"/>
  <c r="C656" i="1"/>
  <c r="AP655" i="1"/>
  <c r="AK655" i="1"/>
  <c r="AE655" i="1"/>
  <c r="AF655" i="1" s="1"/>
  <c r="AD655" i="1"/>
  <c r="Z655" i="1"/>
  <c r="S655" i="1"/>
  <c r="R655" i="1"/>
  <c r="C655" i="1"/>
  <c r="AP654" i="1"/>
  <c r="AK654" i="1"/>
  <c r="AD654" i="1"/>
  <c r="AE654" i="1" s="1"/>
  <c r="AF654" i="1" s="1"/>
  <c r="Z654" i="1"/>
  <c r="R654" i="1"/>
  <c r="S654" i="1" s="1"/>
  <c r="C654" i="1"/>
  <c r="AP653" i="1"/>
  <c r="AK653" i="1"/>
  <c r="AD653" i="1"/>
  <c r="AE653" i="1" s="1"/>
  <c r="AF653" i="1" s="1"/>
  <c r="Z653" i="1"/>
  <c r="S653" i="1"/>
  <c r="R653" i="1"/>
  <c r="C653" i="1"/>
  <c r="AP652" i="1"/>
  <c r="AK652" i="1"/>
  <c r="AE652" i="1"/>
  <c r="AF652" i="1" s="1"/>
  <c r="AD652" i="1"/>
  <c r="Z652" i="1"/>
  <c r="R652" i="1"/>
  <c r="S652" i="1" s="1"/>
  <c r="C652" i="1"/>
  <c r="AP651" i="1"/>
  <c r="AK651" i="1"/>
  <c r="AD651" i="1"/>
  <c r="AE651" i="1" s="1"/>
  <c r="AF651" i="1" s="1"/>
  <c r="Z651" i="1"/>
  <c r="S651" i="1"/>
  <c r="R651" i="1"/>
  <c r="C651" i="1"/>
  <c r="AP650" i="1"/>
  <c r="AK650" i="1"/>
  <c r="AE650" i="1"/>
  <c r="AF650" i="1" s="1"/>
  <c r="AD650" i="1"/>
  <c r="Z650" i="1"/>
  <c r="S650" i="1"/>
  <c r="R650" i="1"/>
  <c r="C650" i="1"/>
  <c r="AP649" i="1"/>
  <c r="AK649" i="1"/>
  <c r="AD649" i="1"/>
  <c r="AE649" i="1" s="1"/>
  <c r="AF649" i="1" s="1"/>
  <c r="Z649" i="1"/>
  <c r="S649" i="1"/>
  <c r="R649" i="1"/>
  <c r="C649" i="1"/>
  <c r="AP648" i="1"/>
  <c r="AK648" i="1"/>
  <c r="AD648" i="1"/>
  <c r="AE648" i="1" s="1"/>
  <c r="AF648" i="1" s="1"/>
  <c r="Z648" i="1"/>
  <c r="S648" i="1"/>
  <c r="R648" i="1"/>
  <c r="C648" i="1"/>
  <c r="AP647" i="1"/>
  <c r="AK647" i="1"/>
  <c r="AE647" i="1"/>
  <c r="AF647" i="1" s="1"/>
  <c r="AD647" i="1"/>
  <c r="Z647" i="1"/>
  <c r="S647" i="1"/>
  <c r="R647" i="1"/>
  <c r="C647" i="1"/>
  <c r="AP646" i="1"/>
  <c r="AK646" i="1"/>
  <c r="AD646" i="1"/>
  <c r="AE646" i="1" s="1"/>
  <c r="AF646" i="1" s="1"/>
  <c r="Z646" i="1"/>
  <c r="R646" i="1"/>
  <c r="S646" i="1" s="1"/>
  <c r="C646" i="1"/>
  <c r="AP645" i="1"/>
  <c r="AK645" i="1"/>
  <c r="AD645" i="1"/>
  <c r="AE645" i="1" s="1"/>
  <c r="AF645" i="1" s="1"/>
  <c r="Z645" i="1"/>
  <c r="S645" i="1"/>
  <c r="R645" i="1"/>
  <c r="C645" i="1"/>
  <c r="AP644" i="1"/>
  <c r="AK644" i="1"/>
  <c r="AE644" i="1"/>
  <c r="AF644" i="1" s="1"/>
  <c r="AD644" i="1"/>
  <c r="Z644" i="1"/>
  <c r="R644" i="1"/>
  <c r="S644" i="1" s="1"/>
  <c r="C644" i="1"/>
  <c r="AP643" i="1"/>
  <c r="AK643" i="1"/>
  <c r="AD643" i="1"/>
  <c r="AE643" i="1" s="1"/>
  <c r="AF643" i="1" s="1"/>
  <c r="Z643" i="1"/>
  <c r="S643" i="1"/>
  <c r="R643" i="1"/>
  <c r="C643" i="1"/>
  <c r="AP642" i="1"/>
  <c r="AK642" i="1"/>
  <c r="AE642" i="1"/>
  <c r="AF642" i="1" s="1"/>
  <c r="AD642" i="1"/>
  <c r="Z642" i="1"/>
  <c r="S642" i="1"/>
  <c r="R642" i="1"/>
  <c r="C642" i="1"/>
  <c r="AP641" i="1"/>
  <c r="AK641" i="1"/>
  <c r="AD641" i="1"/>
  <c r="AE641" i="1" s="1"/>
  <c r="AF641" i="1" s="1"/>
  <c r="Z641" i="1"/>
  <c r="S641" i="1"/>
  <c r="R641" i="1"/>
  <c r="C641" i="1"/>
  <c r="AP640" i="1"/>
  <c r="AK640" i="1"/>
  <c r="AD640" i="1"/>
  <c r="AE640" i="1" s="1"/>
  <c r="AF640" i="1" s="1"/>
  <c r="Z640" i="1"/>
  <c r="S640" i="1"/>
  <c r="R640" i="1"/>
  <c r="C640" i="1"/>
  <c r="AP639" i="1"/>
  <c r="AK639" i="1"/>
  <c r="AE639" i="1"/>
  <c r="AF639" i="1" s="1"/>
  <c r="AD639" i="1"/>
  <c r="Z639" i="1"/>
  <c r="S639" i="1"/>
  <c r="R639" i="1"/>
  <c r="C639" i="1"/>
  <c r="AP638" i="1"/>
  <c r="AK638" i="1"/>
  <c r="AD638" i="1"/>
  <c r="AE638" i="1" s="1"/>
  <c r="AF638" i="1" s="1"/>
  <c r="Z638" i="1"/>
  <c r="R638" i="1"/>
  <c r="S638" i="1" s="1"/>
  <c r="C638" i="1"/>
  <c r="AP637" i="1"/>
  <c r="AK637" i="1"/>
  <c r="AD637" i="1"/>
  <c r="AE637" i="1" s="1"/>
  <c r="AF637" i="1" s="1"/>
  <c r="Z637" i="1"/>
  <c r="S637" i="1"/>
  <c r="R637" i="1"/>
  <c r="C637" i="1"/>
  <c r="AP636" i="1"/>
  <c r="AK636" i="1"/>
  <c r="AE636" i="1"/>
  <c r="AF636" i="1" s="1"/>
  <c r="AD636" i="1"/>
  <c r="Z636" i="1"/>
  <c r="R636" i="1"/>
  <c r="S636" i="1" s="1"/>
  <c r="C636" i="1"/>
  <c r="AP635" i="1"/>
  <c r="AK635" i="1"/>
  <c r="AD635" i="1"/>
  <c r="AE635" i="1" s="1"/>
  <c r="AF635" i="1" s="1"/>
  <c r="Z635" i="1"/>
  <c r="S635" i="1"/>
  <c r="R635" i="1"/>
  <c r="C635" i="1"/>
  <c r="AP634" i="1"/>
  <c r="AK634" i="1"/>
  <c r="AE634" i="1"/>
  <c r="AF634" i="1" s="1"/>
  <c r="AD634" i="1"/>
  <c r="Z634" i="1"/>
  <c r="S634" i="1"/>
  <c r="R634" i="1"/>
  <c r="C634" i="1"/>
  <c r="AP633" i="1"/>
  <c r="AK633" i="1"/>
  <c r="AD633" i="1"/>
  <c r="AE633" i="1" s="1"/>
  <c r="AF633" i="1" s="1"/>
  <c r="Z633" i="1"/>
  <c r="S633" i="1"/>
  <c r="R633" i="1"/>
  <c r="C633" i="1"/>
  <c r="AP632" i="1"/>
  <c r="AK632" i="1"/>
  <c r="AD632" i="1"/>
  <c r="AE632" i="1" s="1"/>
  <c r="AF632" i="1" s="1"/>
  <c r="Z632" i="1"/>
  <c r="S632" i="1"/>
  <c r="R632" i="1"/>
  <c r="C632" i="1"/>
  <c r="AP631" i="1"/>
  <c r="AK631" i="1"/>
  <c r="AE631" i="1"/>
  <c r="AF631" i="1" s="1"/>
  <c r="AD631" i="1"/>
  <c r="Z631" i="1"/>
  <c r="S631" i="1"/>
  <c r="R631" i="1"/>
  <c r="C631" i="1"/>
  <c r="AP630" i="1"/>
  <c r="AK630" i="1"/>
  <c r="AF630" i="1"/>
  <c r="AE630" i="1"/>
  <c r="AD630" i="1"/>
  <c r="Z630" i="1"/>
  <c r="R630" i="1"/>
  <c r="S630" i="1" s="1"/>
  <c r="C630" i="1"/>
  <c r="AP629" i="1"/>
  <c r="AK629" i="1"/>
  <c r="AD629" i="1"/>
  <c r="AE629" i="1" s="1"/>
  <c r="AF629" i="1" s="1"/>
  <c r="Z629" i="1"/>
  <c r="S629" i="1"/>
  <c r="R629" i="1"/>
  <c r="C629" i="1"/>
  <c r="AP628" i="1"/>
  <c r="AK628" i="1"/>
  <c r="AE628" i="1"/>
  <c r="AF628" i="1" s="1"/>
  <c r="AD628" i="1"/>
  <c r="Z628" i="1"/>
  <c r="R628" i="1"/>
  <c r="S628" i="1" s="1"/>
  <c r="C628" i="1"/>
  <c r="AP627" i="1"/>
  <c r="AK627" i="1"/>
  <c r="AD627" i="1"/>
  <c r="AE627" i="1" s="1"/>
  <c r="AF627" i="1" s="1"/>
  <c r="Z627" i="1"/>
  <c r="S627" i="1"/>
  <c r="R627" i="1"/>
  <c r="C627" i="1"/>
  <c r="AP626" i="1"/>
  <c r="AK626" i="1"/>
  <c r="AE626" i="1"/>
  <c r="AF626" i="1" s="1"/>
  <c r="AD626" i="1"/>
  <c r="Z626" i="1"/>
  <c r="S626" i="1"/>
  <c r="R626" i="1"/>
  <c r="C626" i="1"/>
  <c r="AP625" i="1"/>
  <c r="AK625" i="1"/>
  <c r="AD625" i="1"/>
  <c r="AE625" i="1" s="1"/>
  <c r="AF625" i="1" s="1"/>
  <c r="Z625" i="1"/>
  <c r="S625" i="1"/>
  <c r="R625" i="1"/>
  <c r="C625" i="1"/>
  <c r="AP624" i="1"/>
  <c r="AK624" i="1"/>
  <c r="AD624" i="1"/>
  <c r="AE624" i="1" s="1"/>
  <c r="AF624" i="1" s="1"/>
  <c r="Z624" i="1"/>
  <c r="S624" i="1"/>
  <c r="R624" i="1"/>
  <c r="C624" i="1"/>
  <c r="AP623" i="1"/>
  <c r="AK623" i="1"/>
  <c r="AE623" i="1"/>
  <c r="AF623" i="1" s="1"/>
  <c r="AD623" i="1"/>
  <c r="Z623" i="1"/>
  <c r="S623" i="1"/>
  <c r="R623" i="1"/>
  <c r="C623" i="1"/>
  <c r="AP622" i="1"/>
  <c r="AK622" i="1"/>
  <c r="AD622" i="1"/>
  <c r="AE622" i="1" s="1"/>
  <c r="AF622" i="1" s="1"/>
  <c r="Z622" i="1"/>
  <c r="R622" i="1"/>
  <c r="S622" i="1" s="1"/>
  <c r="C622" i="1"/>
  <c r="AP621" i="1"/>
  <c r="AK621" i="1"/>
  <c r="AD621" i="1"/>
  <c r="AE621" i="1" s="1"/>
  <c r="AF621" i="1" s="1"/>
  <c r="Z621" i="1"/>
  <c r="S621" i="1"/>
  <c r="R621" i="1"/>
  <c r="C621" i="1"/>
  <c r="AP620" i="1"/>
  <c r="AK620" i="1"/>
  <c r="AE620" i="1"/>
  <c r="AF620" i="1" s="1"/>
  <c r="AD620" i="1"/>
  <c r="Z620" i="1"/>
  <c r="R620" i="1"/>
  <c r="S620" i="1" s="1"/>
  <c r="C620" i="1"/>
  <c r="AP619" i="1"/>
  <c r="AK619" i="1"/>
  <c r="AD619" i="1"/>
  <c r="AE619" i="1" s="1"/>
  <c r="AF619" i="1" s="1"/>
  <c r="Z619" i="1"/>
  <c r="S619" i="1"/>
  <c r="R619" i="1"/>
  <c r="C619" i="1"/>
  <c r="AP618" i="1"/>
  <c r="AK618" i="1"/>
  <c r="AE618" i="1"/>
  <c r="AF618" i="1" s="1"/>
  <c r="AD618" i="1"/>
  <c r="Z618" i="1"/>
  <c r="S618" i="1"/>
  <c r="R618" i="1"/>
  <c r="C618" i="1"/>
  <c r="AP617" i="1"/>
  <c r="AK617" i="1"/>
  <c r="AD617" i="1"/>
  <c r="AE617" i="1" s="1"/>
  <c r="AF617" i="1" s="1"/>
  <c r="Z617" i="1"/>
  <c r="S617" i="1"/>
  <c r="R617" i="1"/>
  <c r="C617" i="1"/>
  <c r="AP616" i="1"/>
  <c r="AK616" i="1"/>
  <c r="AD616" i="1"/>
  <c r="AE616" i="1" s="1"/>
  <c r="AF616" i="1" s="1"/>
  <c r="Z616" i="1"/>
  <c r="S616" i="1"/>
  <c r="R616" i="1"/>
  <c r="C616" i="1"/>
  <c r="AP615" i="1"/>
  <c r="AK615" i="1"/>
  <c r="AE615" i="1"/>
  <c r="AF615" i="1" s="1"/>
  <c r="AD615" i="1"/>
  <c r="Z615" i="1"/>
  <c r="S615" i="1"/>
  <c r="R615" i="1"/>
  <c r="C615" i="1"/>
  <c r="AP614" i="1"/>
  <c r="AK614" i="1"/>
  <c r="AD614" i="1"/>
  <c r="AE614" i="1" s="1"/>
  <c r="AF614" i="1" s="1"/>
  <c r="Z614" i="1"/>
  <c r="R614" i="1"/>
  <c r="S614" i="1" s="1"/>
  <c r="C614" i="1"/>
  <c r="AP613" i="1"/>
  <c r="AK613" i="1"/>
  <c r="AD613" i="1"/>
  <c r="AE613" i="1" s="1"/>
  <c r="AF613" i="1" s="1"/>
  <c r="Z613" i="1"/>
  <c r="S613" i="1"/>
  <c r="R613" i="1"/>
  <c r="C613" i="1"/>
  <c r="AP612" i="1"/>
  <c r="AK612" i="1"/>
  <c r="AE612" i="1"/>
  <c r="AF612" i="1" s="1"/>
  <c r="AD612" i="1"/>
  <c r="Z612" i="1"/>
  <c r="R612" i="1"/>
  <c r="S612" i="1" s="1"/>
  <c r="C612" i="1"/>
  <c r="AP611" i="1"/>
  <c r="AK611" i="1"/>
  <c r="AD611" i="1"/>
  <c r="AE611" i="1" s="1"/>
  <c r="AF611" i="1" s="1"/>
  <c r="Z611" i="1"/>
  <c r="S611" i="1"/>
  <c r="R611" i="1"/>
  <c r="C611" i="1"/>
  <c r="AP610" i="1"/>
  <c r="AK610" i="1"/>
  <c r="AE610" i="1"/>
  <c r="AF610" i="1" s="1"/>
  <c r="AD610" i="1"/>
  <c r="Z610" i="1"/>
  <c r="S610" i="1"/>
  <c r="R610" i="1"/>
  <c r="C610" i="1"/>
  <c r="AP609" i="1"/>
  <c r="AK609" i="1"/>
  <c r="AD609" i="1"/>
  <c r="AE609" i="1" s="1"/>
  <c r="AF609" i="1" s="1"/>
  <c r="Z609" i="1"/>
  <c r="S609" i="1"/>
  <c r="R609" i="1"/>
  <c r="C609" i="1"/>
  <c r="AP608" i="1"/>
  <c r="AK608" i="1"/>
  <c r="AD608" i="1"/>
  <c r="AE608" i="1" s="1"/>
  <c r="AF608" i="1" s="1"/>
  <c r="Z608" i="1"/>
  <c r="S608" i="1"/>
  <c r="R608" i="1"/>
  <c r="C608" i="1"/>
  <c r="AP607" i="1"/>
  <c r="AK607" i="1"/>
  <c r="AE607" i="1"/>
  <c r="AF607" i="1" s="1"/>
  <c r="AD607" i="1"/>
  <c r="Z607" i="1"/>
  <c r="S607" i="1"/>
  <c r="R607" i="1"/>
  <c r="C607" i="1"/>
  <c r="AP606" i="1"/>
  <c r="AK606" i="1"/>
  <c r="AF606" i="1"/>
  <c r="AD606" i="1"/>
  <c r="AE606" i="1" s="1"/>
  <c r="Z606" i="1"/>
  <c r="R606" i="1"/>
  <c r="S606" i="1" s="1"/>
  <c r="C606" i="1"/>
  <c r="AP605" i="1"/>
  <c r="AK605" i="1"/>
  <c r="AD605" i="1"/>
  <c r="AE605" i="1" s="1"/>
  <c r="AF605" i="1" s="1"/>
  <c r="Z605" i="1"/>
  <c r="S605" i="1"/>
  <c r="R605" i="1"/>
  <c r="C605" i="1"/>
  <c r="AP604" i="1"/>
  <c r="AK604" i="1"/>
  <c r="AE604" i="1"/>
  <c r="AF604" i="1" s="1"/>
  <c r="AD604" i="1"/>
  <c r="Z604" i="1"/>
  <c r="R604" i="1"/>
  <c r="S604" i="1" s="1"/>
  <c r="C604" i="1"/>
  <c r="AP603" i="1"/>
  <c r="AK603" i="1"/>
  <c r="AD603" i="1"/>
  <c r="AE603" i="1" s="1"/>
  <c r="AF603" i="1" s="1"/>
  <c r="Z603" i="1"/>
  <c r="S603" i="1"/>
  <c r="R603" i="1"/>
  <c r="C603" i="1"/>
  <c r="AP602" i="1"/>
  <c r="AK602" i="1"/>
  <c r="AE602" i="1"/>
  <c r="AF602" i="1" s="1"/>
  <c r="AD602" i="1"/>
  <c r="Z602" i="1"/>
  <c r="S602" i="1"/>
  <c r="R602" i="1"/>
  <c r="C602" i="1"/>
  <c r="AP601" i="1"/>
  <c r="AK601" i="1"/>
  <c r="AD601" i="1"/>
  <c r="AE601" i="1" s="1"/>
  <c r="AF601" i="1" s="1"/>
  <c r="Z601" i="1"/>
  <c r="S601" i="1"/>
  <c r="R601" i="1"/>
  <c r="C601" i="1"/>
  <c r="AP600" i="1"/>
  <c r="AK600" i="1"/>
  <c r="AD600" i="1"/>
  <c r="AE600" i="1" s="1"/>
  <c r="AF600" i="1" s="1"/>
  <c r="Z600" i="1"/>
  <c r="S600" i="1"/>
  <c r="R600" i="1"/>
  <c r="C600" i="1"/>
  <c r="AP599" i="1"/>
  <c r="AK599" i="1"/>
  <c r="AE599" i="1"/>
  <c r="AF599" i="1" s="1"/>
  <c r="AD599" i="1"/>
  <c r="Z599" i="1"/>
  <c r="S599" i="1"/>
  <c r="R599" i="1"/>
  <c r="C599" i="1"/>
  <c r="AP598" i="1"/>
  <c r="AK598" i="1"/>
  <c r="AF598" i="1"/>
  <c r="AD598" i="1"/>
  <c r="AE598" i="1" s="1"/>
  <c r="Z598" i="1"/>
  <c r="R598" i="1"/>
  <c r="S598" i="1" s="1"/>
  <c r="C598" i="1"/>
  <c r="AP597" i="1"/>
  <c r="AK597" i="1"/>
  <c r="AD597" i="1"/>
  <c r="AE597" i="1" s="1"/>
  <c r="AF597" i="1" s="1"/>
  <c r="Z597" i="1"/>
  <c r="S597" i="1"/>
  <c r="R597" i="1"/>
  <c r="C597" i="1"/>
  <c r="AP596" i="1"/>
  <c r="AK596" i="1"/>
  <c r="AE596" i="1"/>
  <c r="AF596" i="1" s="1"/>
  <c r="AD596" i="1"/>
  <c r="Z596" i="1"/>
  <c r="R596" i="1"/>
  <c r="S596" i="1" s="1"/>
  <c r="C596" i="1"/>
  <c r="AP595" i="1"/>
  <c r="AK595" i="1"/>
  <c r="AD595" i="1"/>
  <c r="AE595" i="1" s="1"/>
  <c r="AF595" i="1" s="1"/>
  <c r="Z595" i="1"/>
  <c r="S595" i="1"/>
  <c r="R595" i="1"/>
  <c r="C595" i="1"/>
  <c r="AP594" i="1"/>
  <c r="AK594" i="1"/>
  <c r="AE594" i="1"/>
  <c r="AF594" i="1" s="1"/>
  <c r="AD594" i="1"/>
  <c r="Z594" i="1"/>
  <c r="S594" i="1"/>
  <c r="R594" i="1"/>
  <c r="C594" i="1"/>
  <c r="AP593" i="1"/>
  <c r="AK593" i="1"/>
  <c r="AD593" i="1"/>
  <c r="AE593" i="1" s="1"/>
  <c r="AF593" i="1" s="1"/>
  <c r="Z593" i="1"/>
  <c r="S593" i="1"/>
  <c r="R593" i="1"/>
  <c r="C593" i="1"/>
  <c r="AP592" i="1"/>
  <c r="AK592" i="1"/>
  <c r="AD592" i="1"/>
  <c r="AE592" i="1" s="1"/>
  <c r="AF592" i="1" s="1"/>
  <c r="Z592" i="1"/>
  <c r="S592" i="1"/>
  <c r="R592" i="1"/>
  <c r="C592" i="1"/>
  <c r="AP591" i="1"/>
  <c r="AK591" i="1"/>
  <c r="AE591" i="1"/>
  <c r="AF591" i="1" s="1"/>
  <c r="AD591" i="1"/>
  <c r="Z591" i="1"/>
  <c r="S591" i="1"/>
  <c r="R591" i="1"/>
  <c r="C591" i="1"/>
  <c r="AP590" i="1"/>
  <c r="AK590" i="1"/>
  <c r="AD590" i="1"/>
  <c r="AE590" i="1" s="1"/>
  <c r="AF590" i="1" s="1"/>
  <c r="Z590" i="1"/>
  <c r="R590" i="1"/>
  <c r="S590" i="1" s="1"/>
  <c r="C590" i="1"/>
  <c r="AP589" i="1"/>
  <c r="AK589" i="1"/>
  <c r="AD589" i="1"/>
  <c r="AE589" i="1" s="1"/>
  <c r="AF589" i="1" s="1"/>
  <c r="Z589" i="1"/>
  <c r="S589" i="1"/>
  <c r="R589" i="1"/>
  <c r="C589" i="1"/>
  <c r="AP588" i="1"/>
  <c r="AK588" i="1"/>
  <c r="AE588" i="1"/>
  <c r="AF588" i="1" s="1"/>
  <c r="AD588" i="1"/>
  <c r="Z588" i="1"/>
  <c r="R588" i="1"/>
  <c r="S588" i="1" s="1"/>
  <c r="C588" i="1"/>
  <c r="AP587" i="1"/>
  <c r="AK587" i="1"/>
  <c r="AD587" i="1"/>
  <c r="AE587" i="1" s="1"/>
  <c r="AF587" i="1" s="1"/>
  <c r="Z587" i="1"/>
  <c r="S587" i="1"/>
  <c r="R587" i="1"/>
  <c r="C587" i="1"/>
  <c r="AP586" i="1"/>
  <c r="AK586" i="1"/>
  <c r="AE586" i="1"/>
  <c r="AF586" i="1" s="1"/>
  <c r="AD586" i="1"/>
  <c r="Z586" i="1"/>
  <c r="S586" i="1"/>
  <c r="R586" i="1"/>
  <c r="C586" i="1"/>
  <c r="AP585" i="1"/>
  <c r="AK585" i="1"/>
  <c r="AD585" i="1"/>
  <c r="AE585" i="1" s="1"/>
  <c r="AF585" i="1" s="1"/>
  <c r="Z585" i="1"/>
  <c r="S585" i="1"/>
  <c r="R585" i="1"/>
  <c r="C585" i="1"/>
  <c r="AP584" i="1"/>
  <c r="AK584" i="1"/>
  <c r="AD584" i="1"/>
  <c r="AE584" i="1" s="1"/>
  <c r="AF584" i="1" s="1"/>
  <c r="Z584" i="1"/>
  <c r="S584" i="1"/>
  <c r="R584" i="1"/>
  <c r="C584" i="1"/>
  <c r="AP583" i="1"/>
  <c r="AK583" i="1"/>
  <c r="AE583" i="1"/>
  <c r="AF583" i="1" s="1"/>
  <c r="AD583" i="1"/>
  <c r="Z583" i="1"/>
  <c r="S583" i="1"/>
  <c r="R583" i="1"/>
  <c r="C583" i="1"/>
  <c r="AP582" i="1"/>
  <c r="AK582" i="1"/>
  <c r="AD582" i="1"/>
  <c r="AE582" i="1" s="1"/>
  <c r="AF582" i="1" s="1"/>
  <c r="Z582" i="1"/>
  <c r="R582" i="1"/>
  <c r="S582" i="1" s="1"/>
  <c r="C582" i="1"/>
  <c r="AP581" i="1"/>
  <c r="AK581" i="1"/>
  <c r="AD581" i="1"/>
  <c r="AE581" i="1" s="1"/>
  <c r="AF581" i="1" s="1"/>
  <c r="Z581" i="1"/>
  <c r="S581" i="1"/>
  <c r="R581" i="1"/>
  <c r="C581" i="1"/>
  <c r="AP580" i="1"/>
  <c r="AK580" i="1"/>
  <c r="AE580" i="1"/>
  <c r="AF580" i="1" s="1"/>
  <c r="AD580" i="1"/>
  <c r="Z580" i="1"/>
  <c r="R580" i="1"/>
  <c r="S580" i="1" s="1"/>
  <c r="C580" i="1"/>
  <c r="AP579" i="1"/>
  <c r="AK579" i="1"/>
  <c r="AD579" i="1"/>
  <c r="AE579" i="1" s="1"/>
  <c r="AF579" i="1" s="1"/>
  <c r="Z579" i="1"/>
  <c r="S579" i="1"/>
  <c r="R579" i="1"/>
  <c r="C579" i="1"/>
  <c r="AP578" i="1"/>
  <c r="AK578" i="1"/>
  <c r="AE578" i="1"/>
  <c r="AF578" i="1" s="1"/>
  <c r="AD578" i="1"/>
  <c r="Z578" i="1"/>
  <c r="S578" i="1"/>
  <c r="R578" i="1"/>
  <c r="C578" i="1"/>
  <c r="AP577" i="1"/>
  <c r="AK577" i="1"/>
  <c r="AD577" i="1"/>
  <c r="AE577" i="1" s="1"/>
  <c r="AF577" i="1" s="1"/>
  <c r="Z577" i="1"/>
  <c r="S577" i="1"/>
  <c r="R577" i="1"/>
  <c r="C577" i="1"/>
  <c r="AP576" i="1"/>
  <c r="AK576" i="1"/>
  <c r="AD576" i="1"/>
  <c r="AE576" i="1" s="1"/>
  <c r="AF576" i="1" s="1"/>
  <c r="Z576" i="1"/>
  <c r="S576" i="1"/>
  <c r="R576" i="1"/>
  <c r="C576" i="1"/>
  <c r="AP575" i="1"/>
  <c r="AK575" i="1"/>
  <c r="AE575" i="1"/>
  <c r="AF575" i="1" s="1"/>
  <c r="AD575" i="1"/>
  <c r="Z575" i="1"/>
  <c r="S575" i="1"/>
  <c r="R575" i="1"/>
  <c r="C575" i="1"/>
  <c r="AP574" i="1"/>
  <c r="AK574" i="1"/>
  <c r="AF574" i="1"/>
  <c r="AD574" i="1"/>
  <c r="AE574" i="1" s="1"/>
  <c r="Z574" i="1"/>
  <c r="R574" i="1"/>
  <c r="S574" i="1" s="1"/>
  <c r="C574" i="1"/>
  <c r="AP573" i="1"/>
  <c r="AK573" i="1"/>
  <c r="AD573" i="1"/>
  <c r="AE573" i="1" s="1"/>
  <c r="AF573" i="1" s="1"/>
  <c r="Z573" i="1"/>
  <c r="S573" i="1"/>
  <c r="R573" i="1"/>
  <c r="C573" i="1"/>
  <c r="AP572" i="1"/>
  <c r="AK572" i="1"/>
  <c r="AE572" i="1"/>
  <c r="AF572" i="1" s="1"/>
  <c r="AD572" i="1"/>
  <c r="Z572" i="1"/>
  <c r="R572" i="1"/>
  <c r="S572" i="1" s="1"/>
  <c r="C572" i="1"/>
  <c r="AP571" i="1"/>
  <c r="AK571" i="1"/>
  <c r="AD571" i="1"/>
  <c r="AE571" i="1" s="1"/>
  <c r="AF571" i="1" s="1"/>
  <c r="Z571" i="1"/>
  <c r="S571" i="1"/>
  <c r="R571" i="1"/>
  <c r="C571" i="1"/>
  <c r="AP570" i="1"/>
  <c r="AK570" i="1"/>
  <c r="AE570" i="1"/>
  <c r="AF570" i="1" s="1"/>
  <c r="AD570" i="1"/>
  <c r="Z570" i="1"/>
  <c r="S570" i="1"/>
  <c r="R570" i="1"/>
  <c r="C570" i="1"/>
  <c r="AP569" i="1"/>
  <c r="AK569" i="1"/>
  <c r="AD569" i="1"/>
  <c r="AE569" i="1" s="1"/>
  <c r="AF569" i="1" s="1"/>
  <c r="Z569" i="1"/>
  <c r="S569" i="1"/>
  <c r="R569" i="1"/>
  <c r="C569" i="1"/>
  <c r="AP568" i="1"/>
  <c r="AK568" i="1"/>
  <c r="AD568" i="1"/>
  <c r="AE568" i="1" s="1"/>
  <c r="AF568" i="1" s="1"/>
  <c r="Z568" i="1"/>
  <c r="S568" i="1"/>
  <c r="R568" i="1"/>
  <c r="C568" i="1"/>
  <c r="AP567" i="1"/>
  <c r="AK567" i="1"/>
  <c r="AE567" i="1"/>
  <c r="AF567" i="1" s="1"/>
  <c r="AD567" i="1"/>
  <c r="Z567" i="1"/>
  <c r="S567" i="1"/>
  <c r="R567" i="1"/>
  <c r="C567" i="1"/>
  <c r="AP566" i="1"/>
  <c r="AK566" i="1"/>
  <c r="AF566" i="1"/>
  <c r="AD566" i="1"/>
  <c r="AE566" i="1" s="1"/>
  <c r="Z566" i="1"/>
  <c r="R566" i="1"/>
  <c r="S566" i="1" s="1"/>
  <c r="C566" i="1"/>
  <c r="AP565" i="1"/>
  <c r="AK565" i="1"/>
  <c r="AD565" i="1"/>
  <c r="AE565" i="1" s="1"/>
  <c r="AF565" i="1" s="1"/>
  <c r="Z565" i="1"/>
  <c r="S565" i="1"/>
  <c r="R565" i="1"/>
  <c r="C565" i="1"/>
  <c r="AP564" i="1"/>
  <c r="AK564" i="1"/>
  <c r="AE564" i="1"/>
  <c r="AF564" i="1" s="1"/>
  <c r="AD564" i="1"/>
  <c r="Z564" i="1"/>
  <c r="R564" i="1"/>
  <c r="S564" i="1" s="1"/>
  <c r="C564" i="1"/>
  <c r="AP563" i="1"/>
  <c r="AK563" i="1"/>
  <c r="AD563" i="1"/>
  <c r="AE563" i="1" s="1"/>
  <c r="AF563" i="1" s="1"/>
  <c r="Z563" i="1"/>
  <c r="S563" i="1"/>
  <c r="R563" i="1"/>
  <c r="C563" i="1"/>
  <c r="AP562" i="1"/>
  <c r="AK562" i="1"/>
  <c r="AE562" i="1"/>
  <c r="AF562" i="1" s="1"/>
  <c r="AD562" i="1"/>
  <c r="Z562" i="1"/>
  <c r="S562" i="1"/>
  <c r="R562" i="1"/>
  <c r="C562" i="1"/>
  <c r="AP561" i="1"/>
  <c r="AK561" i="1"/>
  <c r="AD561" i="1"/>
  <c r="AE561" i="1" s="1"/>
  <c r="AF561" i="1" s="1"/>
  <c r="Z561" i="1"/>
  <c r="S561" i="1"/>
  <c r="R561" i="1"/>
  <c r="C561" i="1"/>
  <c r="AP560" i="1"/>
  <c r="AK560" i="1"/>
  <c r="AD560" i="1"/>
  <c r="AE560" i="1" s="1"/>
  <c r="AF560" i="1" s="1"/>
  <c r="Z560" i="1"/>
  <c r="S560" i="1"/>
  <c r="R560" i="1"/>
  <c r="C560" i="1"/>
  <c r="AP559" i="1"/>
  <c r="AK559" i="1"/>
  <c r="AE559" i="1"/>
  <c r="AF559" i="1" s="1"/>
  <c r="AD559" i="1"/>
  <c r="Z559" i="1"/>
  <c r="S559" i="1"/>
  <c r="R559" i="1"/>
  <c r="C559" i="1"/>
  <c r="AP558" i="1"/>
  <c r="AK558" i="1"/>
  <c r="AD558" i="1"/>
  <c r="AE558" i="1" s="1"/>
  <c r="AF558" i="1" s="1"/>
  <c r="Z558" i="1"/>
  <c r="R558" i="1"/>
  <c r="S558" i="1" s="1"/>
  <c r="C558" i="1"/>
  <c r="AP557" i="1"/>
  <c r="AK557" i="1"/>
  <c r="AD557" i="1"/>
  <c r="AE557" i="1" s="1"/>
  <c r="AF557" i="1" s="1"/>
  <c r="Z557" i="1"/>
  <c r="S557" i="1"/>
  <c r="R557" i="1"/>
  <c r="C557" i="1"/>
  <c r="AP556" i="1"/>
  <c r="AK556" i="1"/>
  <c r="AE556" i="1"/>
  <c r="AF556" i="1" s="1"/>
  <c r="AD556" i="1"/>
  <c r="Z556" i="1"/>
  <c r="R556" i="1"/>
  <c r="S556" i="1" s="1"/>
  <c r="C556" i="1"/>
  <c r="AP555" i="1"/>
  <c r="AK555" i="1"/>
  <c r="AD555" i="1"/>
  <c r="AE555" i="1" s="1"/>
  <c r="AF555" i="1" s="1"/>
  <c r="Z555" i="1"/>
  <c r="S555" i="1"/>
  <c r="R555" i="1"/>
  <c r="C555" i="1"/>
  <c r="AP554" i="1"/>
  <c r="AK554" i="1"/>
  <c r="AE554" i="1"/>
  <c r="AF554" i="1" s="1"/>
  <c r="AD554" i="1"/>
  <c r="Z554" i="1"/>
  <c r="S554" i="1"/>
  <c r="R554" i="1"/>
  <c r="C554" i="1"/>
  <c r="AP553" i="1"/>
  <c r="AK553" i="1"/>
  <c r="AD553" i="1"/>
  <c r="AE553" i="1" s="1"/>
  <c r="AF553" i="1" s="1"/>
  <c r="Z553" i="1"/>
  <c r="S553" i="1"/>
  <c r="R553" i="1"/>
  <c r="C553" i="1"/>
  <c r="AP552" i="1"/>
  <c r="AK552" i="1"/>
  <c r="AD552" i="1"/>
  <c r="AE552" i="1" s="1"/>
  <c r="AF552" i="1" s="1"/>
  <c r="Z552" i="1"/>
  <c r="S552" i="1"/>
  <c r="R552" i="1"/>
  <c r="C552" i="1"/>
  <c r="AP551" i="1"/>
  <c r="AK551" i="1"/>
  <c r="AE551" i="1"/>
  <c r="AF551" i="1" s="1"/>
  <c r="AD551" i="1"/>
  <c r="Z551" i="1"/>
  <c r="S551" i="1"/>
  <c r="R551" i="1"/>
  <c r="C551" i="1"/>
  <c r="AP550" i="1"/>
  <c r="AK550" i="1"/>
  <c r="AD550" i="1"/>
  <c r="AE550" i="1" s="1"/>
  <c r="AF550" i="1" s="1"/>
  <c r="Z550" i="1"/>
  <c r="R550" i="1"/>
  <c r="S550" i="1" s="1"/>
  <c r="C550" i="1"/>
  <c r="AP549" i="1"/>
  <c r="AK549" i="1"/>
  <c r="AD549" i="1"/>
  <c r="AE549" i="1" s="1"/>
  <c r="AF549" i="1" s="1"/>
  <c r="Z549" i="1"/>
  <c r="S549" i="1"/>
  <c r="R549" i="1"/>
  <c r="C549" i="1"/>
  <c r="AP548" i="1"/>
  <c r="AK548" i="1"/>
  <c r="AE548" i="1"/>
  <c r="AF548" i="1" s="1"/>
  <c r="AD548" i="1"/>
  <c r="Z548" i="1"/>
  <c r="R548" i="1"/>
  <c r="S548" i="1" s="1"/>
  <c r="C548" i="1"/>
  <c r="AP547" i="1"/>
  <c r="AK547" i="1"/>
  <c r="AD547" i="1"/>
  <c r="AE547" i="1" s="1"/>
  <c r="AF547" i="1" s="1"/>
  <c r="Z547" i="1"/>
  <c r="S547" i="1"/>
  <c r="R547" i="1"/>
  <c r="C547" i="1"/>
  <c r="AP546" i="1"/>
  <c r="AK546" i="1"/>
  <c r="AE546" i="1"/>
  <c r="AF546" i="1" s="1"/>
  <c r="AD546" i="1"/>
  <c r="Z546" i="1"/>
  <c r="S546" i="1"/>
  <c r="R546" i="1"/>
  <c r="C546" i="1"/>
  <c r="AP545" i="1"/>
  <c r="AK545" i="1"/>
  <c r="AD545" i="1"/>
  <c r="AE545" i="1" s="1"/>
  <c r="AF545" i="1" s="1"/>
  <c r="Z545" i="1"/>
  <c r="S545" i="1"/>
  <c r="R545" i="1"/>
  <c r="C545" i="1"/>
  <c r="AP544" i="1"/>
  <c r="AK544" i="1"/>
  <c r="AD544" i="1"/>
  <c r="AE544" i="1" s="1"/>
  <c r="AF544" i="1" s="1"/>
  <c r="Z544" i="1"/>
  <c r="S544" i="1"/>
  <c r="R544" i="1"/>
  <c r="C544" i="1"/>
  <c r="AP543" i="1"/>
  <c r="AK543" i="1"/>
  <c r="AE543" i="1"/>
  <c r="AF543" i="1" s="1"/>
  <c r="AD543" i="1"/>
  <c r="Z543" i="1"/>
  <c r="S543" i="1"/>
  <c r="R543" i="1"/>
  <c r="C543" i="1"/>
  <c r="AP542" i="1"/>
  <c r="AK542" i="1"/>
  <c r="AF542" i="1"/>
  <c r="AD542" i="1"/>
  <c r="AE542" i="1" s="1"/>
  <c r="Z542" i="1"/>
  <c r="R542" i="1"/>
  <c r="S542" i="1" s="1"/>
  <c r="C542" i="1"/>
  <c r="AP541" i="1"/>
  <c r="AK541" i="1"/>
  <c r="AD541" i="1"/>
  <c r="AE541" i="1" s="1"/>
  <c r="AF541" i="1" s="1"/>
  <c r="Z541" i="1"/>
  <c r="S541" i="1"/>
  <c r="R541" i="1"/>
  <c r="C541" i="1"/>
  <c r="AP540" i="1"/>
  <c r="AK540" i="1"/>
  <c r="AE540" i="1"/>
  <c r="AF540" i="1" s="1"/>
  <c r="AD540" i="1"/>
  <c r="Z540" i="1"/>
  <c r="R540" i="1"/>
  <c r="S540" i="1" s="1"/>
  <c r="C540" i="1"/>
  <c r="AP539" i="1"/>
  <c r="AK539" i="1"/>
  <c r="AD539" i="1"/>
  <c r="AE539" i="1" s="1"/>
  <c r="AF539" i="1" s="1"/>
  <c r="Z539" i="1"/>
  <c r="S539" i="1"/>
  <c r="R539" i="1"/>
  <c r="C539" i="1"/>
  <c r="AP538" i="1"/>
  <c r="AK538" i="1"/>
  <c r="AE538" i="1"/>
  <c r="AF538" i="1" s="1"/>
  <c r="AD538" i="1"/>
  <c r="Z538" i="1"/>
  <c r="S538" i="1"/>
  <c r="R538" i="1"/>
  <c r="C538" i="1"/>
  <c r="AP537" i="1"/>
  <c r="AK537" i="1"/>
  <c r="AD537" i="1"/>
  <c r="AE537" i="1" s="1"/>
  <c r="AF537" i="1" s="1"/>
  <c r="Z537" i="1"/>
  <c r="S537" i="1"/>
  <c r="R537" i="1"/>
  <c r="C537" i="1"/>
  <c r="AP536" i="1"/>
  <c r="AK536" i="1"/>
  <c r="AD536" i="1"/>
  <c r="AE536" i="1" s="1"/>
  <c r="AF536" i="1" s="1"/>
  <c r="Z536" i="1"/>
  <c r="S536" i="1"/>
  <c r="R536" i="1"/>
  <c r="C536" i="1"/>
  <c r="AP535" i="1"/>
  <c r="AK535" i="1"/>
  <c r="AE535" i="1"/>
  <c r="AF535" i="1" s="1"/>
  <c r="AD535" i="1"/>
  <c r="Z535" i="1"/>
  <c r="S535" i="1"/>
  <c r="R535" i="1"/>
  <c r="C535" i="1"/>
  <c r="AP534" i="1"/>
  <c r="AK534" i="1"/>
  <c r="AF534" i="1"/>
  <c r="AD534" i="1"/>
  <c r="AE534" i="1" s="1"/>
  <c r="Z534" i="1"/>
  <c r="R534" i="1"/>
  <c r="S534" i="1" s="1"/>
  <c r="C534" i="1"/>
  <c r="AP533" i="1"/>
  <c r="AK533" i="1"/>
  <c r="AD533" i="1"/>
  <c r="AE533" i="1" s="1"/>
  <c r="AF533" i="1" s="1"/>
  <c r="Z533" i="1"/>
  <c r="S533" i="1"/>
  <c r="R533" i="1"/>
  <c r="C533" i="1"/>
  <c r="AP532" i="1"/>
  <c r="AK532" i="1"/>
  <c r="AE532" i="1"/>
  <c r="AF532" i="1" s="1"/>
  <c r="AD532" i="1"/>
  <c r="Z532" i="1"/>
  <c r="R532" i="1"/>
  <c r="S532" i="1" s="1"/>
  <c r="C532" i="1"/>
  <c r="AP531" i="1"/>
  <c r="AK531" i="1"/>
  <c r="AD531" i="1"/>
  <c r="AE531" i="1" s="1"/>
  <c r="AF531" i="1" s="1"/>
  <c r="Z531" i="1"/>
  <c r="S531" i="1"/>
  <c r="R531" i="1"/>
  <c r="C531" i="1"/>
  <c r="AP530" i="1"/>
  <c r="AK530" i="1"/>
  <c r="AE530" i="1"/>
  <c r="AF530" i="1" s="1"/>
  <c r="AD530" i="1"/>
  <c r="Z530" i="1"/>
  <c r="S530" i="1"/>
  <c r="R530" i="1"/>
  <c r="C530" i="1"/>
  <c r="AP529" i="1"/>
  <c r="AK529" i="1"/>
  <c r="AD529" i="1"/>
  <c r="AE529" i="1" s="1"/>
  <c r="AF529" i="1" s="1"/>
  <c r="Z529" i="1"/>
  <c r="S529" i="1"/>
  <c r="R529" i="1"/>
  <c r="C529" i="1"/>
  <c r="AP528" i="1"/>
  <c r="AK528" i="1"/>
  <c r="AD528" i="1"/>
  <c r="AE528" i="1" s="1"/>
  <c r="AF528" i="1" s="1"/>
  <c r="Z528" i="1"/>
  <c r="S528" i="1"/>
  <c r="R528" i="1"/>
  <c r="C528" i="1"/>
  <c r="AP527" i="1"/>
  <c r="AK527" i="1"/>
  <c r="AE527" i="1"/>
  <c r="AF527" i="1" s="1"/>
  <c r="AD527" i="1"/>
  <c r="Z527" i="1"/>
  <c r="S527" i="1"/>
  <c r="R527" i="1"/>
  <c r="C527" i="1"/>
  <c r="AP526" i="1"/>
  <c r="AK526" i="1"/>
  <c r="AD526" i="1"/>
  <c r="AE526" i="1" s="1"/>
  <c r="AF526" i="1" s="1"/>
  <c r="Z526" i="1"/>
  <c r="R526" i="1"/>
  <c r="S526" i="1" s="1"/>
  <c r="C526" i="1"/>
  <c r="AP525" i="1"/>
  <c r="AK525" i="1"/>
  <c r="AD525" i="1"/>
  <c r="AE525" i="1" s="1"/>
  <c r="AF525" i="1" s="1"/>
  <c r="Z525" i="1"/>
  <c r="S525" i="1"/>
  <c r="R525" i="1"/>
  <c r="C525" i="1"/>
  <c r="AP524" i="1"/>
  <c r="AK524" i="1"/>
  <c r="AE524" i="1"/>
  <c r="AF524" i="1" s="1"/>
  <c r="AD524" i="1"/>
  <c r="Z524" i="1"/>
  <c r="R524" i="1"/>
  <c r="S524" i="1" s="1"/>
  <c r="C524" i="1"/>
  <c r="AP523" i="1"/>
  <c r="AK523" i="1"/>
  <c r="AD523" i="1"/>
  <c r="AE523" i="1" s="1"/>
  <c r="AF523" i="1" s="1"/>
  <c r="Z523" i="1"/>
  <c r="S523" i="1"/>
  <c r="R523" i="1"/>
  <c r="C523" i="1"/>
  <c r="AP522" i="1"/>
  <c r="AK522" i="1"/>
  <c r="AE522" i="1"/>
  <c r="AF522" i="1" s="1"/>
  <c r="AD522" i="1"/>
  <c r="Z522" i="1"/>
  <c r="S522" i="1"/>
  <c r="R522" i="1"/>
  <c r="C522" i="1"/>
  <c r="AP521" i="1"/>
  <c r="AK521" i="1"/>
  <c r="AD521" i="1"/>
  <c r="AE521" i="1" s="1"/>
  <c r="AF521" i="1" s="1"/>
  <c r="Z521" i="1"/>
  <c r="S521" i="1"/>
  <c r="R521" i="1"/>
  <c r="C521" i="1"/>
  <c r="AP520" i="1"/>
  <c r="AK520" i="1"/>
  <c r="AD520" i="1"/>
  <c r="AE520" i="1" s="1"/>
  <c r="AF520" i="1" s="1"/>
  <c r="Z520" i="1"/>
  <c r="S520" i="1"/>
  <c r="R520" i="1"/>
  <c r="C520" i="1"/>
  <c r="AP519" i="1"/>
  <c r="AK519" i="1"/>
  <c r="AE519" i="1"/>
  <c r="AF519" i="1" s="1"/>
  <c r="AD519" i="1"/>
  <c r="Z519" i="1"/>
  <c r="S519" i="1"/>
  <c r="R519" i="1"/>
  <c r="C519" i="1"/>
  <c r="AP518" i="1"/>
  <c r="AK518" i="1"/>
  <c r="AD518" i="1"/>
  <c r="AE518" i="1" s="1"/>
  <c r="AF518" i="1" s="1"/>
  <c r="Z518" i="1"/>
  <c r="R518" i="1"/>
  <c r="S518" i="1" s="1"/>
  <c r="C518" i="1"/>
  <c r="AP517" i="1"/>
  <c r="AK517" i="1"/>
  <c r="AD517" i="1"/>
  <c r="AE517" i="1" s="1"/>
  <c r="AF517" i="1" s="1"/>
  <c r="Z517" i="1"/>
  <c r="S517" i="1"/>
  <c r="R517" i="1"/>
  <c r="C517" i="1"/>
  <c r="AP516" i="1"/>
  <c r="AK516" i="1"/>
  <c r="AE516" i="1"/>
  <c r="AF516" i="1" s="1"/>
  <c r="AD516" i="1"/>
  <c r="Z516" i="1"/>
  <c r="R516" i="1"/>
  <c r="S516" i="1" s="1"/>
  <c r="C516" i="1"/>
  <c r="AP515" i="1"/>
  <c r="AK515" i="1"/>
  <c r="AD515" i="1"/>
  <c r="AE515" i="1" s="1"/>
  <c r="AF515" i="1" s="1"/>
  <c r="Z515" i="1"/>
  <c r="S515" i="1"/>
  <c r="R515" i="1"/>
  <c r="C515" i="1"/>
  <c r="AP514" i="1"/>
  <c r="AK514" i="1"/>
  <c r="AE514" i="1"/>
  <c r="AF514" i="1" s="1"/>
  <c r="AD514" i="1"/>
  <c r="Z514" i="1"/>
  <c r="S514" i="1"/>
  <c r="R514" i="1"/>
  <c r="C514" i="1"/>
  <c r="AP513" i="1"/>
  <c r="AK513" i="1"/>
  <c r="AD513" i="1"/>
  <c r="AE513" i="1" s="1"/>
  <c r="AF513" i="1" s="1"/>
  <c r="Z513" i="1"/>
  <c r="S513" i="1"/>
  <c r="R513" i="1"/>
  <c r="C513" i="1"/>
  <c r="AP512" i="1"/>
  <c r="AK512" i="1"/>
  <c r="AD512" i="1"/>
  <c r="AE512" i="1" s="1"/>
  <c r="AF512" i="1" s="1"/>
  <c r="Z512" i="1"/>
  <c r="S512" i="1"/>
  <c r="R512" i="1"/>
  <c r="C512" i="1"/>
  <c r="AP511" i="1"/>
  <c r="AK511" i="1"/>
  <c r="AE511" i="1"/>
  <c r="AF511" i="1" s="1"/>
  <c r="AD511" i="1"/>
  <c r="Z511" i="1"/>
  <c r="S511" i="1"/>
  <c r="R511" i="1"/>
  <c r="C511" i="1"/>
  <c r="AP510" i="1"/>
  <c r="AK510" i="1"/>
  <c r="AF510" i="1"/>
  <c r="AD510" i="1"/>
  <c r="AE510" i="1" s="1"/>
  <c r="Z510" i="1"/>
  <c r="R510" i="1"/>
  <c r="S510" i="1" s="1"/>
  <c r="C510" i="1"/>
  <c r="AP509" i="1"/>
  <c r="AK509" i="1"/>
  <c r="AD509" i="1"/>
  <c r="AE509" i="1" s="1"/>
  <c r="AF509" i="1" s="1"/>
  <c r="Z509" i="1"/>
  <c r="S509" i="1"/>
  <c r="R509" i="1"/>
  <c r="C509" i="1"/>
  <c r="AP508" i="1"/>
  <c r="AK508" i="1"/>
  <c r="AE508" i="1"/>
  <c r="AF508" i="1" s="1"/>
  <c r="AD508" i="1"/>
  <c r="Z508" i="1"/>
  <c r="R508" i="1"/>
  <c r="S508" i="1" s="1"/>
  <c r="C508" i="1"/>
  <c r="AP507" i="1"/>
  <c r="AK507" i="1"/>
  <c r="AD507" i="1"/>
  <c r="AE507" i="1" s="1"/>
  <c r="AF507" i="1" s="1"/>
  <c r="Z507" i="1"/>
  <c r="S507" i="1"/>
  <c r="R507" i="1"/>
  <c r="C507" i="1"/>
  <c r="AP506" i="1"/>
  <c r="AK506" i="1"/>
  <c r="AE506" i="1"/>
  <c r="AF506" i="1" s="1"/>
  <c r="AD506" i="1"/>
  <c r="Z506" i="1"/>
  <c r="S506" i="1"/>
  <c r="R506" i="1"/>
  <c r="C506" i="1"/>
  <c r="AP505" i="1"/>
  <c r="AK505" i="1"/>
  <c r="AD505" i="1"/>
  <c r="AE505" i="1" s="1"/>
  <c r="AF505" i="1" s="1"/>
  <c r="Z505" i="1"/>
  <c r="S505" i="1"/>
  <c r="R505" i="1"/>
  <c r="C505" i="1"/>
  <c r="AP504" i="1"/>
  <c r="AK504" i="1"/>
  <c r="AD504" i="1"/>
  <c r="AE504" i="1" s="1"/>
  <c r="AF504" i="1" s="1"/>
  <c r="Z504" i="1"/>
  <c r="S504" i="1"/>
  <c r="R504" i="1"/>
  <c r="C504" i="1"/>
  <c r="AP503" i="1"/>
  <c r="AK503" i="1"/>
  <c r="AE503" i="1"/>
  <c r="AF503" i="1" s="1"/>
  <c r="AD503" i="1"/>
  <c r="Z503" i="1"/>
  <c r="S503" i="1"/>
  <c r="R503" i="1"/>
  <c r="C503" i="1"/>
  <c r="AP502" i="1"/>
  <c r="AK502" i="1"/>
  <c r="AF502" i="1"/>
  <c r="AD502" i="1"/>
  <c r="AE502" i="1" s="1"/>
  <c r="Z502" i="1"/>
  <c r="R502" i="1"/>
  <c r="S502" i="1" s="1"/>
  <c r="C502" i="1"/>
  <c r="AP501" i="1"/>
  <c r="AK501" i="1"/>
  <c r="AD501" i="1"/>
  <c r="AE501" i="1" s="1"/>
  <c r="AF501" i="1" s="1"/>
  <c r="Z501" i="1"/>
  <c r="S501" i="1"/>
  <c r="R501" i="1"/>
  <c r="C501" i="1"/>
  <c r="AP500" i="1"/>
  <c r="AK500" i="1"/>
  <c r="AE500" i="1"/>
  <c r="AF500" i="1" s="1"/>
  <c r="AD500" i="1"/>
  <c r="Z500" i="1"/>
  <c r="R500" i="1"/>
  <c r="S500" i="1" s="1"/>
  <c r="C500" i="1"/>
  <c r="AP499" i="1"/>
  <c r="AK499" i="1"/>
  <c r="AD499" i="1"/>
  <c r="AE499" i="1" s="1"/>
  <c r="AF499" i="1" s="1"/>
  <c r="Z499" i="1"/>
  <c r="S499" i="1"/>
  <c r="R499" i="1"/>
  <c r="C499" i="1"/>
  <c r="AP498" i="1"/>
  <c r="AK498" i="1"/>
  <c r="AE498" i="1"/>
  <c r="AF498" i="1" s="1"/>
  <c r="AD498" i="1"/>
  <c r="Z498" i="1"/>
  <c r="S498" i="1"/>
  <c r="R498" i="1"/>
  <c r="C498" i="1"/>
  <c r="AP497" i="1"/>
  <c r="AK497" i="1"/>
  <c r="AD497" i="1"/>
  <c r="AE497" i="1" s="1"/>
  <c r="AF497" i="1" s="1"/>
  <c r="Z497" i="1"/>
  <c r="S497" i="1"/>
  <c r="R497" i="1"/>
  <c r="C497" i="1"/>
  <c r="AP496" i="1"/>
  <c r="AK496" i="1"/>
  <c r="AD496" i="1"/>
  <c r="AE496" i="1" s="1"/>
  <c r="AF496" i="1" s="1"/>
  <c r="Z496" i="1"/>
  <c r="S496" i="1"/>
  <c r="R496" i="1"/>
  <c r="C496" i="1"/>
  <c r="AP495" i="1"/>
  <c r="AK495" i="1"/>
  <c r="AE495" i="1"/>
  <c r="AF495" i="1" s="1"/>
  <c r="AD495" i="1"/>
  <c r="Z495" i="1"/>
  <c r="S495" i="1"/>
  <c r="R495" i="1"/>
  <c r="C495" i="1"/>
  <c r="AP494" i="1"/>
  <c r="AK494" i="1"/>
  <c r="AD494" i="1"/>
  <c r="AE494" i="1" s="1"/>
  <c r="AF494" i="1" s="1"/>
  <c r="Z494" i="1"/>
  <c r="R494" i="1"/>
  <c r="S494" i="1" s="1"/>
  <c r="C494" i="1"/>
  <c r="AP493" i="1"/>
  <c r="AK493" i="1"/>
  <c r="AD493" i="1"/>
  <c r="AE493" i="1" s="1"/>
  <c r="AF493" i="1" s="1"/>
  <c r="Z493" i="1"/>
  <c r="S493" i="1"/>
  <c r="R493" i="1"/>
  <c r="C493" i="1"/>
  <c r="AP492" i="1"/>
  <c r="AK492" i="1"/>
  <c r="AE492" i="1"/>
  <c r="AF492" i="1" s="1"/>
  <c r="AD492" i="1"/>
  <c r="Z492" i="1"/>
  <c r="R492" i="1"/>
  <c r="S492" i="1" s="1"/>
  <c r="C492" i="1"/>
  <c r="AP491" i="1"/>
  <c r="AK491" i="1"/>
  <c r="AD491" i="1"/>
  <c r="AE491" i="1" s="1"/>
  <c r="AF491" i="1" s="1"/>
  <c r="Z491" i="1"/>
  <c r="S491" i="1"/>
  <c r="R491" i="1"/>
  <c r="C491" i="1"/>
  <c r="AP490" i="1"/>
  <c r="AK490" i="1"/>
  <c r="AE490" i="1"/>
  <c r="AF490" i="1" s="1"/>
  <c r="AD490" i="1"/>
  <c r="Z490" i="1"/>
  <c r="S490" i="1"/>
  <c r="R490" i="1"/>
  <c r="C490" i="1"/>
  <c r="AP489" i="1"/>
  <c r="AK489" i="1"/>
  <c r="AD489" i="1"/>
  <c r="AE489" i="1" s="1"/>
  <c r="AF489" i="1" s="1"/>
  <c r="Z489" i="1"/>
  <c r="S489" i="1"/>
  <c r="R489" i="1"/>
  <c r="C489" i="1"/>
  <c r="AP488" i="1"/>
  <c r="AK488" i="1"/>
  <c r="AD488" i="1"/>
  <c r="AE488" i="1" s="1"/>
  <c r="AF488" i="1" s="1"/>
  <c r="Z488" i="1"/>
  <c r="S488" i="1"/>
  <c r="R488" i="1"/>
  <c r="C488" i="1"/>
  <c r="AP487" i="1"/>
  <c r="AK487" i="1"/>
  <c r="AE487" i="1"/>
  <c r="AF487" i="1" s="1"/>
  <c r="AD487" i="1"/>
  <c r="Z487" i="1"/>
  <c r="S487" i="1"/>
  <c r="R487" i="1"/>
  <c r="C487" i="1"/>
  <c r="AP486" i="1"/>
  <c r="AK486" i="1"/>
  <c r="AD486" i="1"/>
  <c r="AE486" i="1" s="1"/>
  <c r="AF486" i="1" s="1"/>
  <c r="Z486" i="1"/>
  <c r="R486" i="1"/>
  <c r="S486" i="1" s="1"/>
  <c r="C486" i="1"/>
  <c r="AP485" i="1"/>
  <c r="AK485" i="1"/>
  <c r="AD485" i="1"/>
  <c r="AE485" i="1" s="1"/>
  <c r="AF485" i="1" s="1"/>
  <c r="Z485" i="1"/>
  <c r="S485" i="1"/>
  <c r="R485" i="1"/>
  <c r="C485" i="1"/>
  <c r="AP484" i="1"/>
  <c r="AK484" i="1"/>
  <c r="AE484" i="1"/>
  <c r="AF484" i="1" s="1"/>
  <c r="AD484" i="1"/>
  <c r="Z484" i="1"/>
  <c r="R484" i="1"/>
  <c r="S484" i="1" s="1"/>
  <c r="C484" i="1"/>
  <c r="AP483" i="1"/>
  <c r="AK483" i="1"/>
  <c r="AD483" i="1"/>
  <c r="AE483" i="1" s="1"/>
  <c r="AF483" i="1" s="1"/>
  <c r="Z483" i="1"/>
  <c r="S483" i="1"/>
  <c r="R483" i="1"/>
  <c r="C483" i="1"/>
  <c r="AP482" i="1"/>
  <c r="AK482" i="1"/>
  <c r="AE482" i="1"/>
  <c r="AF482" i="1" s="1"/>
  <c r="AD482" i="1"/>
  <c r="Z482" i="1"/>
  <c r="S482" i="1"/>
  <c r="R482" i="1"/>
  <c r="C482" i="1"/>
  <c r="AP481" i="1"/>
  <c r="AK481" i="1"/>
  <c r="AD481" i="1"/>
  <c r="AE481" i="1" s="1"/>
  <c r="AF481" i="1" s="1"/>
  <c r="Z481" i="1"/>
  <c r="S481" i="1"/>
  <c r="R481" i="1"/>
  <c r="C481" i="1"/>
  <c r="AP480" i="1"/>
  <c r="AK480" i="1"/>
  <c r="AD480" i="1"/>
  <c r="AE480" i="1" s="1"/>
  <c r="AF480" i="1" s="1"/>
  <c r="Z480" i="1"/>
  <c r="S480" i="1"/>
  <c r="R480" i="1"/>
  <c r="C480" i="1"/>
  <c r="AP479" i="1"/>
  <c r="AK479" i="1"/>
  <c r="AE479" i="1"/>
  <c r="AF479" i="1" s="1"/>
  <c r="AD479" i="1"/>
  <c r="Z479" i="1"/>
  <c r="S479" i="1"/>
  <c r="R479" i="1"/>
  <c r="C479" i="1"/>
  <c r="AP478" i="1"/>
  <c r="AK478" i="1"/>
  <c r="AF478" i="1"/>
  <c r="AD478" i="1"/>
  <c r="AE478" i="1" s="1"/>
  <c r="Z478" i="1"/>
  <c r="R478" i="1"/>
  <c r="S478" i="1" s="1"/>
  <c r="C478" i="1"/>
  <c r="AP477" i="1"/>
  <c r="AK477" i="1"/>
  <c r="AF477" i="1"/>
  <c r="AD477" i="1"/>
  <c r="AE477" i="1" s="1"/>
  <c r="Z477" i="1"/>
  <c r="S477" i="1"/>
  <c r="R477" i="1"/>
  <c r="C477" i="1"/>
  <c r="AP476" i="1"/>
  <c r="AK476" i="1"/>
  <c r="AE476" i="1"/>
  <c r="AF476" i="1" s="1"/>
  <c r="AD476" i="1"/>
  <c r="Z476" i="1"/>
  <c r="R476" i="1"/>
  <c r="S476" i="1" s="1"/>
  <c r="C476" i="1"/>
  <c r="AP475" i="1"/>
  <c r="AK475" i="1"/>
  <c r="AD475" i="1"/>
  <c r="AE475" i="1" s="1"/>
  <c r="AF475" i="1" s="1"/>
  <c r="Z475" i="1"/>
  <c r="S475" i="1"/>
  <c r="R475" i="1"/>
  <c r="C475" i="1"/>
  <c r="AP474" i="1"/>
  <c r="AK474" i="1"/>
  <c r="AE474" i="1"/>
  <c r="AF474" i="1" s="1"/>
  <c r="AD474" i="1"/>
  <c r="Z474" i="1"/>
  <c r="S474" i="1"/>
  <c r="R474" i="1"/>
  <c r="C474" i="1"/>
  <c r="AP473" i="1"/>
  <c r="AK473" i="1"/>
  <c r="AE473" i="1"/>
  <c r="AF473" i="1" s="1"/>
  <c r="AD473" i="1"/>
  <c r="Z473" i="1"/>
  <c r="R473" i="1"/>
  <c r="S473" i="1" s="1"/>
  <c r="C473" i="1"/>
  <c r="AP472" i="1"/>
  <c r="AK472" i="1"/>
  <c r="AD472" i="1"/>
  <c r="AE472" i="1" s="1"/>
  <c r="AF472" i="1" s="1"/>
  <c r="Z472" i="1"/>
  <c r="S472" i="1"/>
  <c r="R472" i="1"/>
  <c r="C472" i="1"/>
  <c r="AP471" i="1"/>
  <c r="AK471" i="1"/>
  <c r="AE471" i="1"/>
  <c r="AF471" i="1" s="1"/>
  <c r="AD471" i="1"/>
  <c r="Z471" i="1"/>
  <c r="R471" i="1"/>
  <c r="S471" i="1" s="1"/>
  <c r="C471" i="1"/>
  <c r="AP470" i="1"/>
  <c r="AK470" i="1"/>
  <c r="AD470" i="1"/>
  <c r="AE470" i="1" s="1"/>
  <c r="AF470" i="1" s="1"/>
  <c r="Z470" i="1"/>
  <c r="S470" i="1"/>
  <c r="R470" i="1"/>
  <c r="C470" i="1"/>
  <c r="AP469" i="1"/>
  <c r="AK469" i="1"/>
  <c r="AE469" i="1"/>
  <c r="AF469" i="1" s="1"/>
  <c r="AD469" i="1"/>
  <c r="Z469" i="1"/>
  <c r="R469" i="1"/>
  <c r="S469" i="1" s="1"/>
  <c r="C469" i="1"/>
  <c r="AP468" i="1"/>
  <c r="AK468" i="1"/>
  <c r="AD468" i="1"/>
  <c r="AE468" i="1" s="1"/>
  <c r="AF468" i="1" s="1"/>
  <c r="Z468" i="1"/>
  <c r="S468" i="1"/>
  <c r="R468" i="1"/>
  <c r="C468" i="1"/>
  <c r="AP467" i="1"/>
  <c r="AK467" i="1"/>
  <c r="AE467" i="1"/>
  <c r="AF467" i="1" s="1"/>
  <c r="AD467" i="1"/>
  <c r="Z467" i="1"/>
  <c r="R467" i="1"/>
  <c r="S467" i="1" s="1"/>
  <c r="C467" i="1"/>
  <c r="AP466" i="1"/>
  <c r="AK466" i="1"/>
  <c r="AF466" i="1"/>
  <c r="AD466" i="1"/>
  <c r="AE466" i="1" s="1"/>
  <c r="Z466" i="1"/>
  <c r="S466" i="1"/>
  <c r="R466" i="1"/>
  <c r="C466" i="1"/>
  <c r="AP465" i="1"/>
  <c r="AK465" i="1"/>
  <c r="AE465" i="1"/>
  <c r="AF465" i="1" s="1"/>
  <c r="AD465" i="1"/>
  <c r="Z465" i="1"/>
  <c r="R465" i="1"/>
  <c r="S465" i="1" s="1"/>
  <c r="C465" i="1"/>
  <c r="AP464" i="1"/>
  <c r="AK464" i="1"/>
  <c r="AD464" i="1"/>
  <c r="AE464" i="1" s="1"/>
  <c r="AF464" i="1" s="1"/>
  <c r="Z464" i="1"/>
  <c r="S464" i="1"/>
  <c r="R464" i="1"/>
  <c r="C464" i="1"/>
  <c r="AP463" i="1"/>
  <c r="AK463" i="1"/>
  <c r="AE463" i="1"/>
  <c r="AF463" i="1" s="1"/>
  <c r="AD463" i="1"/>
  <c r="Z463" i="1"/>
  <c r="R463" i="1"/>
  <c r="S463" i="1" s="1"/>
  <c r="C463" i="1"/>
  <c r="AP462" i="1"/>
  <c r="AK462" i="1"/>
  <c r="AD462" i="1"/>
  <c r="AE462" i="1" s="1"/>
  <c r="AF462" i="1" s="1"/>
  <c r="Z462" i="1"/>
  <c r="S462" i="1"/>
  <c r="R462" i="1"/>
  <c r="C462" i="1"/>
  <c r="AP461" i="1"/>
  <c r="AK461" i="1"/>
  <c r="AE461" i="1"/>
  <c r="AF461" i="1" s="1"/>
  <c r="AD461" i="1"/>
  <c r="Z461" i="1"/>
  <c r="R461" i="1"/>
  <c r="S461" i="1" s="1"/>
  <c r="C461" i="1"/>
  <c r="AP460" i="1"/>
  <c r="AK460" i="1"/>
  <c r="AD460" i="1"/>
  <c r="AE460" i="1" s="1"/>
  <c r="AF460" i="1" s="1"/>
  <c r="Z460" i="1"/>
  <c r="S460" i="1"/>
  <c r="R460" i="1"/>
  <c r="C460" i="1"/>
  <c r="AP459" i="1"/>
  <c r="AK459" i="1"/>
  <c r="AE459" i="1"/>
  <c r="AF459" i="1" s="1"/>
  <c r="AD459" i="1"/>
  <c r="Z459" i="1"/>
  <c r="R459" i="1"/>
  <c r="S459" i="1" s="1"/>
  <c r="C459" i="1"/>
  <c r="AP458" i="1"/>
  <c r="AK458" i="1"/>
  <c r="AD458" i="1"/>
  <c r="AE458" i="1" s="1"/>
  <c r="AF458" i="1" s="1"/>
  <c r="Z458" i="1"/>
  <c r="S458" i="1"/>
  <c r="R458" i="1"/>
  <c r="C458" i="1"/>
  <c r="AP457" i="1"/>
  <c r="AK457" i="1"/>
  <c r="AE457" i="1"/>
  <c r="AF457" i="1" s="1"/>
  <c r="AD457" i="1"/>
  <c r="Z457" i="1"/>
  <c r="R457" i="1"/>
  <c r="S457" i="1" s="1"/>
  <c r="C457" i="1"/>
  <c r="AP456" i="1"/>
  <c r="AK456" i="1"/>
  <c r="AF456" i="1"/>
  <c r="AD456" i="1"/>
  <c r="AE456" i="1" s="1"/>
  <c r="Z456" i="1"/>
  <c r="S456" i="1"/>
  <c r="R456" i="1"/>
  <c r="C456" i="1"/>
  <c r="AP455" i="1"/>
  <c r="AK455" i="1"/>
  <c r="AE455" i="1"/>
  <c r="AF455" i="1" s="1"/>
  <c r="AD455" i="1"/>
  <c r="Z455" i="1"/>
  <c r="R455" i="1"/>
  <c r="S455" i="1" s="1"/>
  <c r="C455" i="1"/>
  <c r="AP454" i="1"/>
  <c r="AK454" i="1"/>
  <c r="AD454" i="1"/>
  <c r="AE454" i="1" s="1"/>
  <c r="AF454" i="1" s="1"/>
  <c r="Z454" i="1"/>
  <c r="S454" i="1"/>
  <c r="R454" i="1"/>
  <c r="C454" i="1"/>
  <c r="AP453" i="1"/>
  <c r="AK453" i="1"/>
  <c r="AE453" i="1"/>
  <c r="AF453" i="1" s="1"/>
  <c r="AD453" i="1"/>
  <c r="Z453" i="1"/>
  <c r="R453" i="1"/>
  <c r="S453" i="1" s="1"/>
  <c r="C453" i="1"/>
  <c r="AP452" i="1"/>
  <c r="AK452" i="1"/>
  <c r="AD452" i="1"/>
  <c r="AE452" i="1" s="1"/>
  <c r="AF452" i="1" s="1"/>
  <c r="Z452" i="1"/>
  <c r="S452" i="1"/>
  <c r="R452" i="1"/>
  <c r="C452" i="1"/>
  <c r="AP451" i="1"/>
  <c r="AK451" i="1"/>
  <c r="AE451" i="1"/>
  <c r="AF451" i="1" s="1"/>
  <c r="AD451" i="1"/>
  <c r="Z451" i="1"/>
  <c r="R451" i="1"/>
  <c r="S451" i="1" s="1"/>
  <c r="C451" i="1"/>
  <c r="AP450" i="1"/>
  <c r="AK450" i="1"/>
  <c r="AD450" i="1"/>
  <c r="AE450" i="1" s="1"/>
  <c r="AF450" i="1" s="1"/>
  <c r="Z450" i="1"/>
  <c r="S450" i="1"/>
  <c r="R450" i="1"/>
  <c r="C450" i="1"/>
  <c r="AP449" i="1"/>
  <c r="AK449" i="1"/>
  <c r="AE449" i="1"/>
  <c r="AF449" i="1" s="1"/>
  <c r="AD449" i="1"/>
  <c r="Z449" i="1"/>
  <c r="R449" i="1"/>
  <c r="S449" i="1" s="1"/>
  <c r="C449" i="1"/>
  <c r="AP448" i="1"/>
  <c r="AK448" i="1"/>
  <c r="AD448" i="1"/>
  <c r="AE448" i="1" s="1"/>
  <c r="AF448" i="1" s="1"/>
  <c r="Z448" i="1"/>
  <c r="S448" i="1"/>
  <c r="R448" i="1"/>
  <c r="C448" i="1"/>
  <c r="AP447" i="1"/>
  <c r="AK447" i="1"/>
  <c r="AE447" i="1"/>
  <c r="AF447" i="1" s="1"/>
  <c r="AD447" i="1"/>
  <c r="Z447" i="1"/>
  <c r="R447" i="1"/>
  <c r="S447" i="1" s="1"/>
  <c r="C447" i="1"/>
  <c r="AP446" i="1"/>
  <c r="AK446" i="1"/>
  <c r="AD446" i="1"/>
  <c r="AE446" i="1" s="1"/>
  <c r="AF446" i="1" s="1"/>
  <c r="Z446" i="1"/>
  <c r="S446" i="1"/>
  <c r="R446" i="1"/>
  <c r="C446" i="1"/>
  <c r="AP445" i="1"/>
  <c r="AK445" i="1"/>
  <c r="AE445" i="1"/>
  <c r="AF445" i="1" s="1"/>
  <c r="AD445" i="1"/>
  <c r="Z445" i="1"/>
  <c r="R445" i="1"/>
  <c r="S445" i="1" s="1"/>
  <c r="C445" i="1"/>
  <c r="AP444" i="1"/>
  <c r="AK444" i="1"/>
  <c r="AD444" i="1"/>
  <c r="AE444" i="1" s="1"/>
  <c r="AF444" i="1" s="1"/>
  <c r="Z444" i="1"/>
  <c r="S444" i="1"/>
  <c r="R444" i="1"/>
  <c r="C444" i="1"/>
  <c r="AP443" i="1"/>
  <c r="AK443" i="1"/>
  <c r="AE443" i="1"/>
  <c r="AF443" i="1" s="1"/>
  <c r="AD443" i="1"/>
  <c r="Z443" i="1"/>
  <c r="R443" i="1"/>
  <c r="S443" i="1" s="1"/>
  <c r="C443" i="1"/>
  <c r="AP442" i="1"/>
  <c r="AK442" i="1"/>
  <c r="AD442" i="1"/>
  <c r="AE442" i="1" s="1"/>
  <c r="AF442" i="1" s="1"/>
  <c r="Z442" i="1"/>
  <c r="S442" i="1"/>
  <c r="R442" i="1"/>
  <c r="C442" i="1"/>
  <c r="AP441" i="1"/>
  <c r="AK441" i="1"/>
  <c r="AE441" i="1"/>
  <c r="AF441" i="1" s="1"/>
  <c r="AD441" i="1"/>
  <c r="Z441" i="1"/>
  <c r="R441" i="1"/>
  <c r="S441" i="1" s="1"/>
  <c r="C441" i="1"/>
  <c r="AP440" i="1"/>
  <c r="AK440" i="1"/>
  <c r="AF440" i="1"/>
  <c r="AD440" i="1"/>
  <c r="AE440" i="1" s="1"/>
  <c r="Z440" i="1"/>
  <c r="S440" i="1"/>
  <c r="R440" i="1"/>
  <c r="C440" i="1"/>
  <c r="AP439" i="1"/>
  <c r="AK439" i="1"/>
  <c r="AE439" i="1"/>
  <c r="AF439" i="1" s="1"/>
  <c r="AD439" i="1"/>
  <c r="Z439" i="1"/>
  <c r="R439" i="1"/>
  <c r="S439" i="1" s="1"/>
  <c r="C439" i="1"/>
  <c r="AP438" i="1"/>
  <c r="AK438" i="1"/>
  <c r="AD438" i="1"/>
  <c r="AE438" i="1" s="1"/>
  <c r="AF438" i="1" s="1"/>
  <c r="Z438" i="1"/>
  <c r="S438" i="1"/>
  <c r="R438" i="1"/>
  <c r="C438" i="1"/>
  <c r="AP437" i="1"/>
  <c r="AK437" i="1"/>
  <c r="AE437" i="1"/>
  <c r="AF437" i="1" s="1"/>
  <c r="AD437" i="1"/>
  <c r="Z437" i="1"/>
  <c r="R437" i="1"/>
  <c r="S437" i="1" s="1"/>
  <c r="C437" i="1"/>
  <c r="AP436" i="1"/>
  <c r="AK436" i="1"/>
  <c r="AD436" i="1"/>
  <c r="AE436" i="1" s="1"/>
  <c r="AF436" i="1" s="1"/>
  <c r="Z436" i="1"/>
  <c r="S436" i="1"/>
  <c r="R436" i="1"/>
  <c r="C436" i="1"/>
  <c r="AP435" i="1"/>
  <c r="AK435" i="1"/>
  <c r="AE435" i="1"/>
  <c r="AF435" i="1" s="1"/>
  <c r="AD435" i="1"/>
  <c r="Z435" i="1"/>
  <c r="R435" i="1"/>
  <c r="S435" i="1" s="1"/>
  <c r="C435" i="1"/>
  <c r="AP434" i="1"/>
  <c r="AK434" i="1"/>
  <c r="AF434" i="1"/>
  <c r="AD434" i="1"/>
  <c r="AE434" i="1" s="1"/>
  <c r="Z434" i="1"/>
  <c r="S434" i="1"/>
  <c r="R434" i="1"/>
  <c r="C434" i="1"/>
  <c r="AP433" i="1"/>
  <c r="AK433" i="1"/>
  <c r="AE433" i="1"/>
  <c r="AF433" i="1" s="1"/>
  <c r="AD433" i="1"/>
  <c r="Z433" i="1"/>
  <c r="R433" i="1"/>
  <c r="S433" i="1" s="1"/>
  <c r="C433" i="1"/>
  <c r="AP432" i="1"/>
  <c r="AK432" i="1"/>
  <c r="AF432" i="1"/>
  <c r="AD432" i="1"/>
  <c r="AE432" i="1" s="1"/>
  <c r="Z432" i="1"/>
  <c r="S432" i="1"/>
  <c r="R432" i="1"/>
  <c r="C432" i="1"/>
  <c r="AP431" i="1"/>
  <c r="AK431" i="1"/>
  <c r="AE431" i="1"/>
  <c r="AF431" i="1" s="1"/>
  <c r="AD431" i="1"/>
  <c r="Z431" i="1"/>
  <c r="R431" i="1"/>
  <c r="S431" i="1" s="1"/>
  <c r="C431" i="1"/>
  <c r="AP430" i="1"/>
  <c r="AK430" i="1"/>
  <c r="AD430" i="1"/>
  <c r="AE430" i="1" s="1"/>
  <c r="AF430" i="1" s="1"/>
  <c r="Z430" i="1"/>
  <c r="S430" i="1"/>
  <c r="R430" i="1"/>
  <c r="C430" i="1"/>
  <c r="AP429" i="1"/>
  <c r="AK429" i="1"/>
  <c r="AE429" i="1"/>
  <c r="AF429" i="1" s="1"/>
  <c r="AD429" i="1"/>
  <c r="Z429" i="1"/>
  <c r="R429" i="1"/>
  <c r="S429" i="1" s="1"/>
  <c r="C429" i="1"/>
  <c r="AP428" i="1"/>
  <c r="AK428" i="1"/>
  <c r="AD428" i="1"/>
  <c r="AE428" i="1" s="1"/>
  <c r="AF428" i="1" s="1"/>
  <c r="Z428" i="1"/>
  <c r="S428" i="1"/>
  <c r="R428" i="1"/>
  <c r="C428" i="1"/>
  <c r="AP427" i="1"/>
  <c r="AK427" i="1"/>
  <c r="AE427" i="1"/>
  <c r="AF427" i="1" s="1"/>
  <c r="AD427" i="1"/>
  <c r="Z427" i="1"/>
  <c r="R427" i="1"/>
  <c r="S427" i="1" s="1"/>
  <c r="C427" i="1"/>
  <c r="AP426" i="1"/>
  <c r="AK426" i="1"/>
  <c r="AD426" i="1"/>
  <c r="AE426" i="1" s="1"/>
  <c r="AF426" i="1" s="1"/>
  <c r="Z426" i="1"/>
  <c r="S426" i="1"/>
  <c r="R426" i="1"/>
  <c r="C426" i="1"/>
  <c r="AP425" i="1"/>
  <c r="AK425" i="1"/>
  <c r="AE425" i="1"/>
  <c r="AF425" i="1" s="1"/>
  <c r="AD425" i="1"/>
  <c r="Z425" i="1"/>
  <c r="R425" i="1"/>
  <c r="S425" i="1" s="1"/>
  <c r="C425" i="1"/>
  <c r="AP424" i="1"/>
  <c r="AK424" i="1"/>
  <c r="AD424" i="1"/>
  <c r="AE424" i="1" s="1"/>
  <c r="AF424" i="1" s="1"/>
  <c r="Z424" i="1"/>
  <c r="S424" i="1"/>
  <c r="R424" i="1"/>
  <c r="C424" i="1"/>
  <c r="AP423" i="1"/>
  <c r="AK423" i="1"/>
  <c r="AE423" i="1"/>
  <c r="AF423" i="1" s="1"/>
  <c r="AD423" i="1"/>
  <c r="Z423" i="1"/>
  <c r="R423" i="1"/>
  <c r="S423" i="1" s="1"/>
  <c r="C423" i="1"/>
  <c r="AP422" i="1"/>
  <c r="AK422" i="1"/>
  <c r="AD422" i="1"/>
  <c r="AE422" i="1" s="1"/>
  <c r="AF422" i="1" s="1"/>
  <c r="Z422" i="1"/>
  <c r="S422" i="1"/>
  <c r="R422" i="1"/>
  <c r="C422" i="1"/>
  <c r="AP421" i="1"/>
  <c r="AK421" i="1"/>
  <c r="AE421" i="1"/>
  <c r="AF421" i="1" s="1"/>
  <c r="AD421" i="1"/>
  <c r="Z421" i="1"/>
  <c r="R421" i="1"/>
  <c r="S421" i="1" s="1"/>
  <c r="C421" i="1"/>
  <c r="AP420" i="1"/>
  <c r="AK420" i="1"/>
  <c r="AD420" i="1"/>
  <c r="AE420" i="1" s="1"/>
  <c r="AF420" i="1" s="1"/>
  <c r="Z420" i="1"/>
  <c r="S420" i="1"/>
  <c r="R420" i="1"/>
  <c r="C420" i="1"/>
  <c r="AP419" i="1"/>
  <c r="AK419" i="1"/>
  <c r="AE419" i="1"/>
  <c r="AF419" i="1" s="1"/>
  <c r="AD419" i="1"/>
  <c r="Z419" i="1"/>
  <c r="R419" i="1"/>
  <c r="S419" i="1" s="1"/>
  <c r="C419" i="1"/>
  <c r="AP418" i="1"/>
  <c r="AK418" i="1"/>
  <c r="AF418" i="1"/>
  <c r="AD418" i="1"/>
  <c r="AE418" i="1" s="1"/>
  <c r="Z418" i="1"/>
  <c r="S418" i="1"/>
  <c r="R418" i="1"/>
  <c r="C418" i="1"/>
  <c r="AP417" i="1"/>
  <c r="AK417" i="1"/>
  <c r="AE417" i="1"/>
  <c r="AF417" i="1" s="1"/>
  <c r="AD417" i="1"/>
  <c r="Z417" i="1"/>
  <c r="R417" i="1"/>
  <c r="S417" i="1" s="1"/>
  <c r="C417" i="1"/>
  <c r="AP416" i="1"/>
  <c r="AK416" i="1"/>
  <c r="AF416" i="1"/>
  <c r="AD416" i="1"/>
  <c r="AE416" i="1" s="1"/>
  <c r="Z416" i="1"/>
  <c r="S416" i="1"/>
  <c r="R416" i="1"/>
  <c r="C416" i="1"/>
  <c r="AP415" i="1"/>
  <c r="AK415" i="1"/>
  <c r="AE415" i="1"/>
  <c r="AF415" i="1" s="1"/>
  <c r="AD415" i="1"/>
  <c r="Z415" i="1"/>
  <c r="R415" i="1"/>
  <c r="S415" i="1" s="1"/>
  <c r="C415" i="1"/>
  <c r="AP414" i="1"/>
  <c r="AK414" i="1"/>
  <c r="AD414" i="1"/>
  <c r="AE414" i="1" s="1"/>
  <c r="AF414" i="1" s="1"/>
  <c r="Z414" i="1"/>
  <c r="S414" i="1"/>
  <c r="R414" i="1"/>
  <c r="C414" i="1"/>
  <c r="AP413" i="1"/>
  <c r="AK413" i="1"/>
  <c r="AE413" i="1"/>
  <c r="AF413" i="1" s="1"/>
  <c r="AD413" i="1"/>
  <c r="Z413" i="1"/>
  <c r="R413" i="1"/>
  <c r="S413" i="1" s="1"/>
  <c r="C413" i="1"/>
  <c r="AP412" i="1"/>
  <c r="AK412" i="1"/>
  <c r="AD412" i="1"/>
  <c r="AE412" i="1" s="1"/>
  <c r="AF412" i="1" s="1"/>
  <c r="Z412" i="1"/>
  <c r="S412" i="1"/>
  <c r="R412" i="1"/>
  <c r="C412" i="1"/>
  <c r="AP411" i="1"/>
  <c r="AK411" i="1"/>
  <c r="AE411" i="1"/>
  <c r="AF411" i="1" s="1"/>
  <c r="AD411" i="1"/>
  <c r="Z411" i="1"/>
  <c r="R411" i="1"/>
  <c r="S411" i="1" s="1"/>
  <c r="C411" i="1"/>
  <c r="AP410" i="1"/>
  <c r="AK410" i="1"/>
  <c r="AF410" i="1"/>
  <c r="AD410" i="1"/>
  <c r="AE410" i="1" s="1"/>
  <c r="Z410" i="1"/>
  <c r="S410" i="1"/>
  <c r="R410" i="1"/>
  <c r="C410" i="1"/>
  <c r="AP409" i="1"/>
  <c r="AK409" i="1"/>
  <c r="AE409" i="1"/>
  <c r="AF409" i="1" s="1"/>
  <c r="AD409" i="1"/>
  <c r="Z409" i="1"/>
  <c r="R409" i="1"/>
  <c r="S409" i="1" s="1"/>
  <c r="C409" i="1"/>
  <c r="AP408" i="1"/>
  <c r="AK408" i="1"/>
  <c r="AD408" i="1"/>
  <c r="AE408" i="1" s="1"/>
  <c r="AF408" i="1" s="1"/>
  <c r="Z408" i="1"/>
  <c r="S408" i="1"/>
  <c r="R408" i="1"/>
  <c r="C408" i="1"/>
  <c r="AP407" i="1"/>
  <c r="AK407" i="1"/>
  <c r="AE407" i="1"/>
  <c r="AF407" i="1" s="1"/>
  <c r="AD407" i="1"/>
  <c r="Z407" i="1"/>
  <c r="R407" i="1"/>
  <c r="S407" i="1" s="1"/>
  <c r="C407" i="1"/>
  <c r="AP406" i="1"/>
  <c r="AK406" i="1"/>
  <c r="AD406" i="1"/>
  <c r="AE406" i="1" s="1"/>
  <c r="AF406" i="1" s="1"/>
  <c r="Z406" i="1"/>
  <c r="S406" i="1"/>
  <c r="R406" i="1"/>
  <c r="C406" i="1"/>
  <c r="AP405" i="1"/>
  <c r="AK405" i="1"/>
  <c r="AE405" i="1"/>
  <c r="AF405" i="1" s="1"/>
  <c r="AD405" i="1"/>
  <c r="Z405" i="1"/>
  <c r="R405" i="1"/>
  <c r="S405" i="1" s="1"/>
  <c r="C405" i="1"/>
  <c r="AP404" i="1"/>
  <c r="AK404" i="1"/>
  <c r="AD404" i="1"/>
  <c r="AE404" i="1" s="1"/>
  <c r="AF404" i="1" s="1"/>
  <c r="Z404" i="1"/>
  <c r="S404" i="1"/>
  <c r="R404" i="1"/>
  <c r="C404" i="1"/>
  <c r="AP403" i="1"/>
  <c r="AK403" i="1"/>
  <c r="AE403" i="1"/>
  <c r="AF403" i="1" s="1"/>
  <c r="AD403" i="1"/>
  <c r="Z403" i="1"/>
  <c r="R403" i="1"/>
  <c r="S403" i="1" s="1"/>
  <c r="C403" i="1"/>
  <c r="AP402" i="1"/>
  <c r="AK402" i="1"/>
  <c r="AF402" i="1"/>
  <c r="AD402" i="1"/>
  <c r="AE402" i="1" s="1"/>
  <c r="Z402" i="1"/>
  <c r="S402" i="1"/>
  <c r="R402" i="1"/>
  <c r="C402" i="1"/>
  <c r="AP401" i="1"/>
  <c r="AK401" i="1"/>
  <c r="AE401" i="1"/>
  <c r="AF401" i="1" s="1"/>
  <c r="AD401" i="1"/>
  <c r="Z401" i="1"/>
  <c r="R401" i="1"/>
  <c r="S401" i="1" s="1"/>
  <c r="C401" i="1"/>
  <c r="AP400" i="1"/>
  <c r="AK400" i="1"/>
  <c r="AF400" i="1"/>
  <c r="AD400" i="1"/>
  <c r="AE400" i="1" s="1"/>
  <c r="Z400" i="1"/>
  <c r="S400" i="1"/>
  <c r="R400" i="1"/>
  <c r="C400" i="1"/>
  <c r="AP399" i="1"/>
  <c r="AK399" i="1"/>
  <c r="AE399" i="1"/>
  <c r="AF399" i="1" s="1"/>
  <c r="AD399" i="1"/>
  <c r="Z399" i="1"/>
  <c r="R399" i="1"/>
  <c r="S399" i="1" s="1"/>
  <c r="C399" i="1"/>
  <c r="AP398" i="1"/>
  <c r="AK398" i="1"/>
  <c r="AD398" i="1"/>
  <c r="AE398" i="1" s="1"/>
  <c r="AF398" i="1" s="1"/>
  <c r="Z398" i="1"/>
  <c r="S398" i="1"/>
  <c r="R398" i="1"/>
  <c r="C398" i="1"/>
  <c r="AP397" i="1"/>
  <c r="AK397" i="1"/>
  <c r="AE397" i="1"/>
  <c r="AF397" i="1" s="1"/>
  <c r="AD397" i="1"/>
  <c r="Z397" i="1"/>
  <c r="R397" i="1"/>
  <c r="S397" i="1" s="1"/>
  <c r="C397" i="1"/>
  <c r="AP396" i="1"/>
  <c r="AK396" i="1"/>
  <c r="AF396" i="1"/>
  <c r="AD396" i="1"/>
  <c r="AE396" i="1" s="1"/>
  <c r="Z396" i="1"/>
  <c r="S396" i="1"/>
  <c r="R396" i="1"/>
  <c r="C396" i="1"/>
  <c r="AP395" i="1"/>
  <c r="AK395" i="1"/>
  <c r="AE395" i="1"/>
  <c r="AF395" i="1" s="1"/>
  <c r="AD395" i="1"/>
  <c r="Z395" i="1"/>
  <c r="R395" i="1"/>
  <c r="S395" i="1" s="1"/>
  <c r="C395" i="1"/>
  <c r="AP394" i="1"/>
  <c r="AK394" i="1"/>
  <c r="AF394" i="1"/>
  <c r="AE394" i="1"/>
  <c r="AD394" i="1"/>
  <c r="Z394" i="1"/>
  <c r="S394" i="1"/>
  <c r="R394" i="1"/>
  <c r="C394" i="1"/>
  <c r="AP393" i="1"/>
  <c r="AK393" i="1"/>
  <c r="AF393" i="1"/>
  <c r="AE393" i="1"/>
  <c r="AD393" i="1"/>
  <c r="Z393" i="1"/>
  <c r="R393" i="1"/>
  <c r="S393" i="1" s="1"/>
  <c r="C393" i="1"/>
  <c r="AP392" i="1"/>
  <c r="AK392" i="1"/>
  <c r="AD392" i="1"/>
  <c r="AE392" i="1" s="1"/>
  <c r="AF392" i="1" s="1"/>
  <c r="Z392" i="1"/>
  <c r="S392" i="1"/>
  <c r="R392" i="1"/>
  <c r="C392" i="1"/>
  <c r="AP391" i="1"/>
  <c r="AK391" i="1"/>
  <c r="AE391" i="1"/>
  <c r="AF391" i="1" s="1"/>
  <c r="AD391" i="1"/>
  <c r="Z391" i="1"/>
  <c r="R391" i="1"/>
  <c r="S391" i="1" s="1"/>
  <c r="C391" i="1"/>
  <c r="AP390" i="1"/>
  <c r="AK390" i="1"/>
  <c r="AF390" i="1"/>
  <c r="AD390" i="1"/>
  <c r="AE390" i="1" s="1"/>
  <c r="Z390" i="1"/>
  <c r="S390" i="1"/>
  <c r="R390" i="1"/>
  <c r="C390" i="1"/>
  <c r="AP389" i="1"/>
  <c r="AK389" i="1"/>
  <c r="AE389" i="1"/>
  <c r="AF389" i="1" s="1"/>
  <c r="AD389" i="1"/>
  <c r="Z389" i="1"/>
  <c r="S389" i="1"/>
  <c r="R389" i="1"/>
  <c r="C389" i="1"/>
  <c r="AP388" i="1"/>
  <c r="AK388" i="1"/>
  <c r="AF388" i="1"/>
  <c r="AD388" i="1"/>
  <c r="AE388" i="1" s="1"/>
  <c r="Z388" i="1"/>
  <c r="S388" i="1"/>
  <c r="R388" i="1"/>
  <c r="C388" i="1"/>
  <c r="AP387" i="1"/>
  <c r="AK387" i="1"/>
  <c r="AE387" i="1"/>
  <c r="AF387" i="1" s="1"/>
  <c r="AD387" i="1"/>
  <c r="Z387" i="1"/>
  <c r="R387" i="1"/>
  <c r="S387" i="1" s="1"/>
  <c r="C387" i="1"/>
  <c r="AP386" i="1"/>
  <c r="AK386" i="1"/>
  <c r="AE386" i="1"/>
  <c r="AF386" i="1" s="1"/>
  <c r="AD386" i="1"/>
  <c r="Z386" i="1"/>
  <c r="S386" i="1"/>
  <c r="R386" i="1"/>
  <c r="C386" i="1"/>
  <c r="AP385" i="1"/>
  <c r="AK385" i="1"/>
  <c r="AF385" i="1"/>
  <c r="AE385" i="1"/>
  <c r="AD385" i="1"/>
  <c r="Z385" i="1"/>
  <c r="R385" i="1"/>
  <c r="S385" i="1" s="1"/>
  <c r="C385" i="1"/>
  <c r="AP384" i="1"/>
  <c r="AK384" i="1"/>
  <c r="AF384" i="1"/>
  <c r="AD384" i="1"/>
  <c r="AE384" i="1" s="1"/>
  <c r="Z384" i="1"/>
  <c r="S384" i="1"/>
  <c r="R384" i="1"/>
  <c r="C384" i="1"/>
  <c r="AP383" i="1"/>
  <c r="AK383" i="1"/>
  <c r="AE383" i="1"/>
  <c r="AF383" i="1" s="1"/>
  <c r="AD383" i="1"/>
  <c r="Z383" i="1"/>
  <c r="R383" i="1"/>
  <c r="S383" i="1" s="1"/>
  <c r="C383" i="1"/>
  <c r="AP382" i="1"/>
  <c r="AK382" i="1"/>
  <c r="AD382" i="1"/>
  <c r="AE382" i="1" s="1"/>
  <c r="AF382" i="1" s="1"/>
  <c r="Z382" i="1"/>
  <c r="R382" i="1"/>
  <c r="S382" i="1" s="1"/>
  <c r="C382" i="1"/>
  <c r="AP381" i="1"/>
  <c r="AK381" i="1"/>
  <c r="AE381" i="1"/>
  <c r="AF381" i="1" s="1"/>
  <c r="AD381" i="1"/>
  <c r="Z381" i="1"/>
  <c r="R381" i="1"/>
  <c r="S381" i="1" s="1"/>
  <c r="C381" i="1"/>
  <c r="AP380" i="1"/>
  <c r="AK380" i="1"/>
  <c r="AD380" i="1"/>
  <c r="AE380" i="1" s="1"/>
  <c r="AF380" i="1" s="1"/>
  <c r="Z380" i="1"/>
  <c r="S380" i="1"/>
  <c r="R380" i="1"/>
  <c r="C380" i="1"/>
  <c r="AP379" i="1"/>
  <c r="AK379" i="1"/>
  <c r="AD379" i="1"/>
  <c r="AE379" i="1" s="1"/>
  <c r="AF379" i="1" s="1"/>
  <c r="Z379" i="1"/>
  <c r="R379" i="1"/>
  <c r="S379" i="1" s="1"/>
  <c r="C379" i="1"/>
  <c r="AP378" i="1"/>
  <c r="AK378" i="1"/>
  <c r="AD378" i="1"/>
  <c r="AE378" i="1" s="1"/>
  <c r="AF378" i="1" s="1"/>
  <c r="Z378" i="1"/>
  <c r="S378" i="1"/>
  <c r="R378" i="1"/>
  <c r="C378" i="1"/>
  <c r="AP377" i="1"/>
  <c r="AK377" i="1"/>
  <c r="AE377" i="1"/>
  <c r="AF377" i="1" s="1"/>
  <c r="AD377" i="1"/>
  <c r="Z377" i="1"/>
  <c r="R377" i="1"/>
  <c r="S377" i="1" s="1"/>
  <c r="C377" i="1"/>
  <c r="AP376" i="1"/>
  <c r="AK376" i="1"/>
  <c r="AD376" i="1"/>
  <c r="AE376" i="1" s="1"/>
  <c r="AF376" i="1" s="1"/>
  <c r="Z376" i="1"/>
  <c r="S376" i="1"/>
  <c r="R376" i="1"/>
  <c r="C376" i="1"/>
  <c r="AP375" i="1"/>
  <c r="AK375" i="1"/>
  <c r="AE375" i="1"/>
  <c r="AF375" i="1" s="1"/>
  <c r="AD375" i="1"/>
  <c r="Z375" i="1"/>
  <c r="R375" i="1"/>
  <c r="S375" i="1" s="1"/>
  <c r="C375" i="1"/>
  <c r="AP374" i="1"/>
  <c r="AK374" i="1"/>
  <c r="AD374" i="1"/>
  <c r="AE374" i="1" s="1"/>
  <c r="AF374" i="1" s="1"/>
  <c r="Z374" i="1"/>
  <c r="S374" i="1"/>
  <c r="R374" i="1"/>
  <c r="C374" i="1"/>
  <c r="AP373" i="1"/>
  <c r="AK373" i="1"/>
  <c r="AE373" i="1"/>
  <c r="AF373" i="1" s="1"/>
  <c r="AD373" i="1"/>
  <c r="Z373" i="1"/>
  <c r="S373" i="1"/>
  <c r="R373" i="1"/>
  <c r="C373" i="1"/>
  <c r="AP372" i="1"/>
  <c r="AK372" i="1"/>
  <c r="AD372" i="1"/>
  <c r="AE372" i="1" s="1"/>
  <c r="AF372" i="1" s="1"/>
  <c r="Z372" i="1"/>
  <c r="S372" i="1"/>
  <c r="R372" i="1"/>
  <c r="C372" i="1"/>
  <c r="AP371" i="1"/>
  <c r="AK371" i="1"/>
  <c r="AD371" i="1"/>
  <c r="AE371" i="1" s="1"/>
  <c r="AF371" i="1" s="1"/>
  <c r="Z371" i="1"/>
  <c r="R371" i="1"/>
  <c r="S371" i="1" s="1"/>
  <c r="C371" i="1"/>
  <c r="AP370" i="1"/>
  <c r="AK370" i="1"/>
  <c r="AD370" i="1"/>
  <c r="AE370" i="1" s="1"/>
  <c r="AF370" i="1" s="1"/>
  <c r="Z370" i="1"/>
  <c r="S370" i="1"/>
  <c r="R370" i="1"/>
  <c r="C370" i="1"/>
  <c r="AP369" i="1"/>
  <c r="AK369" i="1"/>
  <c r="AE369" i="1"/>
  <c r="AF369" i="1" s="1"/>
  <c r="AD369" i="1"/>
  <c r="Z369" i="1"/>
  <c r="R369" i="1"/>
  <c r="S369" i="1" s="1"/>
  <c r="C369" i="1"/>
  <c r="AP368" i="1"/>
  <c r="AK368" i="1"/>
  <c r="AD368" i="1"/>
  <c r="AE368" i="1" s="1"/>
  <c r="AF368" i="1" s="1"/>
  <c r="Z368" i="1"/>
  <c r="S368" i="1"/>
  <c r="R368" i="1"/>
  <c r="C368" i="1"/>
  <c r="AP367" i="1"/>
  <c r="AK367" i="1"/>
  <c r="AE367" i="1"/>
  <c r="AF367" i="1" s="1"/>
  <c r="AD367" i="1"/>
  <c r="Z367" i="1"/>
  <c r="R367" i="1"/>
  <c r="S367" i="1" s="1"/>
  <c r="C367" i="1"/>
  <c r="AP366" i="1"/>
  <c r="AK366" i="1"/>
  <c r="AD366" i="1"/>
  <c r="AE366" i="1" s="1"/>
  <c r="AF366" i="1" s="1"/>
  <c r="Z366" i="1"/>
  <c r="S366" i="1"/>
  <c r="R366" i="1"/>
  <c r="C366" i="1"/>
  <c r="AP365" i="1"/>
  <c r="AK365" i="1"/>
  <c r="AE365" i="1"/>
  <c r="AF365" i="1" s="1"/>
  <c r="AD365" i="1"/>
  <c r="Z365" i="1"/>
  <c r="S365" i="1"/>
  <c r="R365" i="1"/>
  <c r="C365" i="1"/>
  <c r="AP364" i="1"/>
  <c r="AK364" i="1"/>
  <c r="AD364" i="1"/>
  <c r="AE364" i="1" s="1"/>
  <c r="AF364" i="1" s="1"/>
  <c r="Z364" i="1"/>
  <c r="S364" i="1"/>
  <c r="R364" i="1"/>
  <c r="C364" i="1"/>
  <c r="AP363" i="1"/>
  <c r="AK363" i="1"/>
  <c r="AD363" i="1"/>
  <c r="AE363" i="1" s="1"/>
  <c r="AF363" i="1" s="1"/>
  <c r="Z363" i="1"/>
  <c r="R363" i="1"/>
  <c r="S363" i="1" s="1"/>
  <c r="C363" i="1"/>
  <c r="AP362" i="1"/>
  <c r="AK362" i="1"/>
  <c r="AD362" i="1"/>
  <c r="AE362" i="1" s="1"/>
  <c r="AF362" i="1" s="1"/>
  <c r="Z362" i="1"/>
  <c r="S362" i="1"/>
  <c r="R362" i="1"/>
  <c r="C362" i="1"/>
  <c r="AP361" i="1"/>
  <c r="AK361" i="1"/>
  <c r="AE361" i="1"/>
  <c r="AF361" i="1" s="1"/>
  <c r="AD361" i="1"/>
  <c r="Z361" i="1"/>
  <c r="R361" i="1"/>
  <c r="S361" i="1" s="1"/>
  <c r="C361" i="1"/>
  <c r="AP360" i="1"/>
  <c r="AK360" i="1"/>
  <c r="AD360" i="1"/>
  <c r="AE360" i="1" s="1"/>
  <c r="AF360" i="1" s="1"/>
  <c r="Z360" i="1"/>
  <c r="S360" i="1"/>
  <c r="R360" i="1"/>
  <c r="C360" i="1"/>
  <c r="AP359" i="1"/>
  <c r="AK359" i="1"/>
  <c r="AD359" i="1"/>
  <c r="AE359" i="1" s="1"/>
  <c r="AF359" i="1" s="1"/>
  <c r="Z359" i="1"/>
  <c r="R359" i="1"/>
  <c r="S359" i="1" s="1"/>
  <c r="C359" i="1"/>
  <c r="AP358" i="1"/>
  <c r="AK358" i="1"/>
  <c r="AE358" i="1"/>
  <c r="AF358" i="1" s="1"/>
  <c r="AD358" i="1"/>
  <c r="Z358" i="1"/>
  <c r="S358" i="1"/>
  <c r="R358" i="1"/>
  <c r="C358" i="1"/>
  <c r="AP357" i="1"/>
  <c r="AK357" i="1"/>
  <c r="AF357" i="1"/>
  <c r="AE357" i="1"/>
  <c r="AD357" i="1"/>
  <c r="Z357" i="1"/>
  <c r="S357" i="1"/>
  <c r="R357" i="1"/>
  <c r="C357" i="1"/>
  <c r="AP356" i="1"/>
  <c r="AK356" i="1"/>
  <c r="AD356" i="1"/>
  <c r="AE356" i="1" s="1"/>
  <c r="AF356" i="1" s="1"/>
  <c r="Z356" i="1"/>
  <c r="R356" i="1"/>
  <c r="S356" i="1" s="1"/>
  <c r="C356" i="1"/>
  <c r="AP355" i="1"/>
  <c r="AK355" i="1"/>
  <c r="AE355" i="1"/>
  <c r="AF355" i="1" s="1"/>
  <c r="AD355" i="1"/>
  <c r="Z355" i="1"/>
  <c r="R355" i="1"/>
  <c r="S355" i="1" s="1"/>
  <c r="C355" i="1"/>
  <c r="AP354" i="1"/>
  <c r="AK354" i="1"/>
  <c r="AF354" i="1"/>
  <c r="AE354" i="1"/>
  <c r="AD354" i="1"/>
  <c r="Z354" i="1"/>
  <c r="R354" i="1"/>
  <c r="S354" i="1" s="1"/>
  <c r="C354" i="1"/>
  <c r="AP353" i="1"/>
  <c r="AK353" i="1"/>
  <c r="AD353" i="1"/>
  <c r="AE353" i="1" s="1"/>
  <c r="AF353" i="1" s="1"/>
  <c r="Z353" i="1"/>
  <c r="S353" i="1"/>
  <c r="R353" i="1"/>
  <c r="C353" i="1"/>
  <c r="AP352" i="1"/>
  <c r="AK352" i="1"/>
  <c r="AD352" i="1"/>
  <c r="AE352" i="1" s="1"/>
  <c r="AF352" i="1" s="1"/>
  <c r="Z352" i="1"/>
  <c r="S352" i="1"/>
  <c r="R352" i="1"/>
  <c r="C352" i="1"/>
  <c r="AP351" i="1"/>
  <c r="AK351" i="1"/>
  <c r="AD351" i="1"/>
  <c r="AE351" i="1" s="1"/>
  <c r="AF351" i="1" s="1"/>
  <c r="Z351" i="1"/>
  <c r="R351" i="1"/>
  <c r="S351" i="1" s="1"/>
  <c r="C351" i="1"/>
  <c r="AP350" i="1"/>
  <c r="AK350" i="1"/>
  <c r="AE350" i="1"/>
  <c r="AF350" i="1" s="1"/>
  <c r="AD350" i="1"/>
  <c r="Z350" i="1"/>
  <c r="S350" i="1"/>
  <c r="R350" i="1"/>
  <c r="C350" i="1"/>
  <c r="AP349" i="1"/>
  <c r="AK349" i="1"/>
  <c r="AF349" i="1"/>
  <c r="AE349" i="1"/>
  <c r="AD349" i="1"/>
  <c r="Z349" i="1"/>
  <c r="S349" i="1"/>
  <c r="R349" i="1"/>
  <c r="C349" i="1"/>
  <c r="AP348" i="1"/>
  <c r="AK348" i="1"/>
  <c r="AD348" i="1"/>
  <c r="AE348" i="1" s="1"/>
  <c r="AF348" i="1" s="1"/>
  <c r="Z348" i="1"/>
  <c r="R348" i="1"/>
  <c r="S348" i="1" s="1"/>
  <c r="C348" i="1"/>
  <c r="AP347" i="1"/>
  <c r="AK347" i="1"/>
  <c r="AE347" i="1"/>
  <c r="AF347" i="1" s="1"/>
  <c r="AD347" i="1"/>
  <c r="Z347" i="1"/>
  <c r="R347" i="1"/>
  <c r="S347" i="1" s="1"/>
  <c r="C347" i="1"/>
  <c r="AP346" i="1"/>
  <c r="AK346" i="1"/>
  <c r="AF346" i="1"/>
  <c r="AE346" i="1"/>
  <c r="AD346" i="1"/>
  <c r="Z346" i="1"/>
  <c r="R346" i="1"/>
  <c r="S346" i="1" s="1"/>
  <c r="C346" i="1"/>
  <c r="AP345" i="1"/>
  <c r="AK345" i="1"/>
  <c r="AD345" i="1"/>
  <c r="AE345" i="1" s="1"/>
  <c r="AF345" i="1" s="1"/>
  <c r="Z345" i="1"/>
  <c r="S345" i="1"/>
  <c r="R345" i="1"/>
  <c r="C345" i="1"/>
  <c r="AP344" i="1"/>
  <c r="AK344" i="1"/>
  <c r="AD344" i="1"/>
  <c r="AE344" i="1" s="1"/>
  <c r="AF344" i="1" s="1"/>
  <c r="Z344" i="1"/>
  <c r="S344" i="1"/>
  <c r="R344" i="1"/>
  <c r="C344" i="1"/>
  <c r="AP343" i="1"/>
  <c r="AK343" i="1"/>
  <c r="AD343" i="1"/>
  <c r="AE343" i="1" s="1"/>
  <c r="AF343" i="1" s="1"/>
  <c r="Z343" i="1"/>
  <c r="R343" i="1"/>
  <c r="S343" i="1" s="1"/>
  <c r="C343" i="1"/>
  <c r="AP342" i="1"/>
  <c r="AK342" i="1"/>
  <c r="AE342" i="1"/>
  <c r="AF342" i="1" s="1"/>
  <c r="AD342" i="1"/>
  <c r="Z342" i="1"/>
  <c r="S342" i="1"/>
  <c r="R342" i="1"/>
  <c r="C342" i="1"/>
  <c r="AP341" i="1"/>
  <c r="AK341" i="1"/>
  <c r="AF341" i="1"/>
  <c r="AE341" i="1"/>
  <c r="AD341" i="1"/>
  <c r="Z341" i="1"/>
  <c r="S341" i="1"/>
  <c r="R341" i="1"/>
  <c r="C341" i="1"/>
  <c r="AP340" i="1"/>
  <c r="AK340" i="1"/>
  <c r="AD340" i="1"/>
  <c r="AE340" i="1" s="1"/>
  <c r="AF340" i="1" s="1"/>
  <c r="Z340" i="1"/>
  <c r="R340" i="1"/>
  <c r="S340" i="1" s="1"/>
  <c r="C340" i="1"/>
  <c r="AP339" i="1"/>
  <c r="AK339" i="1"/>
  <c r="AE339" i="1"/>
  <c r="AF339" i="1" s="1"/>
  <c r="AD339" i="1"/>
  <c r="Z339" i="1"/>
  <c r="R339" i="1"/>
  <c r="S339" i="1" s="1"/>
  <c r="C339" i="1"/>
  <c r="AP338" i="1"/>
  <c r="AK338" i="1"/>
  <c r="AF338" i="1"/>
  <c r="AE338" i="1"/>
  <c r="AD338" i="1"/>
  <c r="Z338" i="1"/>
  <c r="R338" i="1"/>
  <c r="S338" i="1" s="1"/>
  <c r="C338" i="1"/>
  <c r="AP337" i="1"/>
  <c r="AK337" i="1"/>
  <c r="AD337" i="1"/>
  <c r="AE337" i="1" s="1"/>
  <c r="AF337" i="1" s="1"/>
  <c r="Z337" i="1"/>
  <c r="S337" i="1"/>
  <c r="R337" i="1"/>
  <c r="C337" i="1"/>
  <c r="AP336" i="1"/>
  <c r="AK336" i="1"/>
  <c r="AD336" i="1"/>
  <c r="AE336" i="1" s="1"/>
  <c r="AF336" i="1" s="1"/>
  <c r="Z336" i="1"/>
  <c r="S336" i="1"/>
  <c r="R336" i="1"/>
  <c r="C336" i="1"/>
  <c r="AP335" i="1"/>
  <c r="AK335" i="1"/>
  <c r="AD335" i="1"/>
  <c r="AE335" i="1" s="1"/>
  <c r="AF335" i="1" s="1"/>
  <c r="Z335" i="1"/>
  <c r="R335" i="1"/>
  <c r="S335" i="1" s="1"/>
  <c r="C335" i="1"/>
  <c r="AP334" i="1"/>
  <c r="AK334" i="1"/>
  <c r="AE334" i="1"/>
  <c r="AF334" i="1" s="1"/>
  <c r="AD334" i="1"/>
  <c r="Z334" i="1"/>
  <c r="S334" i="1"/>
  <c r="R334" i="1"/>
  <c r="C334" i="1"/>
  <c r="AP333" i="1"/>
  <c r="AK333" i="1"/>
  <c r="AF333" i="1"/>
  <c r="AE333" i="1"/>
  <c r="AD333" i="1"/>
  <c r="Z333" i="1"/>
  <c r="S333" i="1"/>
  <c r="R333" i="1"/>
  <c r="C333" i="1"/>
  <c r="AP332" i="1"/>
  <c r="AK332" i="1"/>
  <c r="AD332" i="1"/>
  <c r="AE332" i="1" s="1"/>
  <c r="AF332" i="1" s="1"/>
  <c r="Z332" i="1"/>
  <c r="R332" i="1"/>
  <c r="S332" i="1" s="1"/>
  <c r="C332" i="1"/>
  <c r="AP331" i="1"/>
  <c r="AK331" i="1"/>
  <c r="AE331" i="1"/>
  <c r="AF331" i="1" s="1"/>
  <c r="AD331" i="1"/>
  <c r="Z331" i="1"/>
  <c r="R331" i="1"/>
  <c r="S331" i="1" s="1"/>
  <c r="C331" i="1"/>
  <c r="AP330" i="1"/>
  <c r="AK330" i="1"/>
  <c r="AF330" i="1"/>
  <c r="AE330" i="1"/>
  <c r="AD330" i="1"/>
  <c r="Z330" i="1"/>
  <c r="R330" i="1"/>
  <c r="S330" i="1" s="1"/>
  <c r="C330" i="1"/>
  <c r="AP329" i="1"/>
  <c r="AK329" i="1"/>
  <c r="AD329" i="1"/>
  <c r="AE329" i="1" s="1"/>
  <c r="AF329" i="1" s="1"/>
  <c r="Z329" i="1"/>
  <c r="S329" i="1"/>
  <c r="R329" i="1"/>
  <c r="C329" i="1"/>
  <c r="AP328" i="1"/>
  <c r="AK328" i="1"/>
  <c r="AD328" i="1"/>
  <c r="AE328" i="1" s="1"/>
  <c r="AF328" i="1" s="1"/>
  <c r="Z328" i="1"/>
  <c r="S328" i="1"/>
  <c r="R328" i="1"/>
  <c r="C328" i="1"/>
  <c r="AP327" i="1"/>
  <c r="AK327" i="1"/>
  <c r="AD327" i="1"/>
  <c r="AE327" i="1" s="1"/>
  <c r="AF327" i="1" s="1"/>
  <c r="Z327" i="1"/>
  <c r="R327" i="1"/>
  <c r="S327" i="1" s="1"/>
  <c r="C327" i="1"/>
  <c r="AP326" i="1"/>
  <c r="AK326" i="1"/>
  <c r="AE326" i="1"/>
  <c r="AF326" i="1" s="1"/>
  <c r="AD326" i="1"/>
  <c r="Z326" i="1"/>
  <c r="S326" i="1"/>
  <c r="R326" i="1"/>
  <c r="C326" i="1"/>
  <c r="AP325" i="1"/>
  <c r="AK325" i="1"/>
  <c r="AF325" i="1"/>
  <c r="AE325" i="1"/>
  <c r="AD325" i="1"/>
  <c r="Z325" i="1"/>
  <c r="S325" i="1"/>
  <c r="R325" i="1"/>
  <c r="C325" i="1"/>
  <c r="AP324" i="1"/>
  <c r="AK324" i="1"/>
  <c r="AD324" i="1"/>
  <c r="AE324" i="1" s="1"/>
  <c r="AF324" i="1" s="1"/>
  <c r="Z324" i="1"/>
  <c r="R324" i="1"/>
  <c r="S324" i="1" s="1"/>
  <c r="C324" i="1"/>
  <c r="AP323" i="1"/>
  <c r="AK323" i="1"/>
  <c r="AE323" i="1"/>
  <c r="AF323" i="1" s="1"/>
  <c r="AD323" i="1"/>
  <c r="Z323" i="1"/>
  <c r="R323" i="1"/>
  <c r="S323" i="1" s="1"/>
  <c r="C323" i="1"/>
  <c r="AP322" i="1"/>
  <c r="AK322" i="1"/>
  <c r="AF322" i="1"/>
  <c r="AE322" i="1"/>
  <c r="AD322" i="1"/>
  <c r="Z322" i="1"/>
  <c r="R322" i="1"/>
  <c r="S322" i="1" s="1"/>
  <c r="C322" i="1"/>
  <c r="AP321" i="1"/>
  <c r="AK321" i="1"/>
  <c r="AD321" i="1"/>
  <c r="AE321" i="1" s="1"/>
  <c r="AF321" i="1" s="1"/>
  <c r="Z321" i="1"/>
  <c r="S321" i="1"/>
  <c r="R321" i="1"/>
  <c r="C321" i="1"/>
  <c r="AP320" i="1"/>
  <c r="AK320" i="1"/>
  <c r="AD320" i="1"/>
  <c r="AE320" i="1" s="1"/>
  <c r="AF320" i="1" s="1"/>
  <c r="Z320" i="1"/>
  <c r="S320" i="1"/>
  <c r="R320" i="1"/>
  <c r="C320" i="1"/>
  <c r="AP319" i="1"/>
  <c r="AK319" i="1"/>
  <c r="AD319" i="1"/>
  <c r="AE319" i="1" s="1"/>
  <c r="AF319" i="1" s="1"/>
  <c r="Z319" i="1"/>
  <c r="R319" i="1"/>
  <c r="S319" i="1" s="1"/>
  <c r="C319" i="1"/>
  <c r="AP318" i="1"/>
  <c r="AK318" i="1"/>
  <c r="AE318" i="1"/>
  <c r="AF318" i="1" s="1"/>
  <c r="AD318" i="1"/>
  <c r="Z318" i="1"/>
  <c r="S318" i="1"/>
  <c r="R318" i="1"/>
  <c r="C318" i="1"/>
  <c r="AP317" i="1"/>
  <c r="AK317" i="1"/>
  <c r="AF317" i="1"/>
  <c r="AE317" i="1"/>
  <c r="AD317" i="1"/>
  <c r="Z317" i="1"/>
  <c r="S317" i="1"/>
  <c r="R317" i="1"/>
  <c r="C317" i="1"/>
  <c r="AP316" i="1"/>
  <c r="AK316" i="1"/>
  <c r="AD316" i="1"/>
  <c r="AE316" i="1" s="1"/>
  <c r="AF316" i="1" s="1"/>
  <c r="Z316" i="1"/>
  <c r="R316" i="1"/>
  <c r="S316" i="1" s="1"/>
  <c r="C316" i="1"/>
  <c r="AP315" i="1"/>
  <c r="AK315" i="1"/>
  <c r="AE315" i="1"/>
  <c r="AF315" i="1" s="1"/>
  <c r="AD315" i="1"/>
  <c r="Z315" i="1"/>
  <c r="R315" i="1"/>
  <c r="S315" i="1" s="1"/>
  <c r="C315" i="1"/>
  <c r="AP314" i="1"/>
  <c r="AK314" i="1"/>
  <c r="AF314" i="1"/>
  <c r="AE314" i="1"/>
  <c r="AD314" i="1"/>
  <c r="Z314" i="1"/>
  <c r="R314" i="1"/>
  <c r="S314" i="1" s="1"/>
  <c r="C314" i="1"/>
  <c r="AP313" i="1"/>
  <c r="AK313" i="1"/>
  <c r="AD313" i="1"/>
  <c r="AE313" i="1" s="1"/>
  <c r="AF313" i="1" s="1"/>
  <c r="Z313" i="1"/>
  <c r="S313" i="1"/>
  <c r="R313" i="1"/>
  <c r="C313" i="1"/>
  <c r="AP312" i="1"/>
  <c r="AK312" i="1"/>
  <c r="AD312" i="1"/>
  <c r="AE312" i="1" s="1"/>
  <c r="AF312" i="1" s="1"/>
  <c r="Z312" i="1"/>
  <c r="S312" i="1"/>
  <c r="R312" i="1"/>
  <c r="C312" i="1"/>
  <c r="AP311" i="1"/>
  <c r="AK311" i="1"/>
  <c r="AD311" i="1"/>
  <c r="AE311" i="1" s="1"/>
  <c r="AF311" i="1" s="1"/>
  <c r="Z311" i="1"/>
  <c r="R311" i="1"/>
  <c r="S311" i="1" s="1"/>
  <c r="C311" i="1"/>
  <c r="AP310" i="1"/>
  <c r="AK310" i="1"/>
  <c r="AE310" i="1"/>
  <c r="AF310" i="1" s="1"/>
  <c r="AD310" i="1"/>
  <c r="Z310" i="1"/>
  <c r="R310" i="1"/>
  <c r="S310" i="1" s="1"/>
  <c r="C310" i="1"/>
  <c r="AP309" i="1"/>
  <c r="AK309" i="1"/>
  <c r="AF309" i="1"/>
  <c r="AE309" i="1"/>
  <c r="AD309" i="1"/>
  <c r="Z309" i="1"/>
  <c r="S309" i="1"/>
  <c r="R309" i="1"/>
  <c r="C309" i="1"/>
  <c r="AP308" i="1"/>
  <c r="AK308" i="1"/>
  <c r="AD308" i="1"/>
  <c r="AE308" i="1" s="1"/>
  <c r="AF308" i="1" s="1"/>
  <c r="Z308" i="1"/>
  <c r="R308" i="1"/>
  <c r="S308" i="1" s="1"/>
  <c r="C308" i="1"/>
  <c r="AP307" i="1"/>
  <c r="AK307" i="1"/>
  <c r="AD307" i="1"/>
  <c r="AE307" i="1" s="1"/>
  <c r="AF307" i="1" s="1"/>
  <c r="Z307" i="1"/>
  <c r="R307" i="1"/>
  <c r="S307" i="1" s="1"/>
  <c r="C307" i="1"/>
  <c r="AP306" i="1"/>
  <c r="AK306" i="1"/>
  <c r="AE306" i="1"/>
  <c r="AF306" i="1" s="1"/>
  <c r="AD306" i="1"/>
  <c r="Z306" i="1"/>
  <c r="R306" i="1"/>
  <c r="S306" i="1" s="1"/>
  <c r="C306" i="1"/>
  <c r="AP305" i="1"/>
  <c r="AK305" i="1"/>
  <c r="AD305" i="1"/>
  <c r="AE305" i="1" s="1"/>
  <c r="AF305" i="1" s="1"/>
  <c r="Z305" i="1"/>
  <c r="S305" i="1"/>
  <c r="R305" i="1"/>
  <c r="C305" i="1"/>
  <c r="AP304" i="1"/>
  <c r="AK304" i="1"/>
  <c r="AD304" i="1"/>
  <c r="AE304" i="1" s="1"/>
  <c r="AF304" i="1" s="1"/>
  <c r="Z304" i="1"/>
  <c r="S304" i="1"/>
  <c r="R304" i="1"/>
  <c r="C304" i="1"/>
  <c r="AP303" i="1"/>
  <c r="AK303" i="1"/>
  <c r="AD303" i="1"/>
  <c r="AE303" i="1" s="1"/>
  <c r="AF303" i="1" s="1"/>
  <c r="Z303" i="1"/>
  <c r="R303" i="1"/>
  <c r="S303" i="1" s="1"/>
  <c r="C303" i="1"/>
  <c r="AP302" i="1"/>
  <c r="AK302" i="1"/>
  <c r="AE302" i="1"/>
  <c r="AF302" i="1" s="1"/>
  <c r="AD302" i="1"/>
  <c r="Z302" i="1"/>
  <c r="R302" i="1"/>
  <c r="S302" i="1" s="1"/>
  <c r="C302" i="1"/>
  <c r="AP301" i="1"/>
  <c r="AK301" i="1"/>
  <c r="AF301" i="1"/>
  <c r="AE301" i="1"/>
  <c r="AD301" i="1"/>
  <c r="Z301" i="1"/>
  <c r="S301" i="1"/>
  <c r="R301" i="1"/>
  <c r="C301" i="1"/>
  <c r="AP300" i="1"/>
  <c r="AK300" i="1"/>
  <c r="AD300" i="1"/>
  <c r="AE300" i="1" s="1"/>
  <c r="AF300" i="1" s="1"/>
  <c r="Z300" i="1"/>
  <c r="R300" i="1"/>
  <c r="S300" i="1" s="1"/>
  <c r="C300" i="1"/>
  <c r="AP299" i="1"/>
  <c r="AK299" i="1"/>
  <c r="AD299" i="1"/>
  <c r="AE299" i="1" s="1"/>
  <c r="AF299" i="1" s="1"/>
  <c r="Z299" i="1"/>
  <c r="R299" i="1"/>
  <c r="S299" i="1" s="1"/>
  <c r="C299" i="1"/>
  <c r="AP298" i="1"/>
  <c r="AK298" i="1"/>
  <c r="AE298" i="1"/>
  <c r="AF298" i="1" s="1"/>
  <c r="AD298" i="1"/>
  <c r="Z298" i="1"/>
  <c r="R298" i="1"/>
  <c r="S298" i="1" s="1"/>
  <c r="C298" i="1"/>
  <c r="AP297" i="1"/>
  <c r="AK297" i="1"/>
  <c r="AD297" i="1"/>
  <c r="AE297" i="1" s="1"/>
  <c r="AF297" i="1" s="1"/>
  <c r="Z297" i="1"/>
  <c r="S297" i="1"/>
  <c r="R297" i="1"/>
  <c r="C297" i="1"/>
  <c r="AP296" i="1"/>
  <c r="AK296" i="1"/>
  <c r="AD296" i="1"/>
  <c r="AE296" i="1" s="1"/>
  <c r="AF296" i="1" s="1"/>
  <c r="Z296" i="1"/>
  <c r="S296" i="1"/>
  <c r="R296" i="1"/>
  <c r="C296" i="1"/>
  <c r="AP295" i="1"/>
  <c r="AK295" i="1"/>
  <c r="AD295" i="1"/>
  <c r="AE295" i="1" s="1"/>
  <c r="AF295" i="1" s="1"/>
  <c r="Z295" i="1"/>
  <c r="R295" i="1"/>
  <c r="S295" i="1" s="1"/>
  <c r="C295" i="1"/>
  <c r="AP294" i="1"/>
  <c r="AK294" i="1"/>
  <c r="AE294" i="1"/>
  <c r="AF294" i="1" s="1"/>
  <c r="AD294" i="1"/>
  <c r="Z294" i="1"/>
  <c r="R294" i="1"/>
  <c r="S294" i="1" s="1"/>
  <c r="C294" i="1"/>
  <c r="AP293" i="1"/>
  <c r="AK293" i="1"/>
  <c r="AF293" i="1"/>
  <c r="AE293" i="1"/>
  <c r="AD293" i="1"/>
  <c r="Z293" i="1"/>
  <c r="S293" i="1"/>
  <c r="R293" i="1"/>
  <c r="C293" i="1"/>
  <c r="AP292" i="1"/>
  <c r="AK292" i="1"/>
  <c r="AD292" i="1"/>
  <c r="AE292" i="1" s="1"/>
  <c r="AF292" i="1" s="1"/>
  <c r="Z292" i="1"/>
  <c r="R292" i="1"/>
  <c r="S292" i="1" s="1"/>
  <c r="C292" i="1"/>
  <c r="AP291" i="1"/>
  <c r="AK291" i="1"/>
  <c r="AD291" i="1"/>
  <c r="AE291" i="1" s="1"/>
  <c r="AF291" i="1" s="1"/>
  <c r="Z291" i="1"/>
  <c r="R291" i="1"/>
  <c r="S291" i="1" s="1"/>
  <c r="C291" i="1"/>
  <c r="AP290" i="1"/>
  <c r="AK290" i="1"/>
  <c r="AE290" i="1"/>
  <c r="AF290" i="1" s="1"/>
  <c r="AD290" i="1"/>
  <c r="Z290" i="1"/>
  <c r="R290" i="1"/>
  <c r="S290" i="1" s="1"/>
  <c r="C290" i="1"/>
  <c r="AP289" i="1"/>
  <c r="AK289" i="1"/>
  <c r="AD289" i="1"/>
  <c r="AE289" i="1" s="1"/>
  <c r="AF289" i="1" s="1"/>
  <c r="Z289" i="1"/>
  <c r="S289" i="1"/>
  <c r="R289" i="1"/>
  <c r="C289" i="1"/>
  <c r="AP288" i="1"/>
  <c r="AK288" i="1"/>
  <c r="AD288" i="1"/>
  <c r="AE288" i="1" s="1"/>
  <c r="AF288" i="1" s="1"/>
  <c r="Z288" i="1"/>
  <c r="S288" i="1"/>
  <c r="R288" i="1"/>
  <c r="C288" i="1"/>
  <c r="AP287" i="1"/>
  <c r="AK287" i="1"/>
  <c r="AD287" i="1"/>
  <c r="AE287" i="1" s="1"/>
  <c r="AF287" i="1" s="1"/>
  <c r="Z287" i="1"/>
  <c r="R287" i="1"/>
  <c r="S287" i="1" s="1"/>
  <c r="C287" i="1"/>
  <c r="AP286" i="1"/>
  <c r="AK286" i="1"/>
  <c r="AE286" i="1"/>
  <c r="AF286" i="1" s="1"/>
  <c r="AD286" i="1"/>
  <c r="Z286" i="1"/>
  <c r="R286" i="1"/>
  <c r="S286" i="1" s="1"/>
  <c r="C286" i="1"/>
  <c r="AP285" i="1"/>
  <c r="AK285" i="1"/>
  <c r="AF285" i="1"/>
  <c r="AE285" i="1"/>
  <c r="AD285" i="1"/>
  <c r="Z285" i="1"/>
  <c r="S285" i="1"/>
  <c r="R285" i="1"/>
  <c r="C285" i="1"/>
  <c r="AP284" i="1"/>
  <c r="AK284" i="1"/>
  <c r="AD284" i="1"/>
  <c r="AE284" i="1" s="1"/>
  <c r="AF284" i="1" s="1"/>
  <c r="Z284" i="1"/>
  <c r="R284" i="1"/>
  <c r="S284" i="1" s="1"/>
  <c r="C284" i="1"/>
  <c r="AP283" i="1"/>
  <c r="AK283" i="1"/>
  <c r="AD283" i="1"/>
  <c r="AE283" i="1" s="1"/>
  <c r="AF283" i="1" s="1"/>
  <c r="Z283" i="1"/>
  <c r="R283" i="1"/>
  <c r="S283" i="1" s="1"/>
  <c r="C283" i="1"/>
  <c r="AP282" i="1"/>
  <c r="AK282" i="1"/>
  <c r="AE282" i="1"/>
  <c r="AF282" i="1" s="1"/>
  <c r="AD282" i="1"/>
  <c r="Z282" i="1"/>
  <c r="R282" i="1"/>
  <c r="S282" i="1" s="1"/>
  <c r="C282" i="1"/>
  <c r="AP281" i="1"/>
  <c r="AK281" i="1"/>
  <c r="AD281" i="1"/>
  <c r="AE281" i="1" s="1"/>
  <c r="AF281" i="1" s="1"/>
  <c r="Z281" i="1"/>
  <c r="S281" i="1"/>
  <c r="R281" i="1"/>
  <c r="C281" i="1"/>
  <c r="AP280" i="1"/>
  <c r="AK280" i="1"/>
  <c r="AD280" i="1"/>
  <c r="AE280" i="1" s="1"/>
  <c r="AF280" i="1" s="1"/>
  <c r="Z280" i="1"/>
  <c r="S280" i="1"/>
  <c r="R280" i="1"/>
  <c r="C280" i="1"/>
  <c r="AP279" i="1"/>
  <c r="AK279" i="1"/>
  <c r="AD279" i="1"/>
  <c r="AE279" i="1" s="1"/>
  <c r="AF279" i="1" s="1"/>
  <c r="Z279" i="1"/>
  <c r="R279" i="1"/>
  <c r="S279" i="1" s="1"/>
  <c r="C279" i="1"/>
  <c r="AP278" i="1"/>
  <c r="AK278" i="1"/>
  <c r="AE278" i="1"/>
  <c r="AF278" i="1" s="1"/>
  <c r="AD278" i="1"/>
  <c r="Z278" i="1"/>
  <c r="R278" i="1"/>
  <c r="S278" i="1" s="1"/>
  <c r="C278" i="1"/>
  <c r="AP277" i="1"/>
  <c r="AK277" i="1"/>
  <c r="AF277" i="1"/>
  <c r="AE277" i="1"/>
  <c r="AD277" i="1"/>
  <c r="Z277" i="1"/>
  <c r="S277" i="1"/>
  <c r="R277" i="1"/>
  <c r="C277" i="1"/>
  <c r="AP276" i="1"/>
  <c r="AK276" i="1"/>
  <c r="AD276" i="1"/>
  <c r="AE276" i="1" s="1"/>
  <c r="AF276" i="1" s="1"/>
  <c r="Z276" i="1"/>
  <c r="R276" i="1"/>
  <c r="S276" i="1" s="1"/>
  <c r="C276" i="1"/>
  <c r="AP275" i="1"/>
  <c r="AK275" i="1"/>
  <c r="AD275" i="1"/>
  <c r="AE275" i="1" s="1"/>
  <c r="AF275" i="1" s="1"/>
  <c r="Z275" i="1"/>
  <c r="R275" i="1"/>
  <c r="S275" i="1" s="1"/>
  <c r="C275" i="1"/>
  <c r="AP274" i="1"/>
  <c r="AK274" i="1"/>
  <c r="AE274" i="1"/>
  <c r="AF274" i="1" s="1"/>
  <c r="AD274" i="1"/>
  <c r="Z274" i="1"/>
  <c r="R274" i="1"/>
  <c r="S274" i="1" s="1"/>
  <c r="C274" i="1"/>
  <c r="AP273" i="1"/>
  <c r="AK273" i="1"/>
  <c r="AD273" i="1"/>
  <c r="AE273" i="1" s="1"/>
  <c r="AF273" i="1" s="1"/>
  <c r="Z273" i="1"/>
  <c r="S273" i="1"/>
  <c r="R273" i="1"/>
  <c r="C273" i="1"/>
  <c r="AP272" i="1"/>
  <c r="AK272" i="1"/>
  <c r="AD272" i="1"/>
  <c r="AE272" i="1" s="1"/>
  <c r="AF272" i="1" s="1"/>
  <c r="Z272" i="1"/>
  <c r="S272" i="1"/>
  <c r="R272" i="1"/>
  <c r="C272" i="1"/>
  <c r="AP271" i="1"/>
  <c r="AK271" i="1"/>
  <c r="AD271" i="1"/>
  <c r="AE271" i="1" s="1"/>
  <c r="AF271" i="1" s="1"/>
  <c r="Z271" i="1"/>
  <c r="R271" i="1"/>
  <c r="S271" i="1" s="1"/>
  <c r="C271" i="1"/>
  <c r="AP270" i="1"/>
  <c r="AK270" i="1"/>
  <c r="AE270" i="1"/>
  <c r="AF270" i="1" s="1"/>
  <c r="AD270" i="1"/>
  <c r="Z270" i="1"/>
  <c r="R270" i="1"/>
  <c r="S270" i="1" s="1"/>
  <c r="C270" i="1"/>
  <c r="AP269" i="1"/>
  <c r="AK269" i="1"/>
  <c r="AF269" i="1"/>
  <c r="AE269" i="1"/>
  <c r="AD269" i="1"/>
  <c r="Z269" i="1"/>
  <c r="S269" i="1"/>
  <c r="R269" i="1"/>
  <c r="C269" i="1"/>
  <c r="AP268" i="1"/>
  <c r="AK268" i="1"/>
  <c r="AD268" i="1"/>
  <c r="AE268" i="1" s="1"/>
  <c r="AF268" i="1" s="1"/>
  <c r="Z268" i="1"/>
  <c r="R268" i="1"/>
  <c r="S268" i="1" s="1"/>
  <c r="C268" i="1"/>
  <c r="AP267" i="1"/>
  <c r="AK267" i="1"/>
  <c r="AD267" i="1"/>
  <c r="AE267" i="1" s="1"/>
  <c r="AF267" i="1" s="1"/>
  <c r="Z267" i="1"/>
  <c r="R267" i="1"/>
  <c r="S267" i="1" s="1"/>
  <c r="C267" i="1"/>
  <c r="AP266" i="1"/>
  <c r="AK266" i="1"/>
  <c r="AE266" i="1"/>
  <c r="AF266" i="1" s="1"/>
  <c r="AD266" i="1"/>
  <c r="Z266" i="1"/>
  <c r="R266" i="1"/>
  <c r="S266" i="1" s="1"/>
  <c r="C266" i="1"/>
  <c r="AP265" i="1"/>
  <c r="AK265" i="1"/>
  <c r="AD265" i="1"/>
  <c r="AE265" i="1" s="1"/>
  <c r="AF265" i="1" s="1"/>
  <c r="Z265" i="1"/>
  <c r="S265" i="1"/>
  <c r="R265" i="1"/>
  <c r="C265" i="1"/>
  <c r="AP264" i="1"/>
  <c r="AK264" i="1"/>
  <c r="AD264" i="1"/>
  <c r="AE264" i="1" s="1"/>
  <c r="AF264" i="1" s="1"/>
  <c r="Z264" i="1"/>
  <c r="S264" i="1"/>
  <c r="R264" i="1"/>
  <c r="C264" i="1"/>
  <c r="AP263" i="1"/>
  <c r="AK263" i="1"/>
  <c r="AD263" i="1"/>
  <c r="AE263" i="1" s="1"/>
  <c r="AF263" i="1" s="1"/>
  <c r="Z263" i="1"/>
  <c r="R263" i="1"/>
  <c r="S263" i="1" s="1"/>
  <c r="C263" i="1"/>
  <c r="AP262" i="1"/>
  <c r="AK262" i="1"/>
  <c r="AE262" i="1"/>
  <c r="AF262" i="1" s="1"/>
  <c r="AD262" i="1"/>
  <c r="Z262" i="1"/>
  <c r="R262" i="1"/>
  <c r="S262" i="1" s="1"/>
  <c r="C262" i="1"/>
  <c r="AP261" i="1"/>
  <c r="AK261" i="1"/>
  <c r="AF261" i="1"/>
  <c r="AE261" i="1"/>
  <c r="AD261" i="1"/>
  <c r="Z261" i="1"/>
  <c r="S261" i="1"/>
  <c r="R261" i="1"/>
  <c r="C261" i="1"/>
  <c r="AP260" i="1"/>
  <c r="AK260" i="1"/>
  <c r="AD260" i="1"/>
  <c r="AE260" i="1" s="1"/>
  <c r="AF260" i="1" s="1"/>
  <c r="Z260" i="1"/>
  <c r="R260" i="1"/>
  <c r="S260" i="1" s="1"/>
  <c r="C260" i="1"/>
  <c r="AP259" i="1"/>
  <c r="AK259" i="1"/>
  <c r="AD259" i="1"/>
  <c r="AE259" i="1" s="1"/>
  <c r="AF259" i="1" s="1"/>
  <c r="Z259" i="1"/>
  <c r="R259" i="1"/>
  <c r="S259" i="1" s="1"/>
  <c r="C259" i="1"/>
  <c r="AP258" i="1"/>
  <c r="AK258" i="1"/>
  <c r="AE258" i="1"/>
  <c r="AF258" i="1" s="1"/>
  <c r="AD258" i="1"/>
  <c r="Z258" i="1"/>
  <c r="R258" i="1"/>
  <c r="S258" i="1" s="1"/>
  <c r="C258" i="1"/>
  <c r="AP257" i="1"/>
  <c r="AK257" i="1"/>
  <c r="AD257" i="1"/>
  <c r="AE257" i="1" s="1"/>
  <c r="AF257" i="1" s="1"/>
  <c r="Z257" i="1"/>
  <c r="S257" i="1"/>
  <c r="R257" i="1"/>
  <c r="C257" i="1"/>
  <c r="AP256" i="1"/>
  <c r="AK256" i="1"/>
  <c r="AD256" i="1"/>
  <c r="AE256" i="1" s="1"/>
  <c r="AF256" i="1" s="1"/>
  <c r="Z256" i="1"/>
  <c r="S256" i="1"/>
  <c r="R256" i="1"/>
  <c r="C256" i="1"/>
  <c r="AP255" i="1"/>
  <c r="AK255" i="1"/>
  <c r="AD255" i="1"/>
  <c r="AE255" i="1" s="1"/>
  <c r="AF255" i="1" s="1"/>
  <c r="Z255" i="1"/>
  <c r="R255" i="1"/>
  <c r="S255" i="1" s="1"/>
  <c r="C255" i="1"/>
  <c r="AP254" i="1"/>
  <c r="AK254" i="1"/>
  <c r="AE254" i="1"/>
  <c r="AF254" i="1" s="1"/>
  <c r="AD254" i="1"/>
  <c r="Z254" i="1"/>
  <c r="R254" i="1"/>
  <c r="S254" i="1" s="1"/>
  <c r="C254" i="1"/>
  <c r="AP253" i="1"/>
  <c r="AK253" i="1"/>
  <c r="AF253" i="1"/>
  <c r="AE253" i="1"/>
  <c r="AD253" i="1"/>
  <c r="Z253" i="1"/>
  <c r="S253" i="1"/>
  <c r="R253" i="1"/>
  <c r="C253" i="1"/>
  <c r="AP252" i="1"/>
  <c r="AK252" i="1"/>
  <c r="AD252" i="1"/>
  <c r="AE252" i="1" s="1"/>
  <c r="AF252" i="1" s="1"/>
  <c r="Z252" i="1"/>
  <c r="R252" i="1"/>
  <c r="S252" i="1" s="1"/>
  <c r="C252" i="1"/>
  <c r="AP251" i="1"/>
  <c r="AK251" i="1"/>
  <c r="AD251" i="1"/>
  <c r="AE251" i="1" s="1"/>
  <c r="AF251" i="1" s="1"/>
  <c r="Z251" i="1"/>
  <c r="R251" i="1"/>
  <c r="S251" i="1" s="1"/>
  <c r="C251" i="1"/>
  <c r="AP250" i="1"/>
  <c r="AK250" i="1"/>
  <c r="AE250" i="1"/>
  <c r="AF250" i="1" s="1"/>
  <c r="AD250" i="1"/>
  <c r="Z250" i="1"/>
  <c r="R250" i="1"/>
  <c r="S250" i="1" s="1"/>
  <c r="C250" i="1"/>
  <c r="AP249" i="1"/>
  <c r="AK249" i="1"/>
  <c r="AD249" i="1"/>
  <c r="AE249" i="1" s="1"/>
  <c r="AF249" i="1" s="1"/>
  <c r="Z249" i="1"/>
  <c r="S249" i="1"/>
  <c r="R249" i="1"/>
  <c r="C249" i="1"/>
  <c r="AP248" i="1"/>
  <c r="AK248" i="1"/>
  <c r="AD248" i="1"/>
  <c r="AE248" i="1" s="1"/>
  <c r="AF248" i="1" s="1"/>
  <c r="Z248" i="1"/>
  <c r="S248" i="1"/>
  <c r="R248" i="1"/>
  <c r="C248" i="1"/>
  <c r="AP247" i="1"/>
  <c r="AK247" i="1"/>
  <c r="AD247" i="1"/>
  <c r="AE247" i="1" s="1"/>
  <c r="AF247" i="1" s="1"/>
  <c r="Z247" i="1"/>
  <c r="R247" i="1"/>
  <c r="S247" i="1" s="1"/>
  <c r="C247" i="1"/>
  <c r="AP246" i="1"/>
  <c r="AK246" i="1"/>
  <c r="AE246" i="1"/>
  <c r="AF246" i="1" s="1"/>
  <c r="AD246" i="1"/>
  <c r="Z246" i="1"/>
  <c r="R246" i="1"/>
  <c r="S246" i="1" s="1"/>
  <c r="C246" i="1"/>
  <c r="AP245" i="1"/>
  <c r="AK245" i="1"/>
  <c r="AF245" i="1"/>
  <c r="AE245" i="1"/>
  <c r="AD245" i="1"/>
  <c r="Z245" i="1"/>
  <c r="S245" i="1"/>
  <c r="R245" i="1"/>
  <c r="C245" i="1"/>
  <c r="AP244" i="1"/>
  <c r="AK244" i="1"/>
  <c r="AD244" i="1"/>
  <c r="AE244" i="1" s="1"/>
  <c r="AF244" i="1" s="1"/>
  <c r="Z244" i="1"/>
  <c r="R244" i="1"/>
  <c r="S244" i="1" s="1"/>
  <c r="C244" i="1"/>
  <c r="AP243" i="1"/>
  <c r="AK243" i="1"/>
  <c r="AD243" i="1"/>
  <c r="AE243" i="1" s="1"/>
  <c r="AF243" i="1" s="1"/>
  <c r="Z243" i="1"/>
  <c r="R243" i="1"/>
  <c r="S243" i="1" s="1"/>
  <c r="C243" i="1"/>
  <c r="AP242" i="1"/>
  <c r="AK242" i="1"/>
  <c r="AE242" i="1"/>
  <c r="AF242" i="1" s="1"/>
  <c r="AD242" i="1"/>
  <c r="Z242" i="1"/>
  <c r="R242" i="1"/>
  <c r="S242" i="1" s="1"/>
  <c r="C242" i="1"/>
  <c r="AP241" i="1"/>
  <c r="AK241" i="1"/>
  <c r="AD241" i="1"/>
  <c r="AE241" i="1" s="1"/>
  <c r="AF241" i="1" s="1"/>
  <c r="Z241" i="1"/>
  <c r="S241" i="1"/>
  <c r="R241" i="1"/>
  <c r="C241" i="1"/>
  <c r="AP240" i="1"/>
  <c r="AK240" i="1"/>
  <c r="AD240" i="1"/>
  <c r="AE240" i="1" s="1"/>
  <c r="AF240" i="1" s="1"/>
  <c r="Z240" i="1"/>
  <c r="S240" i="1"/>
  <c r="R240" i="1"/>
  <c r="C240" i="1"/>
  <c r="AP239" i="1"/>
  <c r="AK239" i="1"/>
  <c r="AD239" i="1"/>
  <c r="AE239" i="1" s="1"/>
  <c r="AF239" i="1" s="1"/>
  <c r="Z239" i="1"/>
  <c r="R239" i="1"/>
  <c r="S239" i="1" s="1"/>
  <c r="C239" i="1"/>
  <c r="AP238" i="1"/>
  <c r="AK238" i="1"/>
  <c r="AE238" i="1"/>
  <c r="AF238" i="1" s="1"/>
  <c r="AD238" i="1"/>
  <c r="Z238" i="1"/>
  <c r="R238" i="1"/>
  <c r="S238" i="1" s="1"/>
  <c r="C238" i="1"/>
  <c r="AP237" i="1"/>
  <c r="AK237" i="1"/>
  <c r="AF237" i="1"/>
  <c r="AE237" i="1"/>
  <c r="AD237" i="1"/>
  <c r="Z237" i="1"/>
  <c r="S237" i="1"/>
  <c r="R237" i="1"/>
  <c r="C237" i="1"/>
  <c r="AP236" i="1"/>
  <c r="AK236" i="1"/>
  <c r="AD236" i="1"/>
  <c r="AE236" i="1" s="1"/>
  <c r="AF236" i="1" s="1"/>
  <c r="Z236" i="1"/>
  <c r="R236" i="1"/>
  <c r="S236" i="1" s="1"/>
  <c r="C236" i="1"/>
  <c r="AP235" i="1"/>
  <c r="AK235" i="1"/>
  <c r="AD235" i="1"/>
  <c r="AE235" i="1" s="1"/>
  <c r="AF235" i="1" s="1"/>
  <c r="Z235" i="1"/>
  <c r="R235" i="1"/>
  <c r="S235" i="1" s="1"/>
  <c r="C235" i="1"/>
  <c r="AP234" i="1"/>
  <c r="AK234" i="1"/>
  <c r="AF234" i="1"/>
  <c r="AE234" i="1"/>
  <c r="AD234" i="1"/>
  <c r="Z234" i="1"/>
  <c r="R234" i="1"/>
  <c r="S234" i="1" s="1"/>
  <c r="C234" i="1"/>
  <c r="AP233" i="1"/>
  <c r="AK233" i="1"/>
  <c r="AF233" i="1"/>
  <c r="AD233" i="1"/>
  <c r="AE233" i="1" s="1"/>
  <c r="Z233" i="1"/>
  <c r="S233" i="1"/>
  <c r="R233" i="1"/>
  <c r="C233" i="1"/>
  <c r="AP232" i="1"/>
  <c r="AK232" i="1"/>
  <c r="AD232" i="1"/>
  <c r="AE232" i="1" s="1"/>
  <c r="AF232" i="1" s="1"/>
  <c r="Z232" i="1"/>
  <c r="S232" i="1"/>
  <c r="R232" i="1"/>
  <c r="C232" i="1"/>
  <c r="AP231" i="1"/>
  <c r="AK231" i="1"/>
  <c r="AD231" i="1"/>
  <c r="AE231" i="1" s="1"/>
  <c r="AF231" i="1" s="1"/>
  <c r="Z231" i="1"/>
  <c r="R231" i="1"/>
  <c r="S231" i="1" s="1"/>
  <c r="C231" i="1"/>
  <c r="AP230" i="1"/>
  <c r="AK230" i="1"/>
  <c r="AE230" i="1"/>
  <c r="AF230" i="1" s="1"/>
  <c r="AD230" i="1"/>
  <c r="Z230" i="1"/>
  <c r="S230" i="1"/>
  <c r="R230" i="1"/>
  <c r="C230" i="1"/>
  <c r="AP229" i="1"/>
  <c r="AK229" i="1"/>
  <c r="AF229" i="1"/>
  <c r="AE229" i="1"/>
  <c r="AD229" i="1"/>
  <c r="Z229" i="1"/>
  <c r="S229" i="1"/>
  <c r="R229" i="1"/>
  <c r="C229" i="1"/>
  <c r="AP228" i="1"/>
  <c r="AK228" i="1"/>
  <c r="AD228" i="1"/>
  <c r="AE228" i="1" s="1"/>
  <c r="AF228" i="1" s="1"/>
  <c r="Z228" i="1"/>
  <c r="R228" i="1"/>
  <c r="S228" i="1" s="1"/>
  <c r="C228" i="1"/>
  <c r="AP227" i="1"/>
  <c r="AK227" i="1"/>
  <c r="AE227" i="1"/>
  <c r="AF227" i="1" s="1"/>
  <c r="AD227" i="1"/>
  <c r="Z227" i="1"/>
  <c r="R227" i="1"/>
  <c r="S227" i="1" s="1"/>
  <c r="C227" i="1"/>
  <c r="AP226" i="1"/>
  <c r="AK226" i="1"/>
  <c r="AE226" i="1"/>
  <c r="AF226" i="1" s="1"/>
  <c r="AD226" i="1"/>
  <c r="Z226" i="1"/>
  <c r="R226" i="1"/>
  <c r="S226" i="1" s="1"/>
  <c r="C226" i="1"/>
  <c r="AP225" i="1"/>
  <c r="AK225" i="1"/>
  <c r="AD225" i="1"/>
  <c r="AE225" i="1" s="1"/>
  <c r="AF225" i="1" s="1"/>
  <c r="Z225" i="1"/>
  <c r="S225" i="1"/>
  <c r="R225" i="1"/>
  <c r="C225" i="1"/>
  <c r="AP224" i="1"/>
  <c r="AK224" i="1"/>
  <c r="AD224" i="1"/>
  <c r="AE224" i="1" s="1"/>
  <c r="AF224" i="1" s="1"/>
  <c r="Z224" i="1"/>
  <c r="S224" i="1"/>
  <c r="R224" i="1"/>
  <c r="C224" i="1"/>
  <c r="AP223" i="1"/>
  <c r="AK223" i="1"/>
  <c r="AD223" i="1"/>
  <c r="AE223" i="1" s="1"/>
  <c r="AF223" i="1" s="1"/>
  <c r="Z223" i="1"/>
  <c r="R223" i="1"/>
  <c r="S223" i="1" s="1"/>
  <c r="C223" i="1"/>
  <c r="AP222" i="1"/>
  <c r="AK222" i="1"/>
  <c r="AE222" i="1"/>
  <c r="AF222" i="1" s="1"/>
  <c r="AD222" i="1"/>
  <c r="Z222" i="1"/>
  <c r="R222" i="1"/>
  <c r="S222" i="1" s="1"/>
  <c r="C222" i="1"/>
  <c r="AP221" i="1"/>
  <c r="AK221" i="1"/>
  <c r="AF221" i="1"/>
  <c r="AE221" i="1"/>
  <c r="AD221" i="1"/>
  <c r="Z221" i="1"/>
  <c r="S221" i="1"/>
  <c r="R221" i="1"/>
  <c r="C221" i="1"/>
  <c r="AP220" i="1"/>
  <c r="AK220" i="1"/>
  <c r="AD220" i="1"/>
  <c r="AE220" i="1" s="1"/>
  <c r="AF220" i="1" s="1"/>
  <c r="Z220" i="1"/>
  <c r="R220" i="1"/>
  <c r="S220" i="1" s="1"/>
  <c r="C220" i="1"/>
  <c r="AP219" i="1"/>
  <c r="AK219" i="1"/>
  <c r="AE219" i="1"/>
  <c r="AF219" i="1" s="1"/>
  <c r="AD219" i="1"/>
  <c r="Z219" i="1"/>
  <c r="R219" i="1"/>
  <c r="S219" i="1" s="1"/>
  <c r="C219" i="1"/>
  <c r="AP218" i="1"/>
  <c r="AK218" i="1"/>
  <c r="AE218" i="1"/>
  <c r="AF218" i="1" s="1"/>
  <c r="AD218" i="1"/>
  <c r="Z218" i="1"/>
  <c r="R218" i="1"/>
  <c r="S218" i="1" s="1"/>
  <c r="C218" i="1"/>
  <c r="AP217" i="1"/>
  <c r="AK217" i="1"/>
  <c r="AD217" i="1"/>
  <c r="AE217" i="1" s="1"/>
  <c r="AF217" i="1" s="1"/>
  <c r="Z217" i="1"/>
  <c r="S217" i="1"/>
  <c r="R217" i="1"/>
  <c r="C217" i="1"/>
  <c r="AP216" i="1"/>
  <c r="AK216" i="1"/>
  <c r="AD216" i="1"/>
  <c r="AE216" i="1" s="1"/>
  <c r="AF216" i="1" s="1"/>
  <c r="Z216" i="1"/>
  <c r="S216" i="1"/>
  <c r="R216" i="1"/>
  <c r="C216" i="1"/>
  <c r="AP215" i="1"/>
  <c r="AK215" i="1"/>
  <c r="AD215" i="1"/>
  <c r="AE215" i="1" s="1"/>
  <c r="AF215" i="1" s="1"/>
  <c r="Z215" i="1"/>
  <c r="R215" i="1"/>
  <c r="S215" i="1" s="1"/>
  <c r="C215" i="1"/>
  <c r="AP214" i="1"/>
  <c r="AK214" i="1"/>
  <c r="AE214" i="1"/>
  <c r="AF214" i="1" s="1"/>
  <c r="AD214" i="1"/>
  <c r="Z214" i="1"/>
  <c r="R214" i="1"/>
  <c r="S214" i="1" s="1"/>
  <c r="C214" i="1"/>
  <c r="AP213" i="1"/>
  <c r="AK213" i="1"/>
  <c r="AF213" i="1"/>
  <c r="AE213" i="1"/>
  <c r="AD213" i="1"/>
  <c r="Z213" i="1"/>
  <c r="S213" i="1"/>
  <c r="R213" i="1"/>
  <c r="C213" i="1"/>
  <c r="AP212" i="1"/>
  <c r="AK212" i="1"/>
  <c r="AD212" i="1"/>
  <c r="AE212" i="1" s="1"/>
  <c r="AF212" i="1" s="1"/>
  <c r="Z212" i="1"/>
  <c r="R212" i="1"/>
  <c r="S212" i="1" s="1"/>
  <c r="C212" i="1"/>
  <c r="AP211" i="1"/>
  <c r="AK211" i="1"/>
  <c r="AD211" i="1"/>
  <c r="AE211" i="1" s="1"/>
  <c r="AF211" i="1" s="1"/>
  <c r="Z211" i="1"/>
  <c r="R211" i="1"/>
  <c r="S211" i="1" s="1"/>
  <c r="C211" i="1"/>
  <c r="AP210" i="1"/>
  <c r="AK210" i="1"/>
  <c r="AE210" i="1"/>
  <c r="AF210" i="1" s="1"/>
  <c r="AD210" i="1"/>
  <c r="Z210" i="1"/>
  <c r="R210" i="1"/>
  <c r="S210" i="1" s="1"/>
  <c r="C210" i="1"/>
  <c r="AP209" i="1"/>
  <c r="AK209" i="1"/>
  <c r="AD209" i="1"/>
  <c r="AE209" i="1" s="1"/>
  <c r="AF209" i="1" s="1"/>
  <c r="Z209" i="1"/>
  <c r="S209" i="1"/>
  <c r="R209" i="1"/>
  <c r="C209" i="1"/>
  <c r="AP208" i="1"/>
  <c r="AK208" i="1"/>
  <c r="AD208" i="1"/>
  <c r="AE208" i="1" s="1"/>
  <c r="AF208" i="1" s="1"/>
  <c r="Z208" i="1"/>
  <c r="S208" i="1"/>
  <c r="R208" i="1"/>
  <c r="C208" i="1"/>
  <c r="AP207" i="1"/>
  <c r="AK207" i="1"/>
  <c r="AD207" i="1"/>
  <c r="AE207" i="1" s="1"/>
  <c r="AF207" i="1" s="1"/>
  <c r="Z207" i="1"/>
  <c r="R207" i="1"/>
  <c r="S207" i="1" s="1"/>
  <c r="C207" i="1"/>
  <c r="AP206" i="1"/>
  <c r="AK206" i="1"/>
  <c r="AE206" i="1"/>
  <c r="AF206" i="1" s="1"/>
  <c r="AD206" i="1"/>
  <c r="Z206" i="1"/>
  <c r="R206" i="1"/>
  <c r="S206" i="1" s="1"/>
  <c r="C206" i="1"/>
  <c r="AP205" i="1"/>
  <c r="AK205" i="1"/>
  <c r="AF205" i="1"/>
  <c r="AE205" i="1"/>
  <c r="AD205" i="1"/>
  <c r="Z205" i="1"/>
  <c r="S205" i="1"/>
  <c r="R205" i="1"/>
  <c r="C205" i="1"/>
  <c r="AP204" i="1"/>
  <c r="AK204" i="1"/>
  <c r="AD204" i="1"/>
  <c r="AE204" i="1" s="1"/>
  <c r="AF204" i="1" s="1"/>
  <c r="Z204" i="1"/>
  <c r="R204" i="1"/>
  <c r="S204" i="1" s="1"/>
  <c r="C204" i="1"/>
  <c r="AP203" i="1"/>
  <c r="AK203" i="1"/>
  <c r="AE203" i="1"/>
  <c r="AF203" i="1" s="1"/>
  <c r="AD203" i="1"/>
  <c r="Z203" i="1"/>
  <c r="R203" i="1"/>
  <c r="S203" i="1" s="1"/>
  <c r="C203" i="1"/>
  <c r="AP202" i="1"/>
  <c r="AK202" i="1"/>
  <c r="AF202" i="1"/>
  <c r="AE202" i="1"/>
  <c r="AD202" i="1"/>
  <c r="Z202" i="1"/>
  <c r="R202" i="1"/>
  <c r="S202" i="1" s="1"/>
  <c r="C202" i="1"/>
  <c r="AP201" i="1"/>
  <c r="AK201" i="1"/>
  <c r="AF201" i="1"/>
  <c r="AD201" i="1"/>
  <c r="AE201" i="1" s="1"/>
  <c r="Z201" i="1"/>
  <c r="S201" i="1"/>
  <c r="R201" i="1"/>
  <c r="C201" i="1"/>
  <c r="AP200" i="1"/>
  <c r="AK200" i="1"/>
  <c r="AD200" i="1"/>
  <c r="AE200" i="1" s="1"/>
  <c r="AF200" i="1" s="1"/>
  <c r="Z200" i="1"/>
  <c r="S200" i="1"/>
  <c r="R200" i="1"/>
  <c r="C200" i="1"/>
  <c r="AP199" i="1"/>
  <c r="AK199" i="1"/>
  <c r="AD199" i="1"/>
  <c r="AE199" i="1" s="1"/>
  <c r="AF199" i="1" s="1"/>
  <c r="Z199" i="1"/>
  <c r="R199" i="1"/>
  <c r="S199" i="1" s="1"/>
  <c r="C199" i="1"/>
  <c r="AP198" i="1"/>
  <c r="AK198" i="1"/>
  <c r="AE198" i="1"/>
  <c r="AF198" i="1" s="1"/>
  <c r="AD198" i="1"/>
  <c r="Z198" i="1"/>
  <c r="S198" i="1"/>
  <c r="R198" i="1"/>
  <c r="C198" i="1"/>
  <c r="AP197" i="1"/>
  <c r="AK197" i="1"/>
  <c r="AF197" i="1"/>
  <c r="AE197" i="1"/>
  <c r="AD197" i="1"/>
  <c r="Z197" i="1"/>
  <c r="S197" i="1"/>
  <c r="R197" i="1"/>
  <c r="C197" i="1"/>
  <c r="AP196" i="1"/>
  <c r="AK196" i="1"/>
  <c r="AD196" i="1"/>
  <c r="AE196" i="1" s="1"/>
  <c r="AF196" i="1" s="1"/>
  <c r="Z196" i="1"/>
  <c r="R196" i="1"/>
  <c r="S196" i="1" s="1"/>
  <c r="C196" i="1"/>
  <c r="AP195" i="1"/>
  <c r="AK195" i="1"/>
  <c r="AE195" i="1"/>
  <c r="AF195" i="1" s="1"/>
  <c r="AD195" i="1"/>
  <c r="Z195" i="1"/>
  <c r="R195" i="1"/>
  <c r="S195" i="1" s="1"/>
  <c r="C195" i="1"/>
  <c r="AP194" i="1"/>
  <c r="AK194" i="1"/>
  <c r="AF194" i="1"/>
  <c r="AE194" i="1"/>
  <c r="AD194" i="1"/>
  <c r="Z194" i="1"/>
  <c r="R194" i="1"/>
  <c r="S194" i="1" s="1"/>
  <c r="C194" i="1"/>
  <c r="AP193" i="1"/>
  <c r="AK193" i="1"/>
  <c r="AF193" i="1"/>
  <c r="AD193" i="1"/>
  <c r="AE193" i="1" s="1"/>
  <c r="Z193" i="1"/>
  <c r="S193" i="1"/>
  <c r="R193" i="1"/>
  <c r="C193" i="1"/>
  <c r="AP192" i="1"/>
  <c r="AK192" i="1"/>
  <c r="AD192" i="1"/>
  <c r="AE192" i="1" s="1"/>
  <c r="AF192" i="1" s="1"/>
  <c r="Z192" i="1"/>
  <c r="S192" i="1"/>
  <c r="R192" i="1"/>
  <c r="C192" i="1"/>
  <c r="AP191" i="1"/>
  <c r="AK191" i="1"/>
  <c r="AD191" i="1"/>
  <c r="AE191" i="1" s="1"/>
  <c r="AF191" i="1" s="1"/>
  <c r="Z191" i="1"/>
  <c r="R191" i="1"/>
  <c r="S191" i="1" s="1"/>
  <c r="C191" i="1"/>
  <c r="AP190" i="1"/>
  <c r="AK190" i="1"/>
  <c r="AE190" i="1"/>
  <c r="AF190" i="1" s="1"/>
  <c r="AD190" i="1"/>
  <c r="Z190" i="1"/>
  <c r="S190" i="1"/>
  <c r="R190" i="1"/>
  <c r="C190" i="1"/>
  <c r="AP189" i="1"/>
  <c r="AK189" i="1"/>
  <c r="AF189" i="1"/>
  <c r="AE189" i="1"/>
  <c r="AD189" i="1"/>
  <c r="Z189" i="1"/>
  <c r="S189" i="1"/>
  <c r="R189" i="1"/>
  <c r="C189" i="1"/>
  <c r="AP188" i="1"/>
  <c r="AK188" i="1"/>
  <c r="AD188" i="1"/>
  <c r="AE188" i="1" s="1"/>
  <c r="AF188" i="1" s="1"/>
  <c r="Z188" i="1"/>
  <c r="R188" i="1"/>
  <c r="S188" i="1" s="1"/>
  <c r="C188" i="1"/>
  <c r="AP187" i="1"/>
  <c r="AK187" i="1"/>
  <c r="AD187" i="1"/>
  <c r="AE187" i="1" s="1"/>
  <c r="AF187" i="1" s="1"/>
  <c r="Z187" i="1"/>
  <c r="R187" i="1"/>
  <c r="S187" i="1" s="1"/>
  <c r="C187" i="1"/>
  <c r="AP186" i="1"/>
  <c r="AK186" i="1"/>
  <c r="AE186" i="1"/>
  <c r="AF186" i="1" s="1"/>
  <c r="AD186" i="1"/>
  <c r="Z186" i="1"/>
  <c r="R186" i="1"/>
  <c r="S186" i="1" s="1"/>
  <c r="C186" i="1"/>
  <c r="AP185" i="1"/>
  <c r="AK185" i="1"/>
  <c r="AD185" i="1"/>
  <c r="AE185" i="1" s="1"/>
  <c r="AF185" i="1" s="1"/>
  <c r="Z185" i="1"/>
  <c r="S185" i="1"/>
  <c r="R185" i="1"/>
  <c r="C185" i="1"/>
  <c r="AP184" i="1"/>
  <c r="AK184" i="1"/>
  <c r="AD184" i="1"/>
  <c r="AE184" i="1" s="1"/>
  <c r="AF184" i="1" s="1"/>
  <c r="Z184" i="1"/>
  <c r="S184" i="1"/>
  <c r="R184" i="1"/>
  <c r="C184" i="1"/>
  <c r="AP183" i="1"/>
  <c r="AK183" i="1"/>
  <c r="AD183" i="1"/>
  <c r="AE183" i="1" s="1"/>
  <c r="AF183" i="1" s="1"/>
  <c r="Z183" i="1"/>
  <c r="R183" i="1"/>
  <c r="S183" i="1" s="1"/>
  <c r="C183" i="1"/>
  <c r="AP182" i="1"/>
  <c r="AK182" i="1"/>
  <c r="AF182" i="1"/>
  <c r="AE182" i="1"/>
  <c r="AD182" i="1"/>
  <c r="Z182" i="1"/>
  <c r="S182" i="1"/>
  <c r="R182" i="1"/>
  <c r="C182" i="1"/>
  <c r="AP181" i="1"/>
  <c r="AK181" i="1"/>
  <c r="AF181" i="1"/>
  <c r="AE181" i="1"/>
  <c r="AD181" i="1"/>
  <c r="Z181" i="1"/>
  <c r="S181" i="1"/>
  <c r="R181" i="1"/>
  <c r="C181" i="1"/>
  <c r="AP180" i="1"/>
  <c r="AK180" i="1"/>
  <c r="AD180" i="1"/>
  <c r="AE180" i="1" s="1"/>
  <c r="AF180" i="1" s="1"/>
  <c r="Z180" i="1"/>
  <c r="R180" i="1"/>
  <c r="S180" i="1" s="1"/>
  <c r="C180" i="1"/>
  <c r="AP179" i="1"/>
  <c r="AK179" i="1"/>
  <c r="AE179" i="1"/>
  <c r="AF179" i="1" s="1"/>
  <c r="AD179" i="1"/>
  <c r="Z179" i="1"/>
  <c r="R179" i="1"/>
  <c r="S179" i="1" s="1"/>
  <c r="C179" i="1"/>
  <c r="AP178" i="1"/>
  <c r="AK178" i="1"/>
  <c r="AF178" i="1"/>
  <c r="AE178" i="1"/>
  <c r="AD178" i="1"/>
  <c r="Z178" i="1"/>
  <c r="R178" i="1"/>
  <c r="S178" i="1" s="1"/>
  <c r="C178" i="1"/>
  <c r="AP177" i="1"/>
  <c r="AK177" i="1"/>
  <c r="AF177" i="1"/>
  <c r="AD177" i="1"/>
  <c r="AE177" i="1" s="1"/>
  <c r="Z177" i="1"/>
  <c r="R177" i="1"/>
  <c r="S177" i="1" s="1"/>
  <c r="C177" i="1"/>
  <c r="AP176" i="1"/>
  <c r="AK176" i="1"/>
  <c r="AD176" i="1"/>
  <c r="AE176" i="1" s="1"/>
  <c r="AF176" i="1" s="1"/>
  <c r="Z176" i="1"/>
  <c r="S176" i="1"/>
  <c r="R176" i="1"/>
  <c r="C176" i="1"/>
  <c r="AP175" i="1"/>
  <c r="AK175" i="1"/>
  <c r="AF175" i="1"/>
  <c r="AE175" i="1"/>
  <c r="AD175" i="1"/>
  <c r="Z175" i="1"/>
  <c r="R175" i="1"/>
  <c r="S175" i="1" s="1"/>
  <c r="C175" i="1"/>
  <c r="AP174" i="1"/>
  <c r="AK174" i="1"/>
  <c r="AF174" i="1"/>
  <c r="AE174" i="1"/>
  <c r="AD174" i="1"/>
  <c r="Z174" i="1"/>
  <c r="R174" i="1"/>
  <c r="S174" i="1" s="1"/>
  <c r="C174" i="1"/>
  <c r="AP173" i="1"/>
  <c r="AK173" i="1"/>
  <c r="AD173" i="1"/>
  <c r="AE173" i="1" s="1"/>
  <c r="AF173" i="1" s="1"/>
  <c r="Z173" i="1"/>
  <c r="S173" i="1"/>
  <c r="R173" i="1"/>
  <c r="C173" i="1"/>
  <c r="AP172" i="1"/>
  <c r="AK172" i="1"/>
  <c r="AD172" i="1"/>
  <c r="AE172" i="1" s="1"/>
  <c r="AF172" i="1" s="1"/>
  <c r="Z172" i="1"/>
  <c r="R172" i="1"/>
  <c r="S172" i="1" s="1"/>
  <c r="C172" i="1"/>
  <c r="AP171" i="1"/>
  <c r="AK171" i="1"/>
  <c r="AD171" i="1"/>
  <c r="AE171" i="1" s="1"/>
  <c r="AF171" i="1" s="1"/>
  <c r="Z171" i="1"/>
  <c r="R171" i="1"/>
  <c r="S171" i="1" s="1"/>
  <c r="C171" i="1"/>
  <c r="AP170" i="1"/>
  <c r="AK170" i="1"/>
  <c r="AE170" i="1"/>
  <c r="AF170" i="1" s="1"/>
  <c r="AD170" i="1"/>
  <c r="Z170" i="1"/>
  <c r="S170" i="1"/>
  <c r="R170" i="1"/>
  <c r="C170" i="1"/>
  <c r="AP169" i="1"/>
  <c r="AK169" i="1"/>
  <c r="AD169" i="1"/>
  <c r="AE169" i="1" s="1"/>
  <c r="AF169" i="1" s="1"/>
  <c r="Z169" i="1"/>
  <c r="S169" i="1"/>
  <c r="R169" i="1"/>
  <c r="C169" i="1"/>
  <c r="AP168" i="1"/>
  <c r="AK168" i="1"/>
  <c r="AD168" i="1"/>
  <c r="AE168" i="1" s="1"/>
  <c r="AF168" i="1" s="1"/>
  <c r="Z168" i="1"/>
  <c r="R168" i="1"/>
  <c r="S168" i="1" s="1"/>
  <c r="C168" i="1"/>
  <c r="AP167" i="1"/>
  <c r="AK167" i="1"/>
  <c r="AE167" i="1"/>
  <c r="AF167" i="1" s="1"/>
  <c r="AD167" i="1"/>
  <c r="Z167" i="1"/>
  <c r="S167" i="1"/>
  <c r="R167" i="1"/>
  <c r="C167" i="1"/>
  <c r="AP166" i="1"/>
  <c r="AK166" i="1"/>
  <c r="AF166" i="1"/>
  <c r="AE166" i="1"/>
  <c r="AD166" i="1"/>
  <c r="Z166" i="1"/>
  <c r="R166" i="1"/>
  <c r="S166" i="1" s="1"/>
  <c r="C166" i="1"/>
  <c r="AP165" i="1"/>
  <c r="AK165" i="1"/>
  <c r="AD165" i="1"/>
  <c r="AE165" i="1" s="1"/>
  <c r="AF165" i="1" s="1"/>
  <c r="Z165" i="1"/>
  <c r="S165" i="1"/>
  <c r="R165" i="1"/>
  <c r="C165" i="1"/>
  <c r="AP164" i="1"/>
  <c r="AK164" i="1"/>
  <c r="AE164" i="1"/>
  <c r="AF164" i="1" s="1"/>
  <c r="AD164" i="1"/>
  <c r="Z164" i="1"/>
  <c r="R164" i="1"/>
  <c r="S164" i="1" s="1"/>
  <c r="C164" i="1"/>
  <c r="AP163" i="1"/>
  <c r="AK163" i="1"/>
  <c r="AD163" i="1"/>
  <c r="AE163" i="1" s="1"/>
  <c r="AF163" i="1" s="1"/>
  <c r="Z163" i="1"/>
  <c r="R163" i="1"/>
  <c r="S163" i="1" s="1"/>
  <c r="C163" i="1"/>
  <c r="AP162" i="1"/>
  <c r="AK162" i="1"/>
  <c r="AE162" i="1"/>
  <c r="AF162" i="1" s="1"/>
  <c r="AD162" i="1"/>
  <c r="Z162" i="1"/>
  <c r="S162" i="1"/>
  <c r="R162" i="1"/>
  <c r="C162" i="1"/>
  <c r="AP161" i="1"/>
  <c r="AK161" i="1"/>
  <c r="AD161" i="1"/>
  <c r="AE161" i="1" s="1"/>
  <c r="AF161" i="1" s="1"/>
  <c r="Z161" i="1"/>
  <c r="S161" i="1"/>
  <c r="R161" i="1"/>
  <c r="C161" i="1"/>
  <c r="AP160" i="1"/>
  <c r="AK160" i="1"/>
  <c r="AD160" i="1"/>
  <c r="AE160" i="1" s="1"/>
  <c r="AF160" i="1" s="1"/>
  <c r="Z160" i="1"/>
  <c r="R160" i="1"/>
  <c r="S160" i="1" s="1"/>
  <c r="C160" i="1"/>
  <c r="AP159" i="1"/>
  <c r="AK159" i="1"/>
  <c r="AE159" i="1"/>
  <c r="AF159" i="1" s="1"/>
  <c r="AD159" i="1"/>
  <c r="Z159" i="1"/>
  <c r="S159" i="1"/>
  <c r="R159" i="1"/>
  <c r="C159" i="1"/>
  <c r="AP158" i="1"/>
  <c r="AK158" i="1"/>
  <c r="AF158" i="1"/>
  <c r="AE158" i="1"/>
  <c r="AD158" i="1"/>
  <c r="Z158" i="1"/>
  <c r="R158" i="1"/>
  <c r="S158" i="1" s="1"/>
  <c r="C158" i="1"/>
  <c r="AP157" i="1"/>
  <c r="AK157" i="1"/>
  <c r="AD157" i="1"/>
  <c r="AE157" i="1" s="1"/>
  <c r="AF157" i="1" s="1"/>
  <c r="Z157" i="1"/>
  <c r="S157" i="1"/>
  <c r="R157" i="1"/>
  <c r="C157" i="1"/>
  <c r="AP156" i="1"/>
  <c r="AK156" i="1"/>
  <c r="AE156" i="1"/>
  <c r="AF156" i="1" s="1"/>
  <c r="AD156" i="1"/>
  <c r="Z156" i="1"/>
  <c r="R156" i="1"/>
  <c r="S156" i="1" s="1"/>
  <c r="C156" i="1"/>
  <c r="AP155" i="1"/>
  <c r="AK155" i="1"/>
  <c r="AD155" i="1"/>
  <c r="AE155" i="1" s="1"/>
  <c r="AF155" i="1" s="1"/>
  <c r="Z155" i="1"/>
  <c r="R155" i="1"/>
  <c r="S155" i="1" s="1"/>
  <c r="C155" i="1"/>
  <c r="AP154" i="1"/>
  <c r="AK154" i="1"/>
  <c r="AE154" i="1"/>
  <c r="AF154" i="1" s="1"/>
  <c r="AD154" i="1"/>
  <c r="Z154" i="1"/>
  <c r="S154" i="1"/>
  <c r="R154" i="1"/>
  <c r="C154" i="1"/>
  <c r="AP153" i="1"/>
  <c r="AK153" i="1"/>
  <c r="AD153" i="1"/>
  <c r="AE153" i="1" s="1"/>
  <c r="AF153" i="1" s="1"/>
  <c r="Z153" i="1"/>
  <c r="S153" i="1"/>
  <c r="R153" i="1"/>
  <c r="C153" i="1"/>
  <c r="AP152" i="1"/>
  <c r="AK152" i="1"/>
  <c r="AD152" i="1"/>
  <c r="AE152" i="1" s="1"/>
  <c r="AF152" i="1" s="1"/>
  <c r="Z152" i="1"/>
  <c r="R152" i="1"/>
  <c r="S152" i="1" s="1"/>
  <c r="C152" i="1"/>
  <c r="AP151" i="1"/>
  <c r="AK151" i="1"/>
  <c r="AE151" i="1"/>
  <c r="AF151" i="1" s="1"/>
  <c r="AD151" i="1"/>
  <c r="Z151" i="1"/>
  <c r="S151" i="1"/>
  <c r="R151" i="1"/>
  <c r="C151" i="1"/>
  <c r="AP150" i="1"/>
  <c r="AK150" i="1"/>
  <c r="AF150" i="1"/>
  <c r="AE150" i="1"/>
  <c r="AD150" i="1"/>
  <c r="Z150" i="1"/>
  <c r="R150" i="1"/>
  <c r="S150" i="1" s="1"/>
  <c r="C150" i="1"/>
  <c r="AP149" i="1"/>
  <c r="AK149" i="1"/>
  <c r="AD149" i="1"/>
  <c r="AE149" i="1" s="1"/>
  <c r="AF149" i="1" s="1"/>
  <c r="Z149" i="1"/>
  <c r="S149" i="1"/>
  <c r="R149" i="1"/>
  <c r="C149" i="1"/>
  <c r="AP148" i="1"/>
  <c r="AK148" i="1"/>
  <c r="AE148" i="1"/>
  <c r="AF148" i="1" s="1"/>
  <c r="AD148" i="1"/>
  <c r="Z148" i="1"/>
  <c r="R148" i="1"/>
  <c r="S148" i="1" s="1"/>
  <c r="C148" i="1"/>
  <c r="AP147" i="1"/>
  <c r="AK147" i="1"/>
  <c r="AD147" i="1"/>
  <c r="AE147" i="1" s="1"/>
  <c r="AF147" i="1" s="1"/>
  <c r="Z147" i="1"/>
  <c r="R147" i="1"/>
  <c r="S147" i="1" s="1"/>
  <c r="C147" i="1"/>
  <c r="AP146" i="1"/>
  <c r="AK146" i="1"/>
  <c r="AE146" i="1"/>
  <c r="AF146" i="1" s="1"/>
  <c r="AD146" i="1"/>
  <c r="Z146" i="1"/>
  <c r="S146" i="1"/>
  <c r="R146" i="1"/>
  <c r="C146" i="1"/>
  <c r="AP145" i="1"/>
  <c r="AK145" i="1"/>
  <c r="AD145" i="1"/>
  <c r="AE145" i="1" s="1"/>
  <c r="AF145" i="1" s="1"/>
  <c r="Z145" i="1"/>
  <c r="S145" i="1"/>
  <c r="R145" i="1"/>
  <c r="C145" i="1"/>
  <c r="AP144" i="1"/>
  <c r="AK144" i="1"/>
  <c r="AD144" i="1"/>
  <c r="AE144" i="1" s="1"/>
  <c r="AF144" i="1" s="1"/>
  <c r="Z144" i="1"/>
  <c r="R144" i="1"/>
  <c r="S144" i="1" s="1"/>
  <c r="C144" i="1"/>
  <c r="AP143" i="1"/>
  <c r="AK143" i="1"/>
  <c r="AE143" i="1"/>
  <c r="AF143" i="1" s="1"/>
  <c r="AD143" i="1"/>
  <c r="Z143" i="1"/>
  <c r="S143" i="1"/>
  <c r="R143" i="1"/>
  <c r="C143" i="1"/>
  <c r="AP142" i="1"/>
  <c r="AK142" i="1"/>
  <c r="AF142" i="1"/>
  <c r="AE142" i="1"/>
  <c r="AD142" i="1"/>
  <c r="Z142" i="1"/>
  <c r="R142" i="1"/>
  <c r="S142" i="1" s="1"/>
  <c r="C142" i="1"/>
  <c r="AP141" i="1"/>
  <c r="AK141" i="1"/>
  <c r="AD141" i="1"/>
  <c r="AE141" i="1" s="1"/>
  <c r="AF141" i="1" s="1"/>
  <c r="Z141" i="1"/>
  <c r="S141" i="1"/>
  <c r="R141" i="1"/>
  <c r="C141" i="1"/>
  <c r="AP140" i="1"/>
  <c r="AK140" i="1"/>
  <c r="AE140" i="1"/>
  <c r="AF140" i="1" s="1"/>
  <c r="AD140" i="1"/>
  <c r="Z140" i="1"/>
  <c r="R140" i="1"/>
  <c r="S140" i="1" s="1"/>
  <c r="C140" i="1"/>
  <c r="AP139" i="1"/>
  <c r="AK139" i="1"/>
  <c r="AD139" i="1"/>
  <c r="AE139" i="1" s="1"/>
  <c r="AF139" i="1" s="1"/>
  <c r="Z139" i="1"/>
  <c r="R139" i="1"/>
  <c r="S139" i="1" s="1"/>
  <c r="C139" i="1"/>
  <c r="AP138" i="1"/>
  <c r="AK138" i="1"/>
  <c r="AE138" i="1"/>
  <c r="AF138" i="1" s="1"/>
  <c r="AD138" i="1"/>
  <c r="Z138" i="1"/>
  <c r="S138" i="1"/>
  <c r="R138" i="1"/>
  <c r="C138" i="1"/>
  <c r="AP137" i="1"/>
  <c r="AK137" i="1"/>
  <c r="AD137" i="1"/>
  <c r="AE137" i="1" s="1"/>
  <c r="AF137" i="1" s="1"/>
  <c r="Z137" i="1"/>
  <c r="S137" i="1"/>
  <c r="R137" i="1"/>
  <c r="C137" i="1"/>
  <c r="AP136" i="1"/>
  <c r="AK136" i="1"/>
  <c r="AD136" i="1"/>
  <c r="AE136" i="1" s="1"/>
  <c r="AF136" i="1" s="1"/>
  <c r="Z136" i="1"/>
  <c r="R136" i="1"/>
  <c r="S136" i="1" s="1"/>
  <c r="C136" i="1"/>
  <c r="AP135" i="1"/>
  <c r="AK135" i="1"/>
  <c r="AE135" i="1"/>
  <c r="AF135" i="1" s="1"/>
  <c r="AD135" i="1"/>
  <c r="Z135" i="1"/>
  <c r="S135" i="1"/>
  <c r="R135" i="1"/>
  <c r="C135" i="1"/>
  <c r="AP134" i="1"/>
  <c r="AK134" i="1"/>
  <c r="AF134" i="1"/>
  <c r="AE134" i="1"/>
  <c r="AD134" i="1"/>
  <c r="Z134" i="1"/>
  <c r="R134" i="1"/>
  <c r="S134" i="1" s="1"/>
  <c r="C134" i="1"/>
  <c r="AP133" i="1"/>
  <c r="AK133" i="1"/>
  <c r="AD133" i="1"/>
  <c r="AE133" i="1" s="1"/>
  <c r="AF133" i="1" s="1"/>
  <c r="Z133" i="1"/>
  <c r="S133" i="1"/>
  <c r="R133" i="1"/>
  <c r="C133" i="1"/>
  <c r="AP132" i="1"/>
  <c r="AK132" i="1"/>
  <c r="AE132" i="1"/>
  <c r="AF132" i="1" s="1"/>
  <c r="AD132" i="1"/>
  <c r="Z132" i="1"/>
  <c r="R132" i="1"/>
  <c r="S132" i="1" s="1"/>
  <c r="C132" i="1"/>
  <c r="AP131" i="1"/>
  <c r="AK131" i="1"/>
  <c r="AD131" i="1"/>
  <c r="AE131" i="1" s="1"/>
  <c r="AF131" i="1" s="1"/>
  <c r="Z131" i="1"/>
  <c r="R131" i="1"/>
  <c r="S131" i="1" s="1"/>
  <c r="C131" i="1"/>
  <c r="AP130" i="1"/>
  <c r="AK130" i="1"/>
  <c r="AE130" i="1"/>
  <c r="AF130" i="1" s="1"/>
  <c r="AD130" i="1"/>
  <c r="Z130" i="1"/>
  <c r="S130" i="1"/>
  <c r="R130" i="1"/>
  <c r="C130" i="1"/>
  <c r="AP129" i="1"/>
  <c r="AK129" i="1"/>
  <c r="AD129" i="1"/>
  <c r="AE129" i="1" s="1"/>
  <c r="AF129" i="1" s="1"/>
  <c r="Z129" i="1"/>
  <c r="S129" i="1"/>
  <c r="R129" i="1"/>
  <c r="C129" i="1"/>
  <c r="AP128" i="1"/>
  <c r="AK128" i="1"/>
  <c r="AD128" i="1"/>
  <c r="AE128" i="1" s="1"/>
  <c r="AF128" i="1" s="1"/>
  <c r="Z128" i="1"/>
  <c r="R128" i="1"/>
  <c r="S128" i="1" s="1"/>
  <c r="C128" i="1"/>
  <c r="AP127" i="1"/>
  <c r="AK127" i="1"/>
  <c r="AE127" i="1"/>
  <c r="AF127" i="1" s="1"/>
  <c r="AD127" i="1"/>
  <c r="Z127" i="1"/>
  <c r="S127" i="1"/>
  <c r="R127" i="1"/>
  <c r="C127" i="1"/>
  <c r="AP126" i="1"/>
  <c r="AK126" i="1"/>
  <c r="AF126" i="1"/>
  <c r="AE126" i="1"/>
  <c r="AD126" i="1"/>
  <c r="Z126" i="1"/>
  <c r="R126" i="1"/>
  <c r="S126" i="1" s="1"/>
  <c r="C126" i="1"/>
  <c r="AP125" i="1"/>
  <c r="AK125" i="1"/>
  <c r="AD125" i="1"/>
  <c r="AE125" i="1" s="1"/>
  <c r="AF125" i="1" s="1"/>
  <c r="Z125" i="1"/>
  <c r="S125" i="1"/>
  <c r="R125" i="1"/>
  <c r="C125" i="1"/>
  <c r="AP124" i="1"/>
  <c r="AK124" i="1"/>
  <c r="AE124" i="1"/>
  <c r="AF124" i="1" s="1"/>
  <c r="AD124" i="1"/>
  <c r="Z124" i="1"/>
  <c r="R124" i="1"/>
  <c r="S124" i="1" s="1"/>
  <c r="C124" i="1"/>
  <c r="AP123" i="1"/>
  <c r="AK123" i="1"/>
  <c r="AD123" i="1"/>
  <c r="AE123" i="1" s="1"/>
  <c r="AF123" i="1" s="1"/>
  <c r="Z123" i="1"/>
  <c r="R123" i="1"/>
  <c r="S123" i="1" s="1"/>
  <c r="C123" i="1"/>
  <c r="AP122" i="1"/>
  <c r="AK122" i="1"/>
  <c r="AE122" i="1"/>
  <c r="AF122" i="1" s="1"/>
  <c r="AD122" i="1"/>
  <c r="Z122" i="1"/>
  <c r="S122" i="1"/>
  <c r="R122" i="1"/>
  <c r="C122" i="1"/>
  <c r="AP121" i="1"/>
  <c r="AK121" i="1"/>
  <c r="AD121" i="1"/>
  <c r="AE121" i="1" s="1"/>
  <c r="AF121" i="1" s="1"/>
  <c r="Z121" i="1"/>
  <c r="S121" i="1"/>
  <c r="R121" i="1"/>
  <c r="C121" i="1"/>
  <c r="AP120" i="1"/>
  <c r="AK120" i="1"/>
  <c r="AD120" i="1"/>
  <c r="AE120" i="1" s="1"/>
  <c r="AF120" i="1" s="1"/>
  <c r="Z120" i="1"/>
  <c r="R120" i="1"/>
  <c r="S120" i="1" s="1"/>
  <c r="C120" i="1"/>
  <c r="AP119" i="1"/>
  <c r="AK119" i="1"/>
  <c r="AE119" i="1"/>
  <c r="AF119" i="1" s="1"/>
  <c r="AD119" i="1"/>
  <c r="Z119" i="1"/>
  <c r="S119" i="1"/>
  <c r="R119" i="1"/>
  <c r="C119" i="1"/>
  <c r="AP118" i="1"/>
  <c r="AK118" i="1"/>
  <c r="AF118" i="1"/>
  <c r="AE118" i="1"/>
  <c r="AD118" i="1"/>
  <c r="Z118" i="1"/>
  <c r="R118" i="1"/>
  <c r="S118" i="1" s="1"/>
  <c r="C118" i="1"/>
  <c r="AP117" i="1"/>
  <c r="AK117" i="1"/>
  <c r="AD117" i="1"/>
  <c r="AE117" i="1" s="1"/>
  <c r="AF117" i="1" s="1"/>
  <c r="Z117" i="1"/>
  <c r="S117" i="1"/>
  <c r="R117" i="1"/>
  <c r="C117" i="1"/>
  <c r="AP116" i="1"/>
  <c r="AK116" i="1"/>
  <c r="AE116" i="1"/>
  <c r="AF116" i="1" s="1"/>
  <c r="AD116" i="1"/>
  <c r="Z116" i="1"/>
  <c r="R116" i="1"/>
  <c r="S116" i="1" s="1"/>
  <c r="C116" i="1"/>
  <c r="AP115" i="1"/>
  <c r="AK115" i="1"/>
  <c r="AD115" i="1"/>
  <c r="AE115" i="1" s="1"/>
  <c r="AF115" i="1" s="1"/>
  <c r="Z115" i="1"/>
  <c r="R115" i="1"/>
  <c r="S115" i="1" s="1"/>
  <c r="C115" i="1"/>
  <c r="AP114" i="1"/>
  <c r="AK114" i="1"/>
  <c r="AE114" i="1"/>
  <c r="AF114" i="1" s="1"/>
  <c r="AD114" i="1"/>
  <c r="Z114" i="1"/>
  <c r="S114" i="1"/>
  <c r="R114" i="1"/>
  <c r="C114" i="1"/>
  <c r="AP113" i="1"/>
  <c r="AK113" i="1"/>
  <c r="AD113" i="1"/>
  <c r="AE113" i="1" s="1"/>
  <c r="AF113" i="1" s="1"/>
  <c r="Z113" i="1"/>
  <c r="S113" i="1"/>
  <c r="R113" i="1"/>
  <c r="C113" i="1"/>
  <c r="AP112" i="1"/>
  <c r="AK112" i="1"/>
  <c r="AD112" i="1"/>
  <c r="AE112" i="1" s="1"/>
  <c r="AF112" i="1" s="1"/>
  <c r="Z112" i="1"/>
  <c r="R112" i="1"/>
  <c r="S112" i="1" s="1"/>
  <c r="C112" i="1"/>
  <c r="AP111" i="1"/>
  <c r="AK111" i="1"/>
  <c r="AE111" i="1"/>
  <c r="AF111" i="1" s="1"/>
  <c r="AD111" i="1"/>
  <c r="Z111" i="1"/>
  <c r="S111" i="1"/>
  <c r="R111" i="1"/>
  <c r="C111" i="1"/>
  <c r="AP110" i="1"/>
  <c r="AK110" i="1"/>
  <c r="AF110" i="1"/>
  <c r="AE110" i="1"/>
  <c r="AD110" i="1"/>
  <c r="Z110" i="1"/>
  <c r="R110" i="1"/>
  <c r="S110" i="1" s="1"/>
  <c r="C110" i="1"/>
  <c r="AP109" i="1"/>
  <c r="AK109" i="1"/>
  <c r="AD109" i="1"/>
  <c r="AE109" i="1" s="1"/>
  <c r="AF109" i="1" s="1"/>
  <c r="Z109" i="1"/>
  <c r="S109" i="1"/>
  <c r="R109" i="1"/>
  <c r="C109" i="1"/>
  <c r="AP108" i="1"/>
  <c r="AK108" i="1"/>
  <c r="AE108" i="1"/>
  <c r="AF108" i="1" s="1"/>
  <c r="AD108" i="1"/>
  <c r="Z108" i="1"/>
  <c r="R108" i="1"/>
  <c r="S108" i="1" s="1"/>
  <c r="C108" i="1"/>
  <c r="AP107" i="1"/>
  <c r="AK107" i="1"/>
  <c r="AD107" i="1"/>
  <c r="AE107" i="1" s="1"/>
  <c r="AF107" i="1" s="1"/>
  <c r="Z107" i="1"/>
  <c r="R107" i="1"/>
  <c r="S107" i="1" s="1"/>
  <c r="C107" i="1"/>
  <c r="AP106" i="1"/>
  <c r="AK106" i="1"/>
  <c r="AE106" i="1"/>
  <c r="AF106" i="1" s="1"/>
  <c r="AD106" i="1"/>
  <c r="Z106" i="1"/>
  <c r="S106" i="1"/>
  <c r="R106" i="1"/>
  <c r="C106" i="1"/>
  <c r="AP105" i="1"/>
  <c r="AK105" i="1"/>
  <c r="AD105" i="1"/>
  <c r="AE105" i="1" s="1"/>
  <c r="AF105" i="1" s="1"/>
  <c r="Z105" i="1"/>
  <c r="S105" i="1"/>
  <c r="R105" i="1"/>
  <c r="C105" i="1"/>
  <c r="AP104" i="1"/>
  <c r="AK104" i="1"/>
  <c r="AD104" i="1"/>
  <c r="AE104" i="1" s="1"/>
  <c r="AF104" i="1" s="1"/>
  <c r="Z104" i="1"/>
  <c r="R104" i="1"/>
  <c r="S104" i="1" s="1"/>
  <c r="C104" i="1"/>
  <c r="AP103" i="1"/>
  <c r="AK103" i="1"/>
  <c r="AE103" i="1"/>
  <c r="AF103" i="1" s="1"/>
  <c r="AD103" i="1"/>
  <c r="Z103" i="1"/>
  <c r="S103" i="1"/>
  <c r="R103" i="1"/>
  <c r="C103" i="1"/>
  <c r="AP102" i="1"/>
  <c r="AK102" i="1"/>
  <c r="AF102" i="1"/>
  <c r="AE102" i="1"/>
  <c r="AD102" i="1"/>
  <c r="Z102" i="1"/>
  <c r="R102" i="1"/>
  <c r="S102" i="1" s="1"/>
  <c r="C102" i="1"/>
  <c r="AP101" i="1"/>
  <c r="AK101" i="1"/>
  <c r="AD101" i="1"/>
  <c r="AE101" i="1" s="1"/>
  <c r="AF101" i="1" s="1"/>
  <c r="Z101" i="1"/>
  <c r="S101" i="1"/>
  <c r="R101" i="1"/>
  <c r="C101" i="1"/>
  <c r="AP100" i="1"/>
  <c r="AK100" i="1"/>
  <c r="AE100" i="1"/>
  <c r="AF100" i="1" s="1"/>
  <c r="AD100" i="1"/>
  <c r="Z100" i="1"/>
  <c r="R100" i="1"/>
  <c r="S100" i="1" s="1"/>
  <c r="C100" i="1"/>
  <c r="AP99" i="1"/>
  <c r="AK99" i="1"/>
  <c r="AD99" i="1"/>
  <c r="AE99" i="1" s="1"/>
  <c r="AF99" i="1" s="1"/>
  <c r="Z99" i="1"/>
  <c r="R99" i="1"/>
  <c r="S99" i="1" s="1"/>
  <c r="C99" i="1"/>
  <c r="AP98" i="1"/>
  <c r="AK98" i="1"/>
  <c r="AE98" i="1"/>
  <c r="AF98" i="1" s="1"/>
  <c r="AD98" i="1"/>
  <c r="Z98" i="1"/>
  <c r="S98" i="1"/>
  <c r="R98" i="1"/>
  <c r="C98" i="1"/>
  <c r="AP97" i="1"/>
  <c r="AK97" i="1"/>
  <c r="AD97" i="1"/>
  <c r="AE97" i="1" s="1"/>
  <c r="AF97" i="1" s="1"/>
  <c r="Z97" i="1"/>
  <c r="S97" i="1"/>
  <c r="R97" i="1"/>
  <c r="C97" i="1"/>
  <c r="AP96" i="1"/>
  <c r="AK96" i="1"/>
  <c r="AD96" i="1"/>
  <c r="AE96" i="1" s="1"/>
  <c r="AF96" i="1" s="1"/>
  <c r="Z96" i="1"/>
  <c r="R96" i="1"/>
  <c r="S96" i="1" s="1"/>
  <c r="C96" i="1"/>
  <c r="AP95" i="1"/>
  <c r="AK95" i="1"/>
  <c r="AE95" i="1"/>
  <c r="AF95" i="1" s="1"/>
  <c r="AD95" i="1"/>
  <c r="Z95" i="1"/>
  <c r="S95" i="1"/>
  <c r="R95" i="1"/>
  <c r="C95" i="1"/>
  <c r="AP94" i="1"/>
  <c r="AK94" i="1"/>
  <c r="AF94" i="1"/>
  <c r="AE94" i="1"/>
  <c r="AD94" i="1"/>
  <c r="Z94" i="1"/>
  <c r="R94" i="1"/>
  <c r="S94" i="1" s="1"/>
  <c r="C94" i="1"/>
  <c r="AP93" i="1"/>
  <c r="AK93" i="1"/>
  <c r="AD93" i="1"/>
  <c r="AE93" i="1" s="1"/>
  <c r="AF93" i="1" s="1"/>
  <c r="Z93" i="1"/>
  <c r="S93" i="1"/>
  <c r="R93" i="1"/>
  <c r="C93" i="1"/>
  <c r="AP92" i="1"/>
  <c r="AK92" i="1"/>
  <c r="AE92" i="1"/>
  <c r="AF92" i="1" s="1"/>
  <c r="AD92" i="1"/>
  <c r="Z92" i="1"/>
  <c r="R92" i="1"/>
  <c r="S92" i="1" s="1"/>
  <c r="C92" i="1"/>
  <c r="AP91" i="1"/>
  <c r="AK91" i="1"/>
  <c r="AD91" i="1"/>
  <c r="AE91" i="1" s="1"/>
  <c r="AF91" i="1" s="1"/>
  <c r="Z91" i="1"/>
  <c r="R91" i="1"/>
  <c r="S91" i="1" s="1"/>
  <c r="C91" i="1"/>
  <c r="AP90" i="1"/>
  <c r="AK90" i="1"/>
  <c r="AE90" i="1"/>
  <c r="AF90" i="1" s="1"/>
  <c r="AD90" i="1"/>
  <c r="Z90" i="1"/>
  <c r="S90" i="1"/>
  <c r="R90" i="1"/>
  <c r="C90" i="1"/>
  <c r="AP89" i="1"/>
  <c r="AK89" i="1"/>
  <c r="AD89" i="1"/>
  <c r="AE89" i="1" s="1"/>
  <c r="AF89" i="1" s="1"/>
  <c r="Z89" i="1"/>
  <c r="S89" i="1"/>
  <c r="R89" i="1"/>
  <c r="C89" i="1"/>
  <c r="AP88" i="1"/>
  <c r="AK88" i="1"/>
  <c r="AD88" i="1"/>
  <c r="AE88" i="1" s="1"/>
  <c r="AF88" i="1" s="1"/>
  <c r="Z88" i="1"/>
  <c r="R88" i="1"/>
  <c r="S88" i="1" s="1"/>
  <c r="C88" i="1"/>
  <c r="AP87" i="1"/>
  <c r="AK87" i="1"/>
  <c r="AE87" i="1"/>
  <c r="AF87" i="1" s="1"/>
  <c r="AD87" i="1"/>
  <c r="Z87" i="1"/>
  <c r="S87" i="1"/>
  <c r="R87" i="1"/>
  <c r="C87" i="1"/>
  <c r="AP86" i="1"/>
  <c r="AK86" i="1"/>
  <c r="AF86" i="1"/>
  <c r="AE86" i="1"/>
  <c r="AD86" i="1"/>
  <c r="Z86" i="1"/>
  <c r="R86" i="1"/>
  <c r="S86" i="1" s="1"/>
  <c r="C86" i="1"/>
  <c r="AP85" i="1"/>
  <c r="AK85" i="1"/>
  <c r="AD85" i="1"/>
  <c r="AE85" i="1" s="1"/>
  <c r="AF85" i="1" s="1"/>
  <c r="Z85" i="1"/>
  <c r="S85" i="1"/>
  <c r="R85" i="1"/>
  <c r="C85" i="1"/>
  <c r="AP84" i="1"/>
  <c r="AK84" i="1"/>
  <c r="AE84" i="1"/>
  <c r="AF84" i="1" s="1"/>
  <c r="AD84" i="1"/>
  <c r="Z84" i="1"/>
  <c r="R84" i="1"/>
  <c r="S84" i="1" s="1"/>
  <c r="C84" i="1"/>
  <c r="AP83" i="1"/>
  <c r="AK83" i="1"/>
  <c r="AD83" i="1"/>
  <c r="AE83" i="1" s="1"/>
  <c r="AF83" i="1" s="1"/>
  <c r="Z83" i="1"/>
  <c r="R83" i="1"/>
  <c r="S83" i="1" s="1"/>
  <c r="C83" i="1"/>
  <c r="AP82" i="1"/>
  <c r="AK82" i="1"/>
  <c r="AE82" i="1"/>
  <c r="AF82" i="1" s="1"/>
  <c r="AD82" i="1"/>
  <c r="Z82" i="1"/>
  <c r="S82" i="1"/>
  <c r="R82" i="1"/>
  <c r="C82" i="1"/>
  <c r="AP81" i="1"/>
  <c r="AK81" i="1"/>
  <c r="AD81" i="1"/>
  <c r="AE81" i="1" s="1"/>
  <c r="AF81" i="1" s="1"/>
  <c r="Z81" i="1"/>
  <c r="S81" i="1"/>
  <c r="R81" i="1"/>
  <c r="C81" i="1"/>
  <c r="AP80" i="1"/>
  <c r="AK80" i="1"/>
  <c r="AD80" i="1"/>
  <c r="AE80" i="1" s="1"/>
  <c r="AF80" i="1" s="1"/>
  <c r="Z80" i="1"/>
  <c r="R80" i="1"/>
  <c r="S80" i="1" s="1"/>
  <c r="C80" i="1"/>
  <c r="AP79" i="1"/>
  <c r="AK79" i="1"/>
  <c r="AE79" i="1"/>
  <c r="AF79" i="1" s="1"/>
  <c r="AD79" i="1"/>
  <c r="Z79" i="1"/>
  <c r="S79" i="1"/>
  <c r="R79" i="1"/>
  <c r="C79" i="1"/>
  <c r="AP78" i="1"/>
  <c r="AK78" i="1"/>
  <c r="AF78" i="1"/>
  <c r="AE78" i="1"/>
  <c r="AD78" i="1"/>
  <c r="Z78" i="1"/>
  <c r="R78" i="1"/>
  <c r="S78" i="1" s="1"/>
  <c r="C78" i="1"/>
  <c r="AP77" i="1"/>
  <c r="AK77" i="1"/>
  <c r="AD77" i="1"/>
  <c r="AE77" i="1" s="1"/>
  <c r="AF77" i="1" s="1"/>
  <c r="Z77" i="1"/>
  <c r="S77" i="1"/>
  <c r="R77" i="1"/>
  <c r="C77" i="1"/>
  <c r="AP76" i="1"/>
  <c r="AK76" i="1"/>
  <c r="AE76" i="1"/>
  <c r="AF76" i="1" s="1"/>
  <c r="AD76" i="1"/>
  <c r="Z76" i="1"/>
  <c r="R76" i="1"/>
  <c r="S76" i="1" s="1"/>
  <c r="C76" i="1"/>
  <c r="AP75" i="1"/>
  <c r="AK75" i="1"/>
  <c r="AD75" i="1"/>
  <c r="AE75" i="1" s="1"/>
  <c r="AF75" i="1" s="1"/>
  <c r="Z75" i="1"/>
  <c r="R75" i="1"/>
  <c r="S75" i="1" s="1"/>
  <c r="C75" i="1"/>
  <c r="AP74" i="1"/>
  <c r="AK74" i="1"/>
  <c r="AE74" i="1"/>
  <c r="AF74" i="1" s="1"/>
  <c r="AD74" i="1"/>
  <c r="Z74" i="1"/>
  <c r="S74" i="1"/>
  <c r="R74" i="1"/>
  <c r="C74" i="1"/>
  <c r="AP73" i="1"/>
  <c r="AK73" i="1"/>
  <c r="AD73" i="1"/>
  <c r="AE73" i="1" s="1"/>
  <c r="AF73" i="1" s="1"/>
  <c r="Z73" i="1"/>
  <c r="S73" i="1"/>
  <c r="R73" i="1"/>
  <c r="C73" i="1"/>
  <c r="AP72" i="1"/>
  <c r="AK72" i="1"/>
  <c r="AD72" i="1"/>
  <c r="AE72" i="1" s="1"/>
  <c r="AF72" i="1" s="1"/>
  <c r="Z72" i="1"/>
  <c r="R72" i="1"/>
  <c r="S72" i="1" s="1"/>
  <c r="C72" i="1"/>
  <c r="AP71" i="1"/>
  <c r="AK71" i="1"/>
  <c r="AE71" i="1"/>
  <c r="AF71" i="1" s="1"/>
  <c r="AD71" i="1"/>
  <c r="Z71" i="1"/>
  <c r="S71" i="1"/>
  <c r="R71" i="1"/>
  <c r="C71" i="1"/>
  <c r="AP70" i="1"/>
  <c r="AK70" i="1"/>
  <c r="AF70" i="1"/>
  <c r="AE70" i="1"/>
  <c r="AD70" i="1"/>
  <c r="Z70" i="1"/>
  <c r="R70" i="1"/>
  <c r="S70" i="1" s="1"/>
  <c r="C70" i="1"/>
  <c r="AP69" i="1"/>
  <c r="AK69" i="1"/>
  <c r="AD69" i="1"/>
  <c r="AE69" i="1" s="1"/>
  <c r="AF69" i="1" s="1"/>
  <c r="Z69" i="1"/>
  <c r="S69" i="1"/>
  <c r="R69" i="1"/>
  <c r="C69" i="1"/>
  <c r="AP68" i="1"/>
  <c r="AK68" i="1"/>
  <c r="AE68" i="1"/>
  <c r="AF68" i="1" s="1"/>
  <c r="AD68" i="1"/>
  <c r="Z68" i="1"/>
  <c r="R68" i="1"/>
  <c r="S68" i="1" s="1"/>
  <c r="C68" i="1"/>
  <c r="AP67" i="1"/>
  <c r="AK67" i="1"/>
  <c r="AD67" i="1"/>
  <c r="AE67" i="1" s="1"/>
  <c r="AF67" i="1" s="1"/>
  <c r="Z67" i="1"/>
  <c r="R67" i="1"/>
  <c r="S67" i="1" s="1"/>
  <c r="C67" i="1"/>
  <c r="AP66" i="1"/>
  <c r="AK66" i="1"/>
  <c r="AE66" i="1"/>
  <c r="AF66" i="1" s="1"/>
  <c r="AD66" i="1"/>
  <c r="Z66" i="1"/>
  <c r="S66" i="1"/>
  <c r="R66" i="1"/>
  <c r="C66" i="1"/>
  <c r="AP65" i="1"/>
  <c r="AK65" i="1"/>
  <c r="AD65" i="1"/>
  <c r="AE65" i="1" s="1"/>
  <c r="AF65" i="1" s="1"/>
  <c r="Z65" i="1"/>
  <c r="S65" i="1"/>
  <c r="R65" i="1"/>
  <c r="C65" i="1"/>
  <c r="AP64" i="1"/>
  <c r="AK64" i="1"/>
  <c r="AD64" i="1"/>
  <c r="AE64" i="1" s="1"/>
  <c r="AF64" i="1" s="1"/>
  <c r="Z64" i="1"/>
  <c r="R64" i="1"/>
  <c r="S64" i="1" s="1"/>
  <c r="C64" i="1"/>
  <c r="AP63" i="1"/>
  <c r="AK63" i="1"/>
  <c r="AE63" i="1"/>
  <c r="AF63" i="1" s="1"/>
  <c r="AD63" i="1"/>
  <c r="Z63" i="1"/>
  <c r="S63" i="1"/>
  <c r="R63" i="1"/>
  <c r="C63" i="1"/>
  <c r="AP62" i="1"/>
  <c r="AK62" i="1"/>
  <c r="AF62" i="1"/>
  <c r="AE62" i="1"/>
  <c r="AD62" i="1"/>
  <c r="Z62" i="1"/>
  <c r="R62" i="1"/>
  <c r="S62" i="1" s="1"/>
  <c r="C62" i="1"/>
  <c r="AP61" i="1"/>
  <c r="AK61" i="1"/>
  <c r="AD61" i="1"/>
  <c r="AE61" i="1" s="1"/>
  <c r="AF61" i="1" s="1"/>
  <c r="Z61" i="1"/>
  <c r="S61" i="1"/>
  <c r="R61" i="1"/>
  <c r="C61" i="1"/>
  <c r="AP60" i="1"/>
  <c r="AK60" i="1"/>
  <c r="AE60" i="1"/>
  <c r="AF60" i="1" s="1"/>
  <c r="AD60" i="1"/>
  <c r="Z60" i="1"/>
  <c r="R60" i="1"/>
  <c r="S60" i="1" s="1"/>
  <c r="C60" i="1"/>
  <c r="AP59" i="1"/>
  <c r="AK59" i="1"/>
  <c r="AD59" i="1"/>
  <c r="AE59" i="1" s="1"/>
  <c r="AF59" i="1" s="1"/>
  <c r="Z59" i="1"/>
  <c r="R59" i="1"/>
  <c r="S59" i="1" s="1"/>
  <c r="C59" i="1"/>
  <c r="AP58" i="1"/>
  <c r="AK58" i="1"/>
  <c r="AE58" i="1"/>
  <c r="AF58" i="1" s="1"/>
  <c r="AD58" i="1"/>
  <c r="Z58" i="1"/>
  <c r="S58" i="1"/>
  <c r="R58" i="1"/>
  <c r="C58" i="1"/>
  <c r="AP57" i="1"/>
  <c r="AK57" i="1"/>
  <c r="AD57" i="1"/>
  <c r="AE57" i="1" s="1"/>
  <c r="AF57" i="1" s="1"/>
  <c r="Z57" i="1"/>
  <c r="S57" i="1"/>
  <c r="R57" i="1"/>
  <c r="C57" i="1"/>
  <c r="AP56" i="1"/>
  <c r="AK56" i="1"/>
  <c r="AD56" i="1"/>
  <c r="AE56" i="1" s="1"/>
  <c r="AF56" i="1" s="1"/>
  <c r="Z56" i="1"/>
  <c r="R56" i="1"/>
  <c r="S56" i="1" s="1"/>
  <c r="C56" i="1"/>
  <c r="AP55" i="1"/>
  <c r="AK55" i="1"/>
  <c r="AE55" i="1"/>
  <c r="AF55" i="1" s="1"/>
  <c r="AD55" i="1"/>
  <c r="Z55" i="1"/>
  <c r="S55" i="1"/>
  <c r="R55" i="1"/>
  <c r="C55" i="1"/>
  <c r="AP54" i="1"/>
  <c r="AK54" i="1"/>
  <c r="AF54" i="1"/>
  <c r="AE54" i="1"/>
  <c r="AD54" i="1"/>
  <c r="Z54" i="1"/>
  <c r="R54" i="1"/>
  <c r="S54" i="1" s="1"/>
  <c r="C54" i="1"/>
  <c r="AP53" i="1"/>
  <c r="AK53" i="1"/>
  <c r="AD53" i="1"/>
  <c r="AE53" i="1" s="1"/>
  <c r="AF53" i="1" s="1"/>
  <c r="Z53" i="1"/>
  <c r="S53" i="1"/>
  <c r="R53" i="1"/>
  <c r="C53" i="1"/>
  <c r="AP52" i="1"/>
  <c r="AK52" i="1"/>
  <c r="AE52" i="1"/>
  <c r="AF52" i="1" s="1"/>
  <c r="AD52" i="1"/>
  <c r="Z52" i="1"/>
  <c r="R52" i="1"/>
  <c r="S52" i="1" s="1"/>
  <c r="C52" i="1"/>
  <c r="AP51" i="1"/>
  <c r="AK51" i="1"/>
  <c r="AD51" i="1"/>
  <c r="AE51" i="1" s="1"/>
  <c r="AF51" i="1" s="1"/>
  <c r="Z51" i="1"/>
  <c r="R51" i="1"/>
  <c r="S51" i="1" s="1"/>
  <c r="C51" i="1"/>
  <c r="AP50" i="1"/>
  <c r="AK50" i="1"/>
  <c r="AE50" i="1"/>
  <c r="AF50" i="1" s="1"/>
  <c r="AD50" i="1"/>
  <c r="Z50" i="1"/>
  <c r="S50" i="1"/>
  <c r="R50" i="1"/>
  <c r="C50" i="1"/>
  <c r="AP49" i="1"/>
  <c r="AK49" i="1"/>
  <c r="AD49" i="1"/>
  <c r="AE49" i="1" s="1"/>
  <c r="AF49" i="1" s="1"/>
  <c r="Z49" i="1"/>
  <c r="S49" i="1"/>
  <c r="R49" i="1"/>
  <c r="C49" i="1"/>
  <c r="AP48" i="1"/>
  <c r="AK48" i="1"/>
  <c r="AD48" i="1"/>
  <c r="AE48" i="1" s="1"/>
  <c r="AF48" i="1" s="1"/>
  <c r="Z48" i="1"/>
  <c r="R48" i="1"/>
  <c r="S48" i="1" s="1"/>
  <c r="C48" i="1"/>
  <c r="AP47" i="1"/>
  <c r="AK47" i="1"/>
  <c r="AE47" i="1"/>
  <c r="AF47" i="1" s="1"/>
  <c r="AD47" i="1"/>
  <c r="Z47" i="1"/>
  <c r="S47" i="1"/>
  <c r="R47" i="1"/>
  <c r="C47" i="1"/>
  <c r="AP46" i="1"/>
  <c r="AK46" i="1"/>
  <c r="AF46" i="1"/>
  <c r="AE46" i="1"/>
  <c r="AD46" i="1"/>
  <c r="Z46" i="1"/>
  <c r="R46" i="1"/>
  <c r="S46" i="1" s="1"/>
  <c r="C46" i="1"/>
  <c r="AP45" i="1"/>
  <c r="AK45" i="1"/>
  <c r="AD45" i="1"/>
  <c r="AE45" i="1" s="1"/>
  <c r="AF45" i="1" s="1"/>
  <c r="Z45" i="1"/>
  <c r="S45" i="1"/>
  <c r="R45" i="1"/>
  <c r="C45" i="1"/>
  <c r="AP44" i="1"/>
  <c r="AK44" i="1"/>
  <c r="AE44" i="1"/>
  <c r="AF44" i="1" s="1"/>
  <c r="AD44" i="1"/>
  <c r="Z44" i="1"/>
  <c r="R44" i="1"/>
  <c r="S44" i="1" s="1"/>
  <c r="C44" i="1"/>
  <c r="AP43" i="1"/>
  <c r="AK43" i="1"/>
  <c r="AD43" i="1"/>
  <c r="AE43" i="1" s="1"/>
  <c r="AF43" i="1" s="1"/>
  <c r="Z43" i="1"/>
  <c r="R43" i="1"/>
  <c r="S43" i="1" s="1"/>
  <c r="C43" i="1"/>
  <c r="AP42" i="1"/>
  <c r="AK42" i="1"/>
  <c r="AE42" i="1"/>
  <c r="AF42" i="1" s="1"/>
  <c r="AD42" i="1"/>
  <c r="Z42" i="1"/>
  <c r="S42" i="1"/>
  <c r="R42" i="1"/>
  <c r="C42" i="1"/>
  <c r="AP41" i="1"/>
  <c r="AK41" i="1"/>
  <c r="AD41" i="1"/>
  <c r="AE41" i="1" s="1"/>
  <c r="AF41" i="1" s="1"/>
  <c r="Z41" i="1"/>
  <c r="S41" i="1"/>
  <c r="R41" i="1"/>
  <c r="C41" i="1"/>
  <c r="AP40" i="1"/>
  <c r="AK40" i="1"/>
  <c r="AD40" i="1"/>
  <c r="AE40" i="1" s="1"/>
  <c r="AF40" i="1" s="1"/>
  <c r="Z40" i="1"/>
  <c r="R40" i="1"/>
  <c r="S40" i="1" s="1"/>
  <c r="C40" i="1"/>
  <c r="AP39" i="1"/>
  <c r="AK39" i="1"/>
  <c r="AE39" i="1"/>
  <c r="AF39" i="1" s="1"/>
  <c r="AD39" i="1"/>
  <c r="Z39" i="1"/>
  <c r="S39" i="1"/>
  <c r="R39" i="1"/>
  <c r="C39" i="1"/>
  <c r="AP38" i="1"/>
  <c r="AK38" i="1"/>
  <c r="AF38" i="1"/>
  <c r="AE38" i="1"/>
  <c r="AD38" i="1"/>
  <c r="Z38" i="1"/>
  <c r="R38" i="1"/>
  <c r="S38" i="1" s="1"/>
  <c r="C38" i="1"/>
  <c r="AP37" i="1"/>
  <c r="AK37" i="1"/>
  <c r="AD37" i="1"/>
  <c r="AE37" i="1" s="1"/>
  <c r="AF37" i="1" s="1"/>
  <c r="Z37" i="1"/>
  <c r="S37" i="1"/>
  <c r="R37" i="1"/>
  <c r="C37" i="1"/>
  <c r="AP36" i="1"/>
  <c r="AK36" i="1"/>
  <c r="AE36" i="1"/>
  <c r="AF36" i="1" s="1"/>
  <c r="AD36" i="1"/>
  <c r="Z36" i="1"/>
  <c r="R36" i="1"/>
  <c r="S36" i="1" s="1"/>
  <c r="C36" i="1"/>
  <c r="AP35" i="1"/>
  <c r="AK35" i="1"/>
  <c r="AD35" i="1"/>
  <c r="AE35" i="1" s="1"/>
  <c r="AF35" i="1" s="1"/>
  <c r="Z35" i="1"/>
  <c r="R35" i="1"/>
  <c r="S35" i="1" s="1"/>
  <c r="C35" i="1"/>
  <c r="AP34" i="1"/>
  <c r="AK34" i="1"/>
  <c r="AE34" i="1"/>
  <c r="AF34" i="1" s="1"/>
  <c r="AD34" i="1"/>
  <c r="Z34" i="1"/>
  <c r="S34" i="1"/>
  <c r="R34" i="1"/>
  <c r="C34" i="1"/>
  <c r="AP33" i="1"/>
  <c r="AK33" i="1"/>
  <c r="AD33" i="1"/>
  <c r="AE33" i="1" s="1"/>
  <c r="AF33" i="1" s="1"/>
  <c r="Z33" i="1"/>
  <c r="S33" i="1"/>
  <c r="R33" i="1"/>
  <c r="C33" i="1"/>
  <c r="AP32" i="1"/>
  <c r="AK32" i="1"/>
  <c r="AD32" i="1"/>
  <c r="AE32" i="1" s="1"/>
  <c r="AF32" i="1" s="1"/>
  <c r="Z32" i="1"/>
  <c r="R32" i="1"/>
  <c r="S32" i="1" s="1"/>
  <c r="C32" i="1"/>
  <c r="AP31" i="1"/>
  <c r="AK31" i="1"/>
  <c r="AE31" i="1"/>
  <c r="AF31" i="1" s="1"/>
  <c r="AD31" i="1"/>
  <c r="Z31" i="1"/>
  <c r="S31" i="1"/>
  <c r="R31" i="1"/>
  <c r="C31" i="1"/>
  <c r="AP30" i="1"/>
  <c r="AK30" i="1"/>
  <c r="AF30" i="1"/>
  <c r="AE30" i="1"/>
  <c r="AD30" i="1"/>
  <c r="Z30" i="1"/>
  <c r="R30" i="1"/>
  <c r="S30" i="1" s="1"/>
  <c r="C30" i="1"/>
  <c r="AP29" i="1"/>
  <c r="AK29" i="1"/>
  <c r="AD29" i="1"/>
  <c r="AE29" i="1" s="1"/>
  <c r="AF29" i="1" s="1"/>
  <c r="Z29" i="1"/>
  <c r="S29" i="1"/>
  <c r="R29" i="1"/>
  <c r="C29" i="1"/>
  <c r="AP28" i="1"/>
  <c r="AK28" i="1"/>
  <c r="AE28" i="1"/>
  <c r="AF28" i="1" s="1"/>
  <c r="AD28" i="1"/>
  <c r="Z28" i="1"/>
  <c r="R28" i="1"/>
  <c r="S28" i="1" s="1"/>
  <c r="C28" i="1"/>
  <c r="AP27" i="1"/>
  <c r="AK27" i="1"/>
  <c r="AD27" i="1"/>
  <c r="AE27" i="1" s="1"/>
  <c r="AF27" i="1" s="1"/>
  <c r="Z27" i="1"/>
  <c r="R27" i="1"/>
  <c r="S27" i="1" s="1"/>
  <c r="C27" i="1"/>
  <c r="AP26" i="1"/>
  <c r="AK26" i="1"/>
  <c r="AE26" i="1"/>
  <c r="AF26" i="1" s="1"/>
  <c r="AD26" i="1"/>
  <c r="Z26" i="1"/>
  <c r="R26" i="1"/>
  <c r="S26" i="1" s="1"/>
  <c r="C26" i="1"/>
  <c r="AP25" i="1"/>
  <c r="AK25" i="1"/>
  <c r="AF25" i="1"/>
  <c r="AE25" i="1"/>
  <c r="AD25" i="1"/>
  <c r="Z25" i="1"/>
  <c r="S25" i="1"/>
  <c r="R25" i="1"/>
  <c r="C25" i="1"/>
  <c r="AP24" i="1"/>
  <c r="AK24" i="1"/>
  <c r="AD24" i="1"/>
  <c r="AE24" i="1" s="1"/>
  <c r="AF24" i="1" s="1"/>
  <c r="Z24" i="1"/>
  <c r="R24" i="1"/>
  <c r="S24" i="1" s="1"/>
  <c r="C24" i="1"/>
  <c r="AP23" i="1"/>
  <c r="AK23" i="1"/>
  <c r="AD23" i="1"/>
  <c r="AE23" i="1" s="1"/>
  <c r="AF23" i="1" s="1"/>
  <c r="Z23" i="1"/>
  <c r="S23" i="1"/>
  <c r="R23" i="1"/>
  <c r="C23" i="1"/>
  <c r="AP22" i="1"/>
  <c r="AK22" i="1"/>
  <c r="AE22" i="1"/>
  <c r="AF22" i="1" s="1"/>
  <c r="AD22" i="1"/>
  <c r="Z22" i="1"/>
  <c r="R22" i="1"/>
  <c r="S22" i="1" s="1"/>
  <c r="C22" i="1"/>
  <c r="AP21" i="1"/>
  <c r="AK21" i="1"/>
  <c r="AD21" i="1"/>
  <c r="AE21" i="1" s="1"/>
  <c r="AF21" i="1" s="1"/>
  <c r="Z21" i="1"/>
  <c r="S21" i="1"/>
  <c r="R21" i="1"/>
  <c r="C21" i="1"/>
  <c r="AP20" i="1"/>
  <c r="AK20" i="1"/>
  <c r="AE20" i="1"/>
  <c r="AF20" i="1" s="1"/>
  <c r="AD20" i="1"/>
  <c r="Z20" i="1"/>
  <c r="R20" i="1"/>
  <c r="S20" i="1" s="1"/>
  <c r="C20" i="1"/>
  <c r="AP19" i="1"/>
  <c r="AK19" i="1"/>
  <c r="AD19" i="1"/>
  <c r="AE19" i="1" s="1"/>
  <c r="AF19" i="1" s="1"/>
  <c r="Z19" i="1"/>
  <c r="R19" i="1"/>
  <c r="S19" i="1" s="1"/>
  <c r="C19" i="1"/>
  <c r="AP18" i="1"/>
  <c r="AK18" i="1"/>
  <c r="AE18" i="1"/>
  <c r="AF18" i="1" s="1"/>
  <c r="AD18" i="1"/>
  <c r="Z18" i="1"/>
  <c r="R18" i="1"/>
  <c r="S18" i="1" s="1"/>
  <c r="C18" i="1"/>
  <c r="AP17" i="1"/>
  <c r="AK17" i="1"/>
  <c r="AD17" i="1"/>
  <c r="AE17" i="1" s="1"/>
  <c r="AF17" i="1" s="1"/>
  <c r="Z17" i="1"/>
  <c r="S17" i="1"/>
  <c r="R17" i="1"/>
  <c r="C17" i="1"/>
  <c r="AP16" i="1"/>
  <c r="AK16" i="1"/>
  <c r="AD16" i="1"/>
  <c r="AE16" i="1" s="1"/>
  <c r="AF16" i="1" s="1"/>
  <c r="Z16" i="1"/>
  <c r="R16" i="1"/>
  <c r="S16" i="1" s="1"/>
  <c r="C16" i="1"/>
  <c r="AP15" i="1"/>
  <c r="AK15" i="1"/>
  <c r="AD15" i="1"/>
  <c r="AE15" i="1" s="1"/>
  <c r="AF15" i="1" s="1"/>
  <c r="Z15" i="1"/>
  <c r="S15" i="1"/>
  <c r="R15" i="1"/>
  <c r="C15" i="1"/>
  <c r="AP14" i="1"/>
  <c r="AK14" i="1"/>
  <c r="AE14" i="1"/>
  <c r="AF14" i="1" s="1"/>
  <c r="AD14" i="1"/>
  <c r="Z14" i="1"/>
  <c r="R14" i="1"/>
  <c r="S14" i="1" s="1"/>
  <c r="C14" i="1"/>
  <c r="AP13" i="1"/>
  <c r="AK13" i="1"/>
  <c r="AD13" i="1"/>
  <c r="AE13" i="1" s="1"/>
  <c r="AF13" i="1" s="1"/>
  <c r="Z13" i="1"/>
  <c r="S13" i="1"/>
  <c r="R13" i="1"/>
  <c r="C13" i="1"/>
  <c r="AP12" i="1"/>
  <c r="AK12" i="1"/>
  <c r="AE12" i="1"/>
  <c r="AF12" i="1" s="1"/>
  <c r="AD12" i="1"/>
  <c r="Z12" i="1"/>
  <c r="R12" i="1"/>
  <c r="S12" i="1" s="1"/>
  <c r="C12" i="1"/>
  <c r="AP11" i="1"/>
  <c r="AK11" i="1"/>
  <c r="AD11" i="1"/>
  <c r="AE11" i="1" s="1"/>
  <c r="AF11" i="1" s="1"/>
  <c r="Z11" i="1"/>
  <c r="R11" i="1"/>
  <c r="S11" i="1" s="1"/>
  <c r="C11" i="1"/>
  <c r="AP10" i="1"/>
  <c r="AK10" i="1"/>
  <c r="AE10" i="1"/>
  <c r="AF10" i="1" s="1"/>
  <c r="AD10" i="1"/>
  <c r="Z10" i="1"/>
  <c r="R10" i="1"/>
  <c r="S10" i="1" s="1"/>
  <c r="C10" i="1"/>
  <c r="AP9" i="1"/>
  <c r="AK9" i="1"/>
  <c r="AD9" i="1"/>
  <c r="AE9" i="1" s="1"/>
  <c r="AF9" i="1" s="1"/>
  <c r="Z9" i="1"/>
  <c r="S9" i="1"/>
  <c r="R9" i="1"/>
  <c r="C9" i="1"/>
  <c r="AP8" i="1"/>
  <c r="AK8" i="1"/>
  <c r="AD8" i="1"/>
  <c r="AE8" i="1" s="1"/>
  <c r="AF8" i="1" s="1"/>
  <c r="Z8" i="1"/>
  <c r="R8" i="1"/>
  <c r="S8" i="1" s="1"/>
  <c r="C8" i="1"/>
  <c r="AP7" i="1"/>
  <c r="AK7" i="1"/>
  <c r="AD7" i="1"/>
  <c r="AE7" i="1" s="1"/>
  <c r="AF7" i="1" s="1"/>
  <c r="Z7" i="1"/>
  <c r="S7" i="1"/>
  <c r="R7" i="1"/>
  <c r="C7" i="1"/>
  <c r="AP6" i="1"/>
  <c r="AK6" i="1"/>
  <c r="AE6" i="1"/>
  <c r="AF6" i="1" s="1"/>
  <c r="AD6" i="1"/>
  <c r="Z6" i="1"/>
  <c r="R6" i="1"/>
  <c r="S6" i="1" s="1"/>
  <c r="C6" i="1"/>
  <c r="AP5" i="1"/>
  <c r="AK5" i="1"/>
  <c r="AD5" i="1"/>
  <c r="AE5" i="1" s="1"/>
  <c r="AF5" i="1" s="1"/>
  <c r="Z5" i="1"/>
  <c r="S5" i="1"/>
  <c r="R5" i="1"/>
  <c r="C5" i="1"/>
  <c r="AP4" i="1"/>
  <c r="AK4" i="1"/>
  <c r="AE4" i="1"/>
  <c r="AF4" i="1" s="1"/>
  <c r="AD4" i="1"/>
  <c r="Z4" i="1"/>
  <c r="R4" i="1"/>
  <c r="S4" i="1" s="1"/>
  <c r="C4" i="1"/>
  <c r="AP3" i="1"/>
  <c r="AK3" i="1"/>
  <c r="AD3" i="1"/>
  <c r="AE3" i="1" s="1"/>
  <c r="AF3" i="1" s="1"/>
  <c r="Z3" i="1"/>
  <c r="R3" i="1"/>
  <c r="S3" i="1" s="1"/>
  <c r="C3" i="1"/>
  <c r="AP2" i="1"/>
  <c r="AK2" i="1"/>
  <c r="AE2" i="1"/>
  <c r="AF2" i="1" s="1"/>
  <c r="AD2" i="1"/>
  <c r="Z2" i="1"/>
  <c r="R2" i="1"/>
  <c r="S2" i="1" s="1"/>
  <c r="C2" i="1"/>
</calcChain>
</file>

<file path=xl/sharedStrings.xml><?xml version="1.0" encoding="utf-8"?>
<sst xmlns="http://schemas.openxmlformats.org/spreadsheetml/2006/main" count="9698" uniqueCount="3155">
  <si>
    <t>cod_convenio</t>
  </si>
  <si>
    <t>cod_expediente</t>
  </si>
  <si>
    <t>txt_programa</t>
  </si>
  <si>
    <t>txt_portafolio</t>
  </si>
  <si>
    <t>txt_proyecto</t>
  </si>
  <si>
    <t>txt_zonal</t>
  </si>
  <si>
    <t>txt_departamento</t>
  </si>
  <si>
    <t>txt_provincia</t>
  </si>
  <si>
    <t>txt_distrito</t>
  </si>
  <si>
    <t>txt_centro_poblado</t>
  </si>
  <si>
    <t>ubigeo</t>
  </si>
  <si>
    <t>num_hogares</t>
  </si>
  <si>
    <t>fec_aprobacion</t>
  </si>
  <si>
    <t>imp_foncodes</t>
  </si>
  <si>
    <t>fec_devengado</t>
  </si>
  <si>
    <t>imp_devengado</t>
  </si>
  <si>
    <t>fec_giro</t>
  </si>
  <si>
    <t>imp_giro</t>
  </si>
  <si>
    <t>fec_inicio_ejecucion</t>
  </si>
  <si>
    <t>num_dias_ejecucion</t>
  </si>
  <si>
    <t>num_mes_ejecucion</t>
  </si>
  <si>
    <t>num_plazo</t>
  </si>
  <si>
    <t>fec_termino_ejecucion</t>
  </si>
  <si>
    <t>imp_gasto_autorizado</t>
  </si>
  <si>
    <t>imp_gasto_rendido</t>
  </si>
  <si>
    <t>imp_rendicion_aprobada</t>
  </si>
  <si>
    <t>fec_rendicion_aprobada</t>
  </si>
  <si>
    <t>por_avance_fisico_prog</t>
  </si>
  <si>
    <t>por_avance_fisico_ejec</t>
  </si>
  <si>
    <t>por_avance_financ_prog</t>
  </si>
  <si>
    <t>por_avance_financ_ejec</t>
  </si>
  <si>
    <t>txt_etapa_proyecto</t>
  </si>
  <si>
    <t>est_proyecto</t>
  </si>
  <si>
    <t>sub_estado</t>
  </si>
  <si>
    <t>0220190009</t>
  </si>
  <si>
    <t>Residencias Estudiantiles</t>
  </si>
  <si>
    <t>Res. Est. IOARS 2019</t>
  </si>
  <si>
    <t>CONSTRUCCION DE AMBIENTE DE RESIDENCIA, AMBIENTE PARA COMEDOR Y AMBIENTE PARA COCINA; ADQUISICION DE EQUIPAMIENTO Y MOBILIARIO; EN EL(LA) IE CRFA CATAC CCAOS - CATACAOS EN LA LOCALIDAD PALO PARADO, DISTRITO DE CATACAOS, PROVINCIA PIURA, DEPARTAMENTO PIURA</t>
  </si>
  <si>
    <t>PIURA</t>
  </si>
  <si>
    <t>CATACAOS</t>
  </si>
  <si>
    <t>PALO PARADO</t>
  </si>
  <si>
    <t>2001050021</t>
  </si>
  <si>
    <t>4. Cierre</t>
  </si>
  <si>
    <t>0710 - Rendición de Cuentas en Revisión por Liquidador UT</t>
  </si>
  <si>
    <t>En revisión por el Liquidador UT</t>
  </si>
  <si>
    <t>0220220004</t>
  </si>
  <si>
    <t>0220220001</t>
  </si>
  <si>
    <t>Haku Wiñay/Noa Jayatai</t>
  </si>
  <si>
    <t>PP.2022 RO Sierra</t>
  </si>
  <si>
    <t>PP 0118: ACCESO DE LOS HOGARES RURALES CON ECONOMIAS DE SUBSISTENCIA A MERCADOS LOCALES DEL NUCLEO EJECUTOR PAIMAS 1</t>
  </si>
  <si>
    <t>AYABACA</t>
  </si>
  <si>
    <t>PAIMAS</t>
  </si>
  <si>
    <t>LOS CORRALES</t>
  </si>
  <si>
    <t>2002070022</t>
  </si>
  <si>
    <t>3. Ejecución</t>
  </si>
  <si>
    <t>0530 - Proyecto en Ejecución</t>
  </si>
  <si>
    <t>Proyecto en ejecución</t>
  </si>
  <si>
    <t>0220220005</t>
  </si>
  <si>
    <t>0220220002</t>
  </si>
  <si>
    <t>PP 0118: ACCESO DE LOS HOGARES RURALES CON ECONOMIAS DE SUBSISTENCIA A MERCADOS LOCALES DEL NUCLEO EJECUTOR PAIMAS2</t>
  </si>
  <si>
    <t>TOMAPAMPA DE JAMBUR</t>
  </si>
  <si>
    <t>2002070008</t>
  </si>
  <si>
    <t>0220220003</t>
  </si>
  <si>
    <t>PP 0118: ACCESO DE LOS HOGARES RURALES CON ECONOMIAS DE SUBSISTENCIA A MERCADOS LOCALES DEL NUCLEO EJECUTOR SANTO DOMINGO 1</t>
  </si>
  <si>
    <t>MORROPON</t>
  </si>
  <si>
    <t>SANTO DOMINGO</t>
  </si>
  <si>
    <t>JACANACAS</t>
  </si>
  <si>
    <t>2004090043</t>
  </si>
  <si>
    <t>PP 0118: ACCESO DE LOS HOGARES RURALES CON ECONOMIAS DE SUBSISTENCIA A MERCADOS LOCALES DEL NUCLEO EJECUTOR SANTO DOMINGO 2</t>
  </si>
  <si>
    <t>SAN AGUSTIN</t>
  </si>
  <si>
    <t>2004090031</t>
  </si>
  <si>
    <t>0220220006</t>
  </si>
  <si>
    <t>PP 0118: ACCESO DE LOS HOGARES RURALES CON ECONOMIAS DE SUBSISTENCIA A MERCADOS LOCALES DEL NUCLEO EJECUTOR SANTA CATALINA DE MOSSA 1</t>
  </si>
  <si>
    <t>SANTA CATALINA DE MOSSA</t>
  </si>
  <si>
    <t>PUEBLO NUEVO DE MARAY (PUEBLO NUEVO)</t>
  </si>
  <si>
    <t>2004080034</t>
  </si>
  <si>
    <t>0220220007</t>
  </si>
  <si>
    <t>PP 0118: ACCESO DE LOS HOGARES RURALES CON ECONOMIAS DE SUBSISTENCIA A MERCADOS LOCALES DEL NUCLEO EJECUTOR SANTA CATALINA DE MOSSA 2</t>
  </si>
  <si>
    <t>PALTASHACO</t>
  </si>
  <si>
    <t>2004080001</t>
  </si>
  <si>
    <t>0220230005</t>
  </si>
  <si>
    <t>0220230001</t>
  </si>
  <si>
    <t>PP.2023 RO Sierra</t>
  </si>
  <si>
    <t>PP 0118: ACCESO DE LOS HOGARES RURALES CON ECONOMIAS DE SUBSISTENCIA A MERCADOS LOCALES DEL NUCLEO EJECUTOR SALITRAL 1</t>
  </si>
  <si>
    <t>SALITRAL</t>
  </si>
  <si>
    <t>TORTOLA</t>
  </si>
  <si>
    <t>2004060005</t>
  </si>
  <si>
    <t>0220230006</t>
  </si>
  <si>
    <t>0220230002</t>
  </si>
  <si>
    <t>PP 0118: ACCESO DE LOS HOGARES RURALES CON ECONOMIAS DE SUBSISTENCIA A MERCADOS LOCALES DEL NUCLEO EJECUTOR SALITRAL 2</t>
  </si>
  <si>
    <t>2004060001</t>
  </si>
  <si>
    <t>0220230003</t>
  </si>
  <si>
    <t>PP 0118: ACCESO DE LOS HOGARES RURALES CON ECONOMIAS DE SUBSISTENCIA A MERCADOS LOCALES DEL NUCLEO EJECUTOR SALITRAL 3</t>
  </si>
  <si>
    <t>LA ALBERCA</t>
  </si>
  <si>
    <t>2004060011</t>
  </si>
  <si>
    <t>0220230004</t>
  </si>
  <si>
    <t>PP 0118: ACCESO DE LOS HOGARES RURALES CON ECONOMIAS DE SUBSISTENCIA A MERCADOS LOCALES DEL NUCLEO EJECUTOR SALITRAL 4</t>
  </si>
  <si>
    <t>SANTA ROSA</t>
  </si>
  <si>
    <t>2004060022</t>
  </si>
  <si>
    <t>0220230009</t>
  </si>
  <si>
    <t>PP 0118: ACCESO DE LOS HOGARES RURALES CON ECONOMIAS DE SUBSISTENCIA A MERCADOS LOCALES DEL NUCLEO EJECUTOR LA MATANZA 1</t>
  </si>
  <si>
    <t>LA MATANZA</t>
  </si>
  <si>
    <t>PABUR VIEJO</t>
  </si>
  <si>
    <t>2004040007</t>
  </si>
  <si>
    <t>0220230010</t>
  </si>
  <si>
    <t>PP 0118: ACCESO DE LOS HOGARES RURALES CON ECONOMIAS DE SUBSISTENCIA A MERCADOS LOCALES DEL NUCLEO EJECUTOR LA MATANZA 2</t>
  </si>
  <si>
    <t>CRUZ VERDE</t>
  </si>
  <si>
    <t>2004040011</t>
  </si>
  <si>
    <t>0220230007</t>
  </si>
  <si>
    <t>PP 0118: ACCESO DE LOS HOGARES RURALES CON ECONOMIAS DE SUBSISTENCIA A MERCADOS LOCALES DEL NUCLEO EJECUTOR LA MATANZA 3</t>
  </si>
  <si>
    <t>TIERRAS DURAS ALTO</t>
  </si>
  <si>
    <t>2004046001</t>
  </si>
  <si>
    <t>0220230008</t>
  </si>
  <si>
    <t>PP 0118: ACCESO DE LOS HOGARES RURALES CON ECONOMIAS DE SUBSISTENCIA A MERCADOS LOCALES DEL NUCLEO EJECUTOR LA MATANZA 4</t>
  </si>
  <si>
    <t>YECALA</t>
  </si>
  <si>
    <t>2004040008</t>
  </si>
  <si>
    <t>0220230011</t>
  </si>
  <si>
    <t>PP 0118: ACCESO DE LOS HOGARES RURALES CON ECONOMIAS DE SUBSISTENCIA A MERCADOS LOCALES DEL NUCLEO EJECUTOR FRIAS 19</t>
  </si>
  <si>
    <t>FRIAS</t>
  </si>
  <si>
    <t>SAN JORGE</t>
  </si>
  <si>
    <t>2002020100</t>
  </si>
  <si>
    <t>0220230012</t>
  </si>
  <si>
    <t>PP 0118: ACCESO DE LOS HOGARES RURALES CON ECONOMIAS DE SUBSISTENCIA A MERCADOS LOCALES DEL NUCLEO EJECUTOR FRIAS 20</t>
  </si>
  <si>
    <t>BAJO HUALA</t>
  </si>
  <si>
    <t>2002026018</t>
  </si>
  <si>
    <t>PP 0118: ACCESO DE LOS HOGARES RURALES CON ECONOMIAS DE SUBSISTENCIA A MERCADOS LOCALES DEL NUCLEO EJECUTOR FRIAS 21</t>
  </si>
  <si>
    <t>CONDORHUACHINA</t>
  </si>
  <si>
    <t>2002020084</t>
  </si>
  <si>
    <t>PP 0118: ACCESO DE LOS HOGARES RURALES CON ECONOMIAS DE SUBSISTENCIA A MERCADOS LOCALES DEL NUCLEO EJECUTOR FRIAS 22</t>
  </si>
  <si>
    <t>LA CRIA</t>
  </si>
  <si>
    <t>2002020085</t>
  </si>
  <si>
    <t>0220240001</t>
  </si>
  <si>
    <t>PP.2024 RO Sierra</t>
  </si>
  <si>
    <t>PP 0118: ACCESO DE LOS HOGARES RURALES CON ECONOMIAS DE SUBSISTENCIA A MERCADOS LOCALES DEL NUCLEO EJECUTOR SAPILLICA 03</t>
  </si>
  <si>
    <t>SAPILLICA</t>
  </si>
  <si>
    <t>LLICSA GRANDE</t>
  </si>
  <si>
    <t>2002086007</t>
  </si>
  <si>
    <t>0220240002</t>
  </si>
  <si>
    <t>PP 0118: ACCESO DE LOS HOGARES RURALES CON ECONOMIAS DE SUBSISTENCIA A MERCADOS LOCALES DEL NUCLEO EJECUTOR HUARMACA 09</t>
  </si>
  <si>
    <t>HUANCABAMBA</t>
  </si>
  <si>
    <t>HUARMACA</t>
  </si>
  <si>
    <t>PAMPA GRANDE</t>
  </si>
  <si>
    <t>2003040066</t>
  </si>
  <si>
    <t>0220240003</t>
  </si>
  <si>
    <t>PP 0118: ACCESO DE LOS HOGARES RURALES CON ECONOMIAS DE SUBSISTENCIA A MERCADOS LOCALES DEL NUCLEO EJECUTOR HUARMACA 10</t>
  </si>
  <si>
    <t>COLLONAYUC</t>
  </si>
  <si>
    <t>2003046012</t>
  </si>
  <si>
    <t>0220240004</t>
  </si>
  <si>
    <t>PP 0118: ACCESO DE LOS HOGARES RURALES CON ECONOMIAS DE SUBSISTENCIA A MERCADOS LOCALES DEL NUCLEO EJECUTOR CANCHAQUE 01</t>
  </si>
  <si>
    <t>CANCHAQUE</t>
  </si>
  <si>
    <t>VAQUERIA</t>
  </si>
  <si>
    <t>2003026005</t>
  </si>
  <si>
    <t>0220240005</t>
  </si>
  <si>
    <t>PP 0118: ACCESO DE LOS HOGARES RURALES CON ECONOMIAS DE SUBSISTENCIA A MERCADOS LOCALES DEL NUCLEO EJECUTOR CANCHAQUE 02</t>
  </si>
  <si>
    <t>LOS POTREROS</t>
  </si>
  <si>
    <t>2003020420</t>
  </si>
  <si>
    <t>0220240006</t>
  </si>
  <si>
    <t>Actividades de Mantenimiento de Infraestructura</t>
  </si>
  <si>
    <t>Mantto.Inf.Vial.2024</t>
  </si>
  <si>
    <t>ACTIVIDAD DE MANTENIMIENTO DE INFRAESTRUCTURA VIAL DU003 200201 NE AYABACA</t>
  </si>
  <si>
    <t>VARIOS CENTROS POBLADOS</t>
  </si>
  <si>
    <t>2002019999</t>
  </si>
  <si>
    <t>0690 - Proyecto Terminado</t>
  </si>
  <si>
    <t>Para iniciar trámite de Liquidación de Oficio</t>
  </si>
  <si>
    <t>0220240007</t>
  </si>
  <si>
    <t>ACTIVIDAD DE MANTENIMIENTO DE INFRAESTRUCTURA VIAL DU003 200202 NE FRIAS</t>
  </si>
  <si>
    <t>2002029999</t>
  </si>
  <si>
    <t>0730 - Rendición de Cuentas Aprobada por Liquidador UT</t>
  </si>
  <si>
    <t>Con conformidad de Liquidador UT</t>
  </si>
  <si>
    <t>0220240008</t>
  </si>
  <si>
    <t>ACTIVIDAD DE MANTENIMIENTO DE INFRAESTRUCTURA VIAL DU003 200203 NE JILILI</t>
  </si>
  <si>
    <t>JILILI</t>
  </si>
  <si>
    <t>2002039999</t>
  </si>
  <si>
    <t>0220240009</t>
  </si>
  <si>
    <t>ACTIVIDAD DE MANTENIMIENTO DE INFRAESTRUCTURA VIAL DU003 200204 NE LAGUNAS</t>
  </si>
  <si>
    <t>LAGUNAS</t>
  </si>
  <si>
    <t>2002049999</t>
  </si>
  <si>
    <t>Con conformidad de Contabilidad</t>
  </si>
  <si>
    <t>0220240011</t>
  </si>
  <si>
    <t>ACTIVIDAD DE MANTENIMIENTO DE INFRAESTRUCTURA VIAL DU003 200206 NE PACAIPAMPA</t>
  </si>
  <si>
    <t>PACAIPAMPA</t>
  </si>
  <si>
    <t>2002069999</t>
  </si>
  <si>
    <t>Programado para inauguración</t>
  </si>
  <si>
    <t>0220240012</t>
  </si>
  <si>
    <t>ACTIVIDAD DE MANTENIMIENTO DE INFRAESTRUCTURA VIAL DU003 200208 NE SAPILLICA</t>
  </si>
  <si>
    <t>2002089999</t>
  </si>
  <si>
    <t>0220240014</t>
  </si>
  <si>
    <t>ACTIVIDAD DE MANTENIMIENTO DE INFRAESTRUCTURA VIAL DU003 200303 NE EL CARMEN DE LA FRONTERA</t>
  </si>
  <si>
    <t>EL CARMEN DE LA FRONTERA</t>
  </si>
  <si>
    <t>2003039999</t>
  </si>
  <si>
    <t>0220240015</t>
  </si>
  <si>
    <t>ACTIVIDAD DE MANTENIMIENTO DE INFRAESTRUCTURA VIAL DU003 200304 NE HUARMACA</t>
  </si>
  <si>
    <t>2003049999</t>
  </si>
  <si>
    <t>0220240016</t>
  </si>
  <si>
    <t>ACTIVIDAD DE MANTENIMIENTO DE INFRAESTRUCTURA VIAL DU003 200305 NE LALAQUIZ</t>
  </si>
  <si>
    <t>LALAQUIZ</t>
  </si>
  <si>
    <t>2003059999</t>
  </si>
  <si>
    <t>0220240017</t>
  </si>
  <si>
    <t>ACTIVIDAD DE MANTENIMIENTO DE INFRAESTRUCTURA VIAL DU003 200307 NE SONDOR</t>
  </si>
  <si>
    <t>SONDOR</t>
  </si>
  <si>
    <t>2003079999</t>
  </si>
  <si>
    <t>0220240020</t>
  </si>
  <si>
    <t>ACTIVIDAD DE MANTENIMIENTO DE INFRAESTRUCTURA VIAL DU003 200407 NE SAN JUAN DE BIGOTE</t>
  </si>
  <si>
    <t>SAN JUAN DE BIGOTE</t>
  </si>
  <si>
    <t>2004079999</t>
  </si>
  <si>
    <t>0220240021</t>
  </si>
  <si>
    <t>ACTIVIDAD DE MANTENIMIENTO DE INFRAESTRUCTURA VIAL DU003 200410 NE YAMANGO</t>
  </si>
  <si>
    <t>YAMANGO</t>
  </si>
  <si>
    <t>2004109999</t>
  </si>
  <si>
    <t>0320230001</t>
  </si>
  <si>
    <t>PP 0118: ACCESO DE LOS HOGARES RURALES CON ECONOMIAS DE SUBSISTENCIA A MERCADOS LOCALES DEL NUCLEO EJECUTOR SIGUES</t>
  </si>
  <si>
    <t>CHICLAYO</t>
  </si>
  <si>
    <t>LAMBAYEQUE</t>
  </si>
  <si>
    <t>FERREÑAFE</t>
  </si>
  <si>
    <t>CAÑARIS</t>
  </si>
  <si>
    <t>SIGUES</t>
  </si>
  <si>
    <t>1402020004</t>
  </si>
  <si>
    <t>0320230002</t>
  </si>
  <si>
    <t>PP 0118: ACCESO DE LOS HOGARES RURALES CON ECONOMIAS DE SUBSISTENCIA A MERCADOS LOCALES DEL NUCLEO EJECUTOR CAÑARIS</t>
  </si>
  <si>
    <t>1402020001</t>
  </si>
  <si>
    <t>0320240001</t>
  </si>
  <si>
    <t>PP 0118: ACCESO DE LOS HOGARES RURALES CON ECONOMIAS DE SUBSISTENCIA A MERCADOS LOCALES DEL NUCLEO EJECUTOR INCAHUASI 2</t>
  </si>
  <si>
    <t>INCAHUASI</t>
  </si>
  <si>
    <t>UYURPAMPA</t>
  </si>
  <si>
    <t>1402030114</t>
  </si>
  <si>
    <t>0320240002</t>
  </si>
  <si>
    <t>PP 0118: ACCESO DE LOS HOGARES RURALES CON ECONOMIAS DE SUBSISTENCIA A MERCADOS LOCALES DEL NUCLEO EJECUTOR SALAS 2</t>
  </si>
  <si>
    <t>SALAS</t>
  </si>
  <si>
    <t>HUMEDADES BAJO</t>
  </si>
  <si>
    <t>1403106006</t>
  </si>
  <si>
    <t>0320240003</t>
  </si>
  <si>
    <t>PP 0118: ACCESO DE LOS HOGARES RURALES CON ECONOMIAS DE SUBSISTENCIA A MERCADOS LOCALES DEL NUCLEO EJECUTOR SALAS 3</t>
  </si>
  <si>
    <t>CORRAL DE PIEDRA</t>
  </si>
  <si>
    <t>1403100011</t>
  </si>
  <si>
    <t>0320240004</t>
  </si>
  <si>
    <t>ACTIVIDAD DE MANTENIMIENTO DE INFRAESTRUCTURA VIAL EN EL DISTRITO DE SALAS, PROVINCIA DE LAMBAYEQUE, DEPARTAMENTO DE LAMBAYEQUE</t>
  </si>
  <si>
    <t>1402029999</t>
  </si>
  <si>
    <t>0420200021</t>
  </si>
  <si>
    <t>0420200020</t>
  </si>
  <si>
    <t>PP.2020 RO Sierra</t>
  </si>
  <si>
    <t xml:space="preserve">PP 0118: ACCESO DE LOS HOGARES RURALES CON ECONOMIAS DE SUBSISTENCIA A MERCADOS LOCALES DEL NUCLEO EJECUTOR CHICOLON </t>
  </si>
  <si>
    <t>CAJAMARCA</t>
  </si>
  <si>
    <t>HUALGAYOC</t>
  </si>
  <si>
    <t>BAMBAMARCA</t>
  </si>
  <si>
    <t>CHICOLON BAJO</t>
  </si>
  <si>
    <t>0607010063</t>
  </si>
  <si>
    <t>0420200022</t>
  </si>
  <si>
    <t>PP 0118: ACCESO DE LOS HOGARES RURALES CON ECONOMIAS DE SUBSISTENCIA A MERCADOS LOCALES DEL NUCLEO EJECUTOR ENTERADOR - LANCHECUCHO</t>
  </si>
  <si>
    <t>LANCHECUCHO</t>
  </si>
  <si>
    <t>0607010087</t>
  </si>
  <si>
    <t>0420210001</t>
  </si>
  <si>
    <t>PP.2021 RO Sierra</t>
  </si>
  <si>
    <t>101 - PP ACCESO DE HOGARES RURALES A MERCADOS LOC. 2021-RO SIERRA LIMON 1</t>
  </si>
  <si>
    <t>CELENDIN</t>
  </si>
  <si>
    <t>UTCO</t>
  </si>
  <si>
    <t>LIMON</t>
  </si>
  <si>
    <t>0603110021</t>
  </si>
  <si>
    <t>0700 - Expediente de liquidación presentado en UT</t>
  </si>
  <si>
    <t>0420210002</t>
  </si>
  <si>
    <t>101 - PP ACCESO DE HOGARES RURALES A MERCADOS LOC. 2021-RO SIERRA LIMON 2</t>
  </si>
  <si>
    <t>0420210021</t>
  </si>
  <si>
    <t>0420210011</t>
  </si>
  <si>
    <t>101 - PP ACCESO DE HOGARES RURALES A MERCADOS LOC. 2021-RO SIERRA COBRO NEGRO - TANTACHUAL ALTO</t>
  </si>
  <si>
    <t>SAN MIGUEL</t>
  </si>
  <si>
    <t>SAN SILVESTRE DE COCHAN</t>
  </si>
  <si>
    <t>COBRO NEGRO</t>
  </si>
  <si>
    <t>0611110080</t>
  </si>
  <si>
    <t>0420210022</t>
  </si>
  <si>
    <t>0420210012</t>
  </si>
  <si>
    <t>101 - PP ACCESO DE HOGARES RURALES A MERCADOS LOC. 2021-RO SIERRA ESPINA AMARILLA - EL CASTILLO</t>
  </si>
  <si>
    <t>ESPINA AMARILLA</t>
  </si>
  <si>
    <t>0611110006</t>
  </si>
  <si>
    <t>0420210005</t>
  </si>
  <si>
    <t>0420210013</t>
  </si>
  <si>
    <t>101 - PP ACCESO DE HOGARES RURALES A MERCADOS LOC. 2021-RO SIERRA JANCOS ALTO  - CUZCUDEN</t>
  </si>
  <si>
    <t>SAN PABLO</t>
  </si>
  <si>
    <t>JANCOS ALTO (EL GIGANTE)</t>
  </si>
  <si>
    <t>0612016001</t>
  </si>
  <si>
    <t>0705 - Expediente revisado y observado por Sup. UT, remitido a Liq. UT</t>
  </si>
  <si>
    <t>0420210006</t>
  </si>
  <si>
    <t>0420210014</t>
  </si>
  <si>
    <t>101 - PP ACCESO DE HOGARES RURALES A MERCADOS LOC. 2021-RO SIERRA CARRERAPAMPA -  DOS DE MAYO</t>
  </si>
  <si>
    <t>CARRERAPAMPA</t>
  </si>
  <si>
    <t>0612016006</t>
  </si>
  <si>
    <t>0420210007</t>
  </si>
  <si>
    <t>0420210015</t>
  </si>
  <si>
    <t>101 - PP ACCESO DE HOGARES RURALES A MERCADOS LOC. 2021-RO SIERRA RODEOBAMBA - HUAYLLABAMBA - CARUACUSHMA</t>
  </si>
  <si>
    <t>CAJABAMBA</t>
  </si>
  <si>
    <t>CACHACHI</t>
  </si>
  <si>
    <t>RODIOBAMBA</t>
  </si>
  <si>
    <t>0602026001</t>
  </si>
  <si>
    <t>0420210008</t>
  </si>
  <si>
    <t>0420210016</t>
  </si>
  <si>
    <t>101 - PP ACCESO DE HOGARES RURALES A MERCADOS LOC. 2021-RO SIERRA MARABAMBA - MARABAMBA ALTO</t>
  </si>
  <si>
    <t>MARABAMBA</t>
  </si>
  <si>
    <t>0602020039</t>
  </si>
  <si>
    <t>101 - PP ACCESO DE HOGARES RURALES A MERCADOS LOC. 2021-RO SIERRA LA HUAYLLA - CACHILGON</t>
  </si>
  <si>
    <t>SAN JUAN</t>
  </si>
  <si>
    <t>LA HUAYLLA</t>
  </si>
  <si>
    <t>0601120034</t>
  </si>
  <si>
    <t>Observado por Contabilidad</t>
  </si>
  <si>
    <t>101 - PP ACCESO DE HOGARES RURALES A MERCADOS LOC. 2021-RO SIERRA PUEBLO NUEVO -  CHIGDEN</t>
  </si>
  <si>
    <t>PUEBLO NUEVO</t>
  </si>
  <si>
    <t>0601120028</t>
  </si>
  <si>
    <t>0420220003</t>
  </si>
  <si>
    <t>0420220001</t>
  </si>
  <si>
    <t>PP 0118: ACCESO DE LOS HOGARES RURALES CON ECONOMIAS DE SUBSISTENCIA A MERCADOS LOCALES DEL NUCLEO EJECUTOR LUCMAPAMPA 01</t>
  </si>
  <si>
    <t>JORGE CHAVEZ</t>
  </si>
  <si>
    <t>LUCMAPAMPA</t>
  </si>
  <si>
    <t>0603050001</t>
  </si>
  <si>
    <t>0420220004</t>
  </si>
  <si>
    <t>0420220002</t>
  </si>
  <si>
    <t>PP 0118: ACCESO DE LOS HOGARES RURALES CON ECONOMIAS DE SUBSISTENCIA A MERCADOS LOCALES DEL NUCLEO EJECUTOR LUCMAPAMPA 02</t>
  </si>
  <si>
    <t>0420220007</t>
  </si>
  <si>
    <t>PP 0118: ACCESO DE LOS HOGARES RURALES CON ECONOMIAS DE SUBSISTENCIA A MERCADOS LOCALES DEL NUCLEO EJECUTOR EL NARANJO</t>
  </si>
  <si>
    <t>CHOTA</t>
  </si>
  <si>
    <t>QUEROCOTO</t>
  </si>
  <si>
    <t>EL NARANJO</t>
  </si>
  <si>
    <t>0604150045</t>
  </si>
  <si>
    <t>0420220008</t>
  </si>
  <si>
    <t>PP 0118: ACCESO DE LOS HOGARES RURALES CON ECONOMIAS DE SUBSISTENCIA A MERCADOS LOCALES DEL NUCLEO EJECUTOR AYANCHACRA</t>
  </si>
  <si>
    <t>AYANCHACRA</t>
  </si>
  <si>
    <t>0604150038</t>
  </si>
  <si>
    <t>0420220005</t>
  </si>
  <si>
    <t>PP 0118: ACCESO DE LOS HOGARES RURALES CON ECONOMIAS DE SUBSISTENCIA A MERCADOS LOCALES DEL NUCLEO EJECUTOR LA ESPERANZA-EL GUAYAO</t>
  </si>
  <si>
    <t>SANTA CRUZ</t>
  </si>
  <si>
    <t>LA ESPERANZA</t>
  </si>
  <si>
    <t>0613050001</t>
  </si>
  <si>
    <t>0420220006</t>
  </si>
  <si>
    <t>PP 0118: ACCESO DE LOS HOGARES RURALES CON ECONOMIAS DE SUBSISTENCIA A MERCADOS LOCALES DEL NUCLEO EJECUTOR CHAQUIL-LA PACCHA</t>
  </si>
  <si>
    <t>CHAQUIL</t>
  </si>
  <si>
    <t>0613050020</t>
  </si>
  <si>
    <t>PP 0118: ACCESO DE LOS HOGARES RURALES CON ECONOMIAS DE SUBSISTENCIA A MERCADOS LOCALES DEL NUCLEO EJECUTOR CATACHE- MUNANA</t>
  </si>
  <si>
    <t>CATACHE</t>
  </si>
  <si>
    <t>MUNANA</t>
  </si>
  <si>
    <t>0613030004</t>
  </si>
  <si>
    <t>PP 0118: ACCESO DE LOS HOGARES RURALES CON ECONOMIAS DE SUBSISTENCIA A MERCADOS LOCALES DEL NUCLEO EJECUTOR UDIMA</t>
  </si>
  <si>
    <t>UDIMA</t>
  </si>
  <si>
    <t>0613030002</t>
  </si>
  <si>
    <t>0420230003</t>
  </si>
  <si>
    <t>0420230001</t>
  </si>
  <si>
    <t>PP 0118: ACCESO DE LOS HOGARES RURALES CON ECONOMIAS DE SUBSISTENCIA A MERCADOS LOCALES DEL NUCLEO EJECUTOR ANISPAMPA</t>
  </si>
  <si>
    <t>SAN BERNARDINO</t>
  </si>
  <si>
    <t>ANISPAMPA</t>
  </si>
  <si>
    <t>0612020016</t>
  </si>
  <si>
    <t>0420230004</t>
  </si>
  <si>
    <t>0420230002</t>
  </si>
  <si>
    <t>PP 0118: ACCESO DE LOS HOGARES RURALES CON ECONOMIAS DE SUBSISTENCIA A MERCADOS LOCALES DEL NUCLEO EJECUTOR TUÑAD</t>
  </si>
  <si>
    <t>TUÑAD</t>
  </si>
  <si>
    <t>0612020015</t>
  </si>
  <si>
    <t>PP 0118: ACCESO DE LOS HOGARES RURALES CON ECONOMIAS DE SUBSISTENCIA A MERCADOS LOCALES DEL NUCLEO EJECUTOR MARAYPAMPA - PEÑA BLANCA</t>
  </si>
  <si>
    <t>TUMBADEN</t>
  </si>
  <si>
    <t>MARAYPAMPA</t>
  </si>
  <si>
    <t>0612040017</t>
  </si>
  <si>
    <t>PP 0118: ACCESO DE LOS HOGARES RURALES CON ECONOMIAS DE SUBSISTENCIA A MERCADOS LOCALES DEL NUCLEO EJECUTOR TUMBADEN ALTO - EL SURO</t>
  </si>
  <si>
    <t>PEÑA BLANCA</t>
  </si>
  <si>
    <t>0612040016</t>
  </si>
  <si>
    <t>0420230011</t>
  </si>
  <si>
    <t>0420230005</t>
  </si>
  <si>
    <t>PP 0118: ACCESO DE LOS HOGARES RURALES CON ECONOMIAS DE SUBSISTENCIA A MERCADOS LOCALES DEL NUCLEO EJECUTOR TAMBOMAYO- CARHUAQUERO</t>
  </si>
  <si>
    <t>ENCAÑADA</t>
  </si>
  <si>
    <t>TAMBOMAYO</t>
  </si>
  <si>
    <t>0601050090</t>
  </si>
  <si>
    <t>0420230012</t>
  </si>
  <si>
    <t>0420230006</t>
  </si>
  <si>
    <t>PP 0118: ACCESO DE LOS HOGARES RURALES CON ECONOMIAS DE SUBSISTENCIA A MERCADOS LOCALES DEL NUCLEO EJECUTOR SAN JOSE-SAN LUIS DE UÑIGAN</t>
  </si>
  <si>
    <t>SAN JOSE</t>
  </si>
  <si>
    <t>0601050086</t>
  </si>
  <si>
    <t>0420230007</t>
  </si>
  <si>
    <t>PP 0118: ACCESO DE LOS HOGARES RURALES CON ECONOMIAS DE SUBSISTENCIA A MERCADOS LOCALES DEL NUCLEO EJECUTOR PIOBAMBA</t>
  </si>
  <si>
    <t>OXAMARCA</t>
  </si>
  <si>
    <t>PIOBAMBA</t>
  </si>
  <si>
    <t>0603080053</t>
  </si>
  <si>
    <t>0420230008</t>
  </si>
  <si>
    <t>PP 0118: ACCESO DE LOS HOGARES RURALES CON ECONOMIAS DE SUBSISTENCIA A MERCADOS LOCALES DEL NUCLEO EJECUTOR TALLAMBO</t>
  </si>
  <si>
    <t>TALLAMBO BAJO</t>
  </si>
  <si>
    <t>0603086001</t>
  </si>
  <si>
    <t>0420230009</t>
  </si>
  <si>
    <t>PP.2023 RO Selva</t>
  </si>
  <si>
    <t>PP 0118: ACCESO DE LOS HOGARES RURALES CON ECONOMIAS DE SUBSISTENCIA A MERCADOS LOCALES DEL NUCLEO EJECUTOR CHOROS-MESARRUME</t>
  </si>
  <si>
    <t>CUTERVO</t>
  </si>
  <si>
    <t>CHOROS</t>
  </si>
  <si>
    <t>0606030001</t>
  </si>
  <si>
    <t>0420230010</t>
  </si>
  <si>
    <t>PP 0118: ACCESO DE LOS HOGARES RURALES CON ECONOMIAS DE SUBSISTENCIA A MERCADOS LOCALES DEL NUCLEO EJECUTOR SAN PEDRO-EL ROLLO</t>
  </si>
  <si>
    <t>SAN PEDRO</t>
  </si>
  <si>
    <t>0606030014</t>
  </si>
  <si>
    <t>PP 0118: ACCESO DE LOS HOGARES RURALES CON ECONOMIAS DE SUBSISTENCIA A MERCADOS LOCALES DEL NUCLEO EJECUTOR POMAHUACA</t>
  </si>
  <si>
    <t>JAEN</t>
  </si>
  <si>
    <t>POMAHUACA</t>
  </si>
  <si>
    <t>0608070001</t>
  </si>
  <si>
    <t>PP 0118: ACCESO DE LOS HOGARES RURALES CON ECONOMIAS DE SUBSISTENCIA A MERCADOS LOCALES DEL NUCLEO EJECUTOR YAMBOLON</t>
  </si>
  <si>
    <t>PALO BLANCO</t>
  </si>
  <si>
    <t>0608070002</t>
  </si>
  <si>
    <t>0420240001</t>
  </si>
  <si>
    <t>PP 0118: ACCESO DE LOS HOGARES RURALES CON ECONOMIAS DE SUBSISTENCIA A MERCADOS LOCALES DEL NUCLEO EJECUTOR CHANCAY</t>
  </si>
  <si>
    <t>SAN MARCOS</t>
  </si>
  <si>
    <t>CHANCAY</t>
  </si>
  <si>
    <t>MASMA</t>
  </si>
  <si>
    <t>0610020015</t>
  </si>
  <si>
    <t>0420240002</t>
  </si>
  <si>
    <t>PP 0118: ACCESO DE LOS HOGARES RURALES CON ECONOMIAS DE SUBSISTENCIA A MERCADOS LOCALES DEL NUCLEO EJECUTOR GREGORIO PITA</t>
  </si>
  <si>
    <t>GREGORIO PITA</t>
  </si>
  <si>
    <t>PAUCAMARCA</t>
  </si>
  <si>
    <t>0610040001</t>
  </si>
  <si>
    <t>0420240003</t>
  </si>
  <si>
    <t>PP 0118: ACCESO DE LOS HOGARES RURALES CON ECONOMIAS DE SUBSISTENCIA A MERCADOS LOCALES DEL NUCLEO EJECUTOR - NE GUZMANGO</t>
  </si>
  <si>
    <t>CONTUMAZA</t>
  </si>
  <si>
    <t>GUZMANGO</t>
  </si>
  <si>
    <t>0605040001</t>
  </si>
  <si>
    <t>0420240004</t>
  </si>
  <si>
    <t>PP 0118: ACCESO DE LOS HOGARES RURALES CON ECONOMIAS DE SUBSISTENCIA A MERCADOS LOCALES DEL NUCLEO EJECUTOR  - NE HUASMIN 02</t>
  </si>
  <si>
    <t>HUASMIN</t>
  </si>
  <si>
    <t>0603040001</t>
  </si>
  <si>
    <t>0420240005</t>
  </si>
  <si>
    <t>PP 0118: ACCESO DE LOS HOGARES RURALES CON ECONOMIAS DE SUBSISTENCIA A MERCADOS LOCALES DEL  NUCLEO EJECUTOR-NE BAMBAMARCA</t>
  </si>
  <si>
    <t>LA LIBERTAD</t>
  </si>
  <si>
    <t>BOLIVAR</t>
  </si>
  <si>
    <t>1303020001</t>
  </si>
  <si>
    <t>0420240006</t>
  </si>
  <si>
    <t>PP 0118: ACCESO DE LOS HOGARES RURALES CON ECONOMIAS DE SUBSISTENCIA A MERCADOS LOCALES DEL NUCLEO EJECUTOR - NE SAN BERNARDINO 02</t>
  </si>
  <si>
    <t>CHONTA BAJA</t>
  </si>
  <si>
    <t>0612020007</t>
  </si>
  <si>
    <t>0420240007</t>
  </si>
  <si>
    <t>PP 0118: ACCESO DE LOS HOGARES RURALES CON ECONOMIAS DE SUBSISTENCIA A MERCADOS LOCALES DEL NUCLEO EJECUTOR CHADIN</t>
  </si>
  <si>
    <t>CHADIN</t>
  </si>
  <si>
    <t>0604030024</t>
  </si>
  <si>
    <t>0420240008</t>
  </si>
  <si>
    <t>PP 0118: ACCESO DE LOS HOGARES RURALES CON ECONOMIAS DE SUBSISTENCIA A MERCADOS LOCALES DEL NÚCLEO EJECUTOR CACHACHI 05</t>
  </si>
  <si>
    <t>LA MERCED CALLUAN</t>
  </si>
  <si>
    <t>0602020065</t>
  </si>
  <si>
    <t>0420240009</t>
  </si>
  <si>
    <t>PP 0118: ACCESO DE LOS HOGARES RURALES CON ECONOMIAS DE SUBSISTENCIA A MERCADOS LOCALES DEL NUCLEO EJECUTOR  NE LA LIBERTAD DE PALLAN 02</t>
  </si>
  <si>
    <t>LA LIBERTAD DE PALLAN</t>
  </si>
  <si>
    <t>EL TRIUNFO (SARAUS)</t>
  </si>
  <si>
    <t>0603126004</t>
  </si>
  <si>
    <t>0420240010</t>
  </si>
  <si>
    <t>PP 0118: ACCESO DE LOS HOGARES RURALES CON ECONOMIAS DE SUBSISTENCIA A MERCADOS LOCALES DEL NÙCLEO EJECUTOR NE JOSE SABOGAL 03</t>
  </si>
  <si>
    <t>JOSE SABOGAL</t>
  </si>
  <si>
    <t>AUSHUCONGA</t>
  </si>
  <si>
    <t>0610070010</t>
  </si>
  <si>
    <t>0420240011</t>
  </si>
  <si>
    <t>PP.2024 RO Selva</t>
  </si>
  <si>
    <t>PP 0118: ACCESO DE LOS HOGARES RURALES CON ECONOMIAS DE SUBSISTENCIA A MERCADOS LOCALES DEL NUCLEO EJECUTOR CAJAMARCA-CUTERVO-CALLAYUC-HUABAL</t>
  </si>
  <si>
    <t>CALLAYUC</t>
  </si>
  <si>
    <t>HUABAL</t>
  </si>
  <si>
    <t>0606020015</t>
  </si>
  <si>
    <t>0420240012</t>
  </si>
  <si>
    <t>PP 0118: ACCESO DE LOS HOGARES RURALES CON ECONOMIAS DE SUBSISTENCIA A MERCADOS LOCALES DEL NÚCLEO EJECUTOR ANGUÍA 02</t>
  </si>
  <si>
    <t>ANGUIA</t>
  </si>
  <si>
    <t>HUALLANGATE</t>
  </si>
  <si>
    <t>0604020003</t>
  </si>
  <si>
    <t>0420240013</t>
  </si>
  <si>
    <t>ACTIVIDAD DE MANTENIMIENTO DE INFRAESTRUCTURA VIAL DU003 - 060103 - NE CHETILLA</t>
  </si>
  <si>
    <t>CHETILLA</t>
  </si>
  <si>
    <t>0601039999</t>
  </si>
  <si>
    <t>0420240014</t>
  </si>
  <si>
    <t>ACTIVIDAD DE MANTENIMIENTO DE INFRAESTRUCTURA VIAL DU003-060104 - NE COSPAN</t>
  </si>
  <si>
    <t>COSPAN</t>
  </si>
  <si>
    <t>0601049999</t>
  </si>
  <si>
    <t>0420240015</t>
  </si>
  <si>
    <t>ACTIVIDAD DE MANTENIMIENTO DE INFRAESTRUCTURA VIAL DU 003-060105-NE LA ENCAÑADA</t>
  </si>
  <si>
    <t>0601059999</t>
  </si>
  <si>
    <t>0420240016</t>
  </si>
  <si>
    <t>ACTIVIDAD DE MANTENIMIENTO DE INFRAESTRUCTURA VIAL DU 003-060106-NE JESUS</t>
  </si>
  <si>
    <t>JESUS</t>
  </si>
  <si>
    <t>0601069999</t>
  </si>
  <si>
    <t>0420240017</t>
  </si>
  <si>
    <t>ACTIVIDAD DE MANTENIMIENTO DE INFRAESTRUCTURA VIAL DU 003-060202-NE CACHACHI</t>
  </si>
  <si>
    <t>0602029999</t>
  </si>
  <si>
    <t>0420240018</t>
  </si>
  <si>
    <t>ACTIVIDAD DE MANTENIMIENTO DE INFRAESTRUCTURA VIAL DU 003-060204-NE SITACOCHA</t>
  </si>
  <si>
    <t>SITACOCHA</t>
  </si>
  <si>
    <t>0602049999</t>
  </si>
  <si>
    <t>0420240019</t>
  </si>
  <si>
    <t>ACTIVIDAD DE MANTENIMIENTO DE INFRAESTRUCTURA VIAL DU 003-060303-NE CORTEGANA</t>
  </si>
  <si>
    <t>CORTEGANA</t>
  </si>
  <si>
    <t>0603039999</t>
  </si>
  <si>
    <t>0420240020</t>
  </si>
  <si>
    <t>ACTIVIDAD DE MANTENIMIENTO DE INFRAESTRUCTURA VIAL DU 003-060304-NE HUASMÍN</t>
  </si>
  <si>
    <t>0603049999</t>
  </si>
  <si>
    <t>0420240021</t>
  </si>
  <si>
    <t>ACTIVIDAD DE MANTENIMIENTO DE INFRAESTRUCTURA VIAL DU 003-060307-NE MIGUEL IGLESIAS</t>
  </si>
  <si>
    <t>MIGUEL IGLESIAS</t>
  </si>
  <si>
    <t>0603079999</t>
  </si>
  <si>
    <t>0420240022</t>
  </si>
  <si>
    <t>ACTIVIDAD DE MANTENIMIENTO DE INFRAESTRUCTURA VIAL DU 003-060308-NE OXAMARCA</t>
  </si>
  <si>
    <t>0603089999</t>
  </si>
  <si>
    <t>0420240023</t>
  </si>
  <si>
    <t>ACTIVIDAD DE MANTENIMIENTO DE INFRAESTRUCTURA VIAL DU 003-060402-NE ANGUIA</t>
  </si>
  <si>
    <t>0604029999</t>
  </si>
  <si>
    <t>0420240024</t>
  </si>
  <si>
    <t>ACTIVIDAD DE MANTENIMIENTO DE INFRAESTRUCTURA VIAL DU 003-060408-NE CONCHAN</t>
  </si>
  <si>
    <t>CONCHAN</t>
  </si>
  <si>
    <t>0604089999</t>
  </si>
  <si>
    <t>0420240025</t>
  </si>
  <si>
    <t>ACTIVIDAD DE MANTENIMIENTO DE INFRAESTRUCTURA VIAL DU 003 - 060409 - NE HUAMBOS</t>
  </si>
  <si>
    <t>HUAMBOS</t>
  </si>
  <si>
    <t>0604099999</t>
  </si>
  <si>
    <t>0420240026</t>
  </si>
  <si>
    <t>ACTIVIDAD DE MANTENIMIENTO DE INFRAESTRUCTURA VIAL DU 003-060410-NE LAJAS</t>
  </si>
  <si>
    <t>LAJAS</t>
  </si>
  <si>
    <t>0604109999</t>
  </si>
  <si>
    <t>0420240027</t>
  </si>
  <si>
    <t>ACTIVIDAD DE MANTENIMIENTO DE INFRAESTRUCTURA VIAL DU 003 - 060412 - NE MIRACOSTA</t>
  </si>
  <si>
    <t>MIRACOSTA</t>
  </si>
  <si>
    <t>0604129999</t>
  </si>
  <si>
    <t>0420240028</t>
  </si>
  <si>
    <t>ACTIVIDAD DE MANTENIMIENTO DE INFRAESTRUCTURA VIAL DU 003-060602-NE CALLAYUC</t>
  </si>
  <si>
    <t>0606029999</t>
  </si>
  <si>
    <t>0420240029</t>
  </si>
  <si>
    <t>ACTIVIDAD DE MANTENIMIENTO DE INFRAESTRUCTURA VIAL DU 003-060604-NE CUJILLO</t>
  </si>
  <si>
    <t>CUJILLO</t>
  </si>
  <si>
    <t>0606049999</t>
  </si>
  <si>
    <t>0420240030</t>
  </si>
  <si>
    <t>ACTIVIDAD DE MANTENIMIENTO DE INFRAESTRUCTURA VIAL DU 003-060605-NE LA RAMADA</t>
  </si>
  <si>
    <t>LA RAMADA</t>
  </si>
  <si>
    <t>0606059999</t>
  </si>
  <si>
    <t>0420240031</t>
  </si>
  <si>
    <t>ACTIVIDAD DE MANTENIMIENTO DE INFRAESTRUCTURA VIAL DU 003-060613-NE SANTO TOMAS</t>
  </si>
  <si>
    <t>SANTO TOMAS</t>
  </si>
  <si>
    <t>0606139999</t>
  </si>
  <si>
    <t>0420240032</t>
  </si>
  <si>
    <t>ACTIVIDAD DE MANTENIMIENTO DE INFRAESTRUCTURA VIAL NUCLEO EJECUTOR "DU 003 - 060809 -  NE SALLIQUE"</t>
  </si>
  <si>
    <t>SALLIQUE</t>
  </si>
  <si>
    <t>0608099999</t>
  </si>
  <si>
    <t>0420240033</t>
  </si>
  <si>
    <t>ACTIVIDAD DE MANTENIMIENTO DE INFRAESTRUCTURA VIAL DU 003-061007-NE JOSE SABOGAL</t>
  </si>
  <si>
    <t>0610079999</t>
  </si>
  <si>
    <t>0420240034</t>
  </si>
  <si>
    <t>ACTIVIDAD DE MANTENIMIENTO DE INFRAESTRUCTURA VIAL DU 003-061111-NE SAN SILVESTRE DE COCHAN</t>
  </si>
  <si>
    <t>0611119999</t>
  </si>
  <si>
    <t>0420240035</t>
  </si>
  <si>
    <t>ACTIVIDAD DE MANTENIMIENTO DE INFRAESTRUCTURA VIAL DU 003-061202-NE SAN BERNARDINO</t>
  </si>
  <si>
    <t>0612029999</t>
  </si>
  <si>
    <t>0420240036</t>
  </si>
  <si>
    <t>ACTIVIDAD DE MANTENIMIENTO DE INFRAESTRUCTURA VIAL DU 003-130302-NE BAMBAMARCA</t>
  </si>
  <si>
    <t>1303029999</t>
  </si>
  <si>
    <t>0520220001</t>
  </si>
  <si>
    <t>PP 0118: ACCESO DE LOS HOGARES RURALES CON ECONOMIAS DE SUBSISTENCIA A MERCADOS LOCALES DEL NUCLEO EJECUTOR YAULICACHI</t>
  </si>
  <si>
    <t>CHACHAPOYAS</t>
  </si>
  <si>
    <t>AMAZONAS</t>
  </si>
  <si>
    <t>LUYA</t>
  </si>
  <si>
    <t>OCUMAL</t>
  </si>
  <si>
    <t>YAULICACHI</t>
  </si>
  <si>
    <t>0105130017</t>
  </si>
  <si>
    <t>0520220002</t>
  </si>
  <si>
    <t>PP 0118: ACCESO DE LOS HOGARES RURALES CON ECONOMIAS DE SUBSISTENCIA A MERCADOS LOCALES DEL NUCLEO EJECUTOR CHUQUIMAL</t>
  </si>
  <si>
    <t>CHUQUIMAL</t>
  </si>
  <si>
    <t>0105130021</t>
  </si>
  <si>
    <t>0520220003</t>
  </si>
  <si>
    <t>PP.2022 RO Selva</t>
  </si>
  <si>
    <t>PP 0118: ACCESO DE LOS HOGARES RURALES CON ECONOMIAS DE SUBSISTENCIA A MERCADOS LOCALES DEL NUCLEO EJECUTOR LA PALMA</t>
  </si>
  <si>
    <t>BAGUA</t>
  </si>
  <si>
    <t>COPALLIN</t>
  </si>
  <si>
    <t>LA PALMA</t>
  </si>
  <si>
    <t>0102030005</t>
  </si>
  <si>
    <t>0520220004</t>
  </si>
  <si>
    <t>PP 0118: ACCESO DE LOS HOGARES RURALES CON ECONOMIAS DE SUBSISTENCIA A MERCADOS LOCALES DEL NUCLEO EJECUTOR SANTA CRUZ DE MOROCHAL</t>
  </si>
  <si>
    <t>SANTA CRUZ DE MOROCHAL</t>
  </si>
  <si>
    <t>0102030008</t>
  </si>
  <si>
    <t>0520230001</t>
  </si>
  <si>
    <t>PP 0118: ACCESO DE LOS HOGARES RURALES CON ECONOMIAS DE SUBSISTENCIA A MERCADOS LOCALES DEL NUCLEO EJECUTOR CHUQUIBAMBA</t>
  </si>
  <si>
    <t>CHUQUIBAMBA</t>
  </si>
  <si>
    <t>0101060001</t>
  </si>
  <si>
    <t>0520230002</t>
  </si>
  <si>
    <t>PP 0118: ACCESO DE LOS HOGARES RURALES CON ECONOMIAS DE SUBSISTENCIA A MERCADOS LOCALES DEL NUCLEO EJECUTOR CHUMBOL</t>
  </si>
  <si>
    <t>CHUMBOL</t>
  </si>
  <si>
    <t>0101060003</t>
  </si>
  <si>
    <t>0520230003</t>
  </si>
  <si>
    <t>PP 0118: ACCESO DE LOS HOGARES RURALES CON ECONOMIAS DE SUBSISTENCIA A MERCADOS LOCALES DEL NUCLEO EJECUTOR COHECHAN</t>
  </si>
  <si>
    <t>CONILA</t>
  </si>
  <si>
    <t>COHECHAN</t>
  </si>
  <si>
    <t>0105050001</t>
  </si>
  <si>
    <t>0520230004</t>
  </si>
  <si>
    <t>PP 0118: ACCESO DE LOS HOGARES RURALES CON ECONOMIAS DE SUBSISTENCIA A MERCADOS LOCALES DEL NUCLEO EJECUTOR CONILA</t>
  </si>
  <si>
    <t>0105050007</t>
  </si>
  <si>
    <t>0520230005</t>
  </si>
  <si>
    <t>PP 0118: ACCESO DE LOS HOGARES RURALES CON ECONOMIAS DE SUBSISTENCIA A MERCADOS LOCALES DEL NUCLEO EJECUTOR OCALLI</t>
  </si>
  <si>
    <t>OCALLI</t>
  </si>
  <si>
    <t>0105120001</t>
  </si>
  <si>
    <t>0520230006</t>
  </si>
  <si>
    <t>PP 0118: ACCESO DE LOS HOGARES RURALES CON ECONOMIAS DE SUBSISTENCIA A MERCADOS LOCALES DEL NUCLEO EJECUTOR QUISPE</t>
  </si>
  <si>
    <t>QUISPE</t>
  </si>
  <si>
    <t>0105120005</t>
  </si>
  <si>
    <t>0520230007</t>
  </si>
  <si>
    <t>PP 0118: ACCESO DE LOS HOGARES RURALES CON ECONOMIAS DE SUBSISTENCIA A MERCADOS LOCALES DEL NUCLEO EJECUTOR TRITA</t>
  </si>
  <si>
    <t>TRITA</t>
  </si>
  <si>
    <t>0105230001</t>
  </si>
  <si>
    <t>0520230008</t>
  </si>
  <si>
    <t>PP 0118: ACCESO DE LOS HOGARES RURALES CON ECONOMIAS DE SUBSISTENCIA A MERCADOS LOCALES DEL NUCLEO EJECUTOR SAN MIGUEL DE CRUZ PATA</t>
  </si>
  <si>
    <t>SAN MIGUEL DE CRUZ PATA</t>
  </si>
  <si>
    <t>0105230006</t>
  </si>
  <si>
    <t>0520230009</t>
  </si>
  <si>
    <t>PP 0118: ACCESO DE LOS HOGARES RURALES CON ECONOMIAS DE SUBSISTENCIA A MERCADOS LOCALES DEL NUCLEO EJECUTOR LONGAR</t>
  </si>
  <si>
    <t>RODRIGUEZ DE MENDOZA</t>
  </si>
  <si>
    <t>LONGAR</t>
  </si>
  <si>
    <t>0106060001</t>
  </si>
  <si>
    <t>0520230010</t>
  </si>
  <si>
    <t>PP 0118: ACCESO DE LOS HOGARES RURALES CON ECONOMIAS DE SUBSISTENCIA A MERCADOS LOCALES DEL NUCLEO EJECUTOR SHUCUSH</t>
  </si>
  <si>
    <t>SHUCUSH</t>
  </si>
  <si>
    <t>0106060007</t>
  </si>
  <si>
    <t>0520240001</t>
  </si>
  <si>
    <t>PP 0118: ACCESO DE LOS HOGARES RURALES CON ECONOMIAS DE SUBSISTENCIA A MERCADOS LOCALES DEL NUCLEO EJECUTOR BALSAS</t>
  </si>
  <si>
    <t>BALSAS</t>
  </si>
  <si>
    <t>0101030001</t>
  </si>
  <si>
    <t>0520240002</t>
  </si>
  <si>
    <t>PP 0118: ACCESO DE LOS HOGARES RURALES CON ECONOMIAS DE SUBSISTENCIA A MERCADOS LOCALES DEL NUCLEO EJECUTOR SOLOCO</t>
  </si>
  <si>
    <t>SOLOCO</t>
  </si>
  <si>
    <t>0101200001</t>
  </si>
  <si>
    <t>0520240003</t>
  </si>
  <si>
    <t>PP 0118: ACCESO DE LOS HOGARES RURALES CON ECONOMIAS DE SUBSISTENCIA A MERCADOS LOCALES DEL NUCLEO EJECUTOR IMAZA 3</t>
  </si>
  <si>
    <t>IMAZA</t>
  </si>
  <si>
    <t>CHIRIACO</t>
  </si>
  <si>
    <t>0102050001</t>
  </si>
  <si>
    <t>0520240004</t>
  </si>
  <si>
    <t>PP 0118: ACCESO DE LOS HOGARES RURALES CON ECONOMIAS DE SUBSISTENCIA A MERCADOS LOCALES DEL NUCLEO EJECUTOR YAMBRASBAMBA</t>
  </si>
  <si>
    <t>BONGARA</t>
  </si>
  <si>
    <t>YAMBRASBAMBA</t>
  </si>
  <si>
    <t>EL PROGRESO</t>
  </si>
  <si>
    <t>0103120002</t>
  </si>
  <si>
    <t>0520240005</t>
  </si>
  <si>
    <t>PP 0118: ACCESO DE LOS HOGARES RURALES CON ECONOMIAS DE SUBSISTENCIA A MERCADOS LOCALES DEL NUCLEO EJECUTOR LIMABAMBA</t>
  </si>
  <si>
    <t>LIMABAMBA</t>
  </si>
  <si>
    <t>0106050001</t>
  </si>
  <si>
    <t>0620220001</t>
  </si>
  <si>
    <t>PP 0118: ACCESO DE LOS HOGARES RURALES CON ECONOMIAS DE SUBSISTENCIA A MERCADOS LOCALES DEL NUCLEO EJECUTOR CRUZ DE MAYO</t>
  </si>
  <si>
    <t>TRUJILLO</t>
  </si>
  <si>
    <t>OTUZCO</t>
  </si>
  <si>
    <t>MACHE</t>
  </si>
  <si>
    <t>CRUZ DE MAYO</t>
  </si>
  <si>
    <t>1306080024</t>
  </si>
  <si>
    <t>0620220002</t>
  </si>
  <si>
    <t>PP 0118: ACCESO DE LOS HOGARES RURALES CON ECONOMIAS DE SUBSISTENCIA A MERCADOS LOCALES DEL NUCLEO EJECUTOR LLUIN</t>
  </si>
  <si>
    <t>LLUIN</t>
  </si>
  <si>
    <t>1306080004</t>
  </si>
  <si>
    <t>0620220003</t>
  </si>
  <si>
    <t>PP 0118: ACCESO DE LOS HOGARES RURALES CON ECONOMIAS DE SUBSISTENCIA A MERCADOS LOCALES DEL NUCLEO EJECUTOR CACHULLA BAJA - CHACOMAS - LAS PAJILLAS</t>
  </si>
  <si>
    <t>SANTIAGO DE CHUCO</t>
  </si>
  <si>
    <t>QUIRUVILCA</t>
  </si>
  <si>
    <t>CACHULLA BAJA</t>
  </si>
  <si>
    <t>1310060041</t>
  </si>
  <si>
    <t>0620220004</t>
  </si>
  <si>
    <t>PP 0118: ACCESO DE LOS HOGARES RURALES CON ECONOMIAS DE SUBSISTENCIA A MERCADOS LOCALES DEL NUCLEO EJECUTOR KAUNAPE - LLARAY - PALCO</t>
  </si>
  <si>
    <t>KAUNAPE</t>
  </si>
  <si>
    <t>1310060030</t>
  </si>
  <si>
    <t>0620220005</t>
  </si>
  <si>
    <t>PP 0118: ACCESO DE LOS HOGARES RURALES CON ECONOMIAS DE SUBSISTENCIA A MERCADOS LOCALES DEL NUCLEO EJECUTOR CHALLAS - HUANCHAY</t>
  </si>
  <si>
    <t>PATAZ</t>
  </si>
  <si>
    <t>SANTIAGO DE CHALLAS</t>
  </si>
  <si>
    <t>CHALLAS</t>
  </si>
  <si>
    <t>1308116001</t>
  </si>
  <si>
    <t>0620220006</t>
  </si>
  <si>
    <t>PP 0118: ACCESO DE LOS HOGARES RURALES CON ECONOMIAS DE SUBSISTENCIA A MERCADOS LOCALES DEL NUCLEO EJECUTOR HUAGANTO - CUYPIRMARCA</t>
  </si>
  <si>
    <t>HUAGANTO</t>
  </si>
  <si>
    <t>1308110012</t>
  </si>
  <si>
    <t>0620230007</t>
  </si>
  <si>
    <t>0620230001</t>
  </si>
  <si>
    <t>PP 0118: ACCESO DE LOS HOGARES RURALES CON ECONOMIAS DE SUBSISTENCIA A MERCADOS LOCALES DEL NUCLEO EJECUTOR MUNMALCA</t>
  </si>
  <si>
    <t>SANCHEZ CARRION</t>
  </si>
  <si>
    <t>SARIN</t>
  </si>
  <si>
    <t>MUNMALCA</t>
  </si>
  <si>
    <t>1309070064</t>
  </si>
  <si>
    <t>0620230008</t>
  </si>
  <si>
    <t>0620230002</t>
  </si>
  <si>
    <t>PP 0118: ACCESO DE LOS HOGARES RURALES CON ECONOMIAS DE SUBSISTENCIA A MERCADOS LOCALES DEL NUCLEO EJECUTOR MUMALQUITA</t>
  </si>
  <si>
    <t>MUMALQUITA</t>
  </si>
  <si>
    <t>1309070035</t>
  </si>
  <si>
    <t>0620230003</t>
  </si>
  <si>
    <t>PP 0118: ACCESO DE LOS HOGARES RURALES CON ECONOMIAS DE SUBSISTENCIA A MERCADOS LOCALES DEL NUCLEO EJECUTOR MOLLEBAMBA</t>
  </si>
  <si>
    <t>MOLLEBAMBA</t>
  </si>
  <si>
    <t>1310040001</t>
  </si>
  <si>
    <t>0620230004</t>
  </si>
  <si>
    <t>PP 0118: ACCESO DE LOS HOGARES RURALES CON ECONOMIAS DE SUBSISTENCIA A MERCADOS LOCALES DEL NUCLEO EJECUTOR SANTA CLARA DE TULPO</t>
  </si>
  <si>
    <t>SANTA CLARA DE TULPO (TULPO)</t>
  </si>
  <si>
    <t>1310040012</t>
  </si>
  <si>
    <t>0620230005</t>
  </si>
  <si>
    <t>PP 0118: ACCESO DE LOS HOGARES RURALES CON ECONOMIAS DE SUBSISTENCIA A MERCADOS LOCALES DEL NUCLEO EJECUTOR SUCCHAPAMPA</t>
  </si>
  <si>
    <t>CHUGAY</t>
  </si>
  <si>
    <t>SUCCHAPAMPA</t>
  </si>
  <si>
    <t>1309020078</t>
  </si>
  <si>
    <t>0620230006</t>
  </si>
  <si>
    <t>PP 0118: ACCESO DE LOS HOGARES RURALES CON ECONOMIAS DE SUBSISTENCIA A MERCADOS LOCALES DEL NUCLEO EJECUTOR EL ALIZAR</t>
  </si>
  <si>
    <t>EL ALIZAR</t>
  </si>
  <si>
    <t>1309026013</t>
  </si>
  <si>
    <t>PP 0118: ACCESO DE LOS HOGARES RURALES CON ECONOMIAS DE SUBSISTENCIA A MERCADOS LOCALES DEL NUCLEO EJECUTOR PAUCARMARCA</t>
  </si>
  <si>
    <t>HUAYO</t>
  </si>
  <si>
    <t>PAUCARMARCA</t>
  </si>
  <si>
    <t>1308060030</t>
  </si>
  <si>
    <t>PP 0118: ACCESO DE LOS HOGARES RURALES CON ECONOMIAS DE SUBSISTENCIA A MERCADOS LOCALES DEL NUCLEO EJECUTOR USCA</t>
  </si>
  <si>
    <t>USCA</t>
  </si>
  <si>
    <t>1308060039</t>
  </si>
  <si>
    <t>0620240001</t>
  </si>
  <si>
    <t>PP 0118: ACCESO DE LOS HOGARES RURALES CON ECONOMIAS DE SUBSISTENCIA A MERCADOS LOCALES DEL NUCLEO EJECUTOR CHILLIA III</t>
  </si>
  <si>
    <t>CHILLIA</t>
  </si>
  <si>
    <t>HUAYAUCITO</t>
  </si>
  <si>
    <t>1308030046</t>
  </si>
  <si>
    <t>0620240002</t>
  </si>
  <si>
    <t>PP 0118: ACCESO DE LOS HOGARES RURALES CON ECONOMIAS DE SUBSISTENCIA A MERCADOS LOCALES DEL NUCLEO EJECUTOR SANAGORAN II</t>
  </si>
  <si>
    <t>SANAGORAN</t>
  </si>
  <si>
    <t>24 DE JUNIO</t>
  </si>
  <si>
    <t>1309060032</t>
  </si>
  <si>
    <t>0620240003</t>
  </si>
  <si>
    <t>PP 0118: ACCESO DE LOS HOGARES RURALES CON ECONOMIAS DE SUBSISTENCIA A MERCADOS LOCALES DEL NUCLEO EJECUTOR CHUGAY IV</t>
  </si>
  <si>
    <t>PACCHA GRANDE</t>
  </si>
  <si>
    <t>1309020043</t>
  </si>
  <si>
    <t>0620240004</t>
  </si>
  <si>
    <t>PP 0118: ACCESO DE LOS HOGARES RURALES CON ECONOMIAS DE SUBSISTENCIA A MERCADOS LOCALES DEL NUCLEO EJECUTOR CONDORMARCA</t>
  </si>
  <si>
    <t>CONDORMARCA</t>
  </si>
  <si>
    <t>BUENOS AIRES</t>
  </si>
  <si>
    <t>1303030014</t>
  </si>
  <si>
    <t>0620240005</t>
  </si>
  <si>
    <t>ACTIVIDAD DE MANTENIMIENTO DE INFRAESTRUCTURA VIAL DU 003 130303 NE CONDORMARCA</t>
  </si>
  <si>
    <t>1303039999</t>
  </si>
  <si>
    <t>0620240006</t>
  </si>
  <si>
    <t>ACTIVIDAD DE MANTENIMIENTO DE INFRAESTRUCTURA VIAL DU 003 130503 NE CARABAMBA</t>
  </si>
  <si>
    <t>JULCAN</t>
  </si>
  <si>
    <t>CARABAMBA</t>
  </si>
  <si>
    <t>1305039999</t>
  </si>
  <si>
    <t>0620240007</t>
  </si>
  <si>
    <t>ACTIVIDAD DE MANTENIMIENTO DE INFRAESTRUCTURA VIAL DU 003 130504 NE HUASO</t>
  </si>
  <si>
    <t>HUASO</t>
  </si>
  <si>
    <t>1305049999</t>
  </si>
  <si>
    <t>0620240008</t>
  </si>
  <si>
    <t xml:space="preserve">ACTIVIDAD DE MANTENIMIENTO DE INFRAESTRUCTURA VIAL DU 003 130610 NE PARANDAY
</t>
  </si>
  <si>
    <t>PARANDAY</t>
  </si>
  <si>
    <t>1306109999</t>
  </si>
  <si>
    <t>0620240009</t>
  </si>
  <si>
    <t>ACTIVIDAD DE MANTENIMIENTO DE INFRAESTRUCTURA VIAL DU 003 130613 NE SINSICAP</t>
  </si>
  <si>
    <t>SINSICAP</t>
  </si>
  <si>
    <t>1306139999</t>
  </si>
  <si>
    <t>0620240010</t>
  </si>
  <si>
    <t>ACTIVIDAD DE MANTENIMIENTO DE INFRAESTRUCTURA VIAL DU 003 130803 NE CHILLIA</t>
  </si>
  <si>
    <t>1308039999</t>
  </si>
  <si>
    <t>0620240011</t>
  </si>
  <si>
    <t>ACTIVIDAD DE MANTENIMIENTO DE INFRAESTRUCTURA VIAL DU 003 - 130806 - NE HUAYO</t>
  </si>
  <si>
    <t>1308069999</t>
  </si>
  <si>
    <t>0620240012</t>
  </si>
  <si>
    <t>ACTIVIDAD DE MANTENIMIENTO DE INFRAESTRUCTURA VIAL DU 003 130807 NE ONGON</t>
  </si>
  <si>
    <t>ONGON</t>
  </si>
  <si>
    <t>1308079999</t>
  </si>
  <si>
    <t>0620240013</t>
  </si>
  <si>
    <t>ACTIVIDAD DE MANTENIMIENTO DE INFRAESTRUCTURA VIAL DU003-130902 NE CHUGAY</t>
  </si>
  <si>
    <t>1309029999</t>
  </si>
  <si>
    <t>0620240014</t>
  </si>
  <si>
    <t>ACTIVIDAD DE MANTENIMIENTO DE INFRAESTRUCTURA VIAL DU 003 130905 NE MARCABAL</t>
  </si>
  <si>
    <t>MARCABAL</t>
  </si>
  <si>
    <t>1309059999</t>
  </si>
  <si>
    <t>0620240015</t>
  </si>
  <si>
    <t>ACTIVIDAD DE MANTENIMIENTO DE INFRAESTRUCTURA VIAL DU 003 130906 NE SANAGORAN</t>
  </si>
  <si>
    <t>1309069999</t>
  </si>
  <si>
    <t>0620240016</t>
  </si>
  <si>
    <t>ACTIVIDAD DE MANTENIMIENTO DE INFRAESTRUCTURA VIAL DU 003 130907 NE SARÍN</t>
  </si>
  <si>
    <t>1309079999</t>
  </si>
  <si>
    <t>0620240017</t>
  </si>
  <si>
    <t>ACTIVIDAD DE MANTENIMIENTO DE INFRAESTRUCTURA VIAL DU003-130908 NE SARTIMBAMBA</t>
  </si>
  <si>
    <t>SARTIMBAMBA</t>
  </si>
  <si>
    <t>1309089999</t>
  </si>
  <si>
    <t>0620240018</t>
  </si>
  <si>
    <t>ACTIVIDAD DE MANTENIMIENTO DE INFRAESTRUCTURA VIAL DU 003 131008 NE SITABAMBA</t>
  </si>
  <si>
    <t>SITABAMBA</t>
  </si>
  <si>
    <t>1310089999</t>
  </si>
  <si>
    <t>0620240019</t>
  </si>
  <si>
    <t>ME.2024</t>
  </si>
  <si>
    <t>PROYECTO "MI EMPRENDIMIENTO MUJER" - NUCLEO EJECUTOR EL PORVENIR</t>
  </si>
  <si>
    <t>EL PORVENIR</t>
  </si>
  <si>
    <t>1301020001</t>
  </si>
  <si>
    <t>1. Inicio</t>
  </si>
  <si>
    <t>0010 - Solicitud de Financiamiento Presentada</t>
  </si>
  <si>
    <t>0720220001</t>
  </si>
  <si>
    <t>PP 0118: ACCESO DE LOS HOGARES RURALES CON ECONOMIAS DE SUBSISTENCIA A MERCADOS LOCALES DEL NUCLEO EJECUTOR BELLO SAN JUAN</t>
  </si>
  <si>
    <t>TARAPOTO</t>
  </si>
  <si>
    <t>SAN MARTIN</t>
  </si>
  <si>
    <t>PICOTA</t>
  </si>
  <si>
    <t>TRES UNIDOS</t>
  </si>
  <si>
    <t>BELLO HORIZONTE</t>
  </si>
  <si>
    <t>2207100005</t>
  </si>
  <si>
    <t>0720220002</t>
  </si>
  <si>
    <t>PP 0118: ACCESO DE LOS HOGARES RURALES CON ECONOMIAS DE SUBSISTENCIA A MERCADOS LOCALES DEL NUCLEO EJECUTOR MISHQUIYACU</t>
  </si>
  <si>
    <t>SAPOTILLO</t>
  </si>
  <si>
    <t>2207100013</t>
  </si>
  <si>
    <t>0720220003</t>
  </si>
  <si>
    <t>PP 0118: ACCESO DE LOS HOGARES RURALES CON ECONOMIAS DE SUBSISTENCIA A MERCADOS LOCALES DEL NUCLEO EJECUTOR SHANAO</t>
  </si>
  <si>
    <t>LAMAS</t>
  </si>
  <si>
    <t>SHANAO</t>
  </si>
  <si>
    <t>2205090001</t>
  </si>
  <si>
    <t>0720220004</t>
  </si>
  <si>
    <t>PP 0118: ACCESO DE LOS HOGARES RURALES CON ECONOMIAS DE SUBSISTENCIA A MERCADOS LOCALES DEL NUCLEO EJECUTOR MORILLO</t>
  </si>
  <si>
    <t>MORILLO</t>
  </si>
  <si>
    <t>2205090003</t>
  </si>
  <si>
    <t>0720220005</t>
  </si>
  <si>
    <t>PP 0118: ACCESO DE LOS HOGARES RURALES CON ECONOMIAS DE SUBSISTENCIA A MERCADOS LOCALES DEL NUCLEO EJECUTOR VALLE DEL RIO NEGRO</t>
  </si>
  <si>
    <t>RIOJA</t>
  </si>
  <si>
    <t>ELIAS SOPLIN VARGAS</t>
  </si>
  <si>
    <t>NACIENTE DEL RIO NEGRO</t>
  </si>
  <si>
    <t>2208030012</t>
  </si>
  <si>
    <t>0720220006</t>
  </si>
  <si>
    <t>PP 0118: ACCESO DE LOS HOGARES RURALES CON ECONOMIAS DE SUBSISTENCIA A MERCADOS LOCALES DEL NUCLEO EJECUTOR FE Y VICTORIA</t>
  </si>
  <si>
    <t>SANTA FE</t>
  </si>
  <si>
    <t>2208030009</t>
  </si>
  <si>
    <t>0720230007</t>
  </si>
  <si>
    <t>0720230001</t>
  </si>
  <si>
    <t>PP 0118: ACCESO DE LOS HOGARES RURALES CON ECONOMIAS DE SUBSISTENCIA A MERCADOS LOCALES DEL NUCLEO EJECUTOR CUÑUMBUZA</t>
  </si>
  <si>
    <t>MARISCAL CACERES</t>
  </si>
  <si>
    <t>CAMPANILLA</t>
  </si>
  <si>
    <t>ALTO CUÑUMBUZA</t>
  </si>
  <si>
    <t>2206026002</t>
  </si>
  <si>
    <t>0720230008</t>
  </si>
  <si>
    <t>0720230002</t>
  </si>
  <si>
    <t>PP 0118: ACCESO DE LOS HOGARES RURALES CON ECONOMIAS DE SUBSISTENCIA A MERCADOS LOCALES DEL NUCLEO EJECUTOR VALLE DEL SHUMANZA</t>
  </si>
  <si>
    <t>NUEVO JAEN</t>
  </si>
  <si>
    <t>2206020063</t>
  </si>
  <si>
    <t>0720230003</t>
  </si>
  <si>
    <t>PP 0118: ACCESO DE LOS HOGARES RURALES CON ECONOMIAS DE SUBSISTENCIA A MERCADOS LOCALES DEL NUCLEO EJECUTOR ALFONSO UGARTE</t>
  </si>
  <si>
    <t>SHAMBOYACU</t>
  </si>
  <si>
    <t>ALFONSO UGARTE</t>
  </si>
  <si>
    <t>2207080008</t>
  </si>
  <si>
    <t>0720230004</t>
  </si>
  <si>
    <t>PP 0118: ACCESO DE LOS HOGARES RURALES CON ECONOMIAS DE SUBSISTENCIA A MERCADOS LOCALES DEL NUCLEO EJECUTOR PARAISO</t>
  </si>
  <si>
    <t>PARAISO</t>
  </si>
  <si>
    <t>2207086003</t>
  </si>
  <si>
    <t>0720230005</t>
  </si>
  <si>
    <t xml:space="preserve">PP 0118: ACCESO DE LOS HOGARES RURALES CON ECONOMIAS DE SUBSISTENCIA A MERCADOS LOCALES DEL NUCLEO EJECUTOR VALLE DEL BIAVO
</t>
  </si>
  <si>
    <t>BELLAVISTA</t>
  </si>
  <si>
    <t>BAJO BIAVO</t>
  </si>
  <si>
    <t>DOS UNIDOS</t>
  </si>
  <si>
    <t>2202030042</t>
  </si>
  <si>
    <t>0720230006</t>
  </si>
  <si>
    <t>PP 0118: ACCESO DE LOS HOGARES RURALES CON ECONOMIAS DE SUBSISTENCIA A MERCADOS LOCALES DEL NUCLEO EJECUTOR VALLE DEL PAVO</t>
  </si>
  <si>
    <t>PUEBLO LIBRE</t>
  </si>
  <si>
    <t>2202036001</t>
  </si>
  <si>
    <t>PP 0118: ACCESO DE LOS HOGARES RURALES CON ECONOMIAS DE SUBSISTENCIA A MERCADOS LOCALES DEL NUCLEO EJECUTOR VALLE DEL ALTO CUIPARILLO</t>
  </si>
  <si>
    <t>LORETO</t>
  </si>
  <si>
    <t>ALTO AMAZONAS</t>
  </si>
  <si>
    <t>TENIENTE CESAR LOPEZ ROJAS</t>
  </si>
  <si>
    <t>GLORIA</t>
  </si>
  <si>
    <t>1602110004</t>
  </si>
  <si>
    <t>PP 0118: ACCESO DE LOS HOGARES RURALES CON ECONOMIAS DE SUBSISTENCIA A MERCADOS LOCALES DEL NUCLEO EJECUTOR VALLE DEL YANAYACU</t>
  </si>
  <si>
    <t>NUEVO PAPAPLAYA</t>
  </si>
  <si>
    <t>1602110018</t>
  </si>
  <si>
    <t>0720240001</t>
  </si>
  <si>
    <t>PP 0118: ACCESO DE LOS HOGARES RURALES CON ECONOMIAS DE SUBSISTENCIA A MERCADOS LOCALES DEL NUCLEO EJECUTOR BAJO BIAVO 2</t>
  </si>
  <si>
    <t>ALMIRANTE GRAU</t>
  </si>
  <si>
    <t>2202030025</t>
  </si>
  <si>
    <t>0720240002</t>
  </si>
  <si>
    <t>PP 0118: ACCESO DE LOS HOGARES RURALES CON ECONOMIAS DE SUBSISTENCIA A MERCADOS LOCALES DEL NUCLEO EJECUTOR LEDOY</t>
  </si>
  <si>
    <t>HUALLAGA</t>
  </si>
  <si>
    <t>LEDOY</t>
  </si>
  <si>
    <t>2202040001</t>
  </si>
  <si>
    <t>0720240003</t>
  </si>
  <si>
    <t>PP 0118: ACCESO DE LOS HOGARES RURALES CON ECONOMIAS DE SUBSISTENCIA A MERCADOS LOCALES DEL NUCLEO EJECUTOR PINTO RECODO 2</t>
  </si>
  <si>
    <t>PINTO RECODO</t>
  </si>
  <si>
    <t>JESUS DEL MONTE</t>
  </si>
  <si>
    <t>2205060003</t>
  </si>
  <si>
    <t>0720240004</t>
  </si>
  <si>
    <t>PP 0118: ACCESO DE LOS HOGARES RURALES CON ECONOMIAS DE SUBSISTENCIA A MERCADOS LOCALES DEL NUCLEO EJECUTOR SANTA ROSA 2</t>
  </si>
  <si>
    <t>EL DORADO</t>
  </si>
  <si>
    <t>SAN JUAN DE TALLIQUIHUI</t>
  </si>
  <si>
    <t>2203040006</t>
  </si>
  <si>
    <t>0720240005</t>
  </si>
  <si>
    <t>PP 0118: ACCESO DE LOS HOGARES RURALES CON ECONOMIAS DE SUBSISTENCIA A MERCADOS LOCALES DEL NUCLEO EJECUTOR SHATOJA</t>
  </si>
  <si>
    <t>SHATOJA</t>
  </si>
  <si>
    <t>2203050001</t>
  </si>
  <si>
    <t>0720240006</t>
  </si>
  <si>
    <t>PP 0118: ACCESO DE LOS HOGARES RURALES CON ECONOMIAS DE SUBSISTENCIA A MERCADOS LOCALES DEL NUCLEO EJECUTOR SHAMBOYACU 3</t>
  </si>
  <si>
    <t>LEJIA</t>
  </si>
  <si>
    <t>2207086004</t>
  </si>
  <si>
    <t>0720240007</t>
  </si>
  <si>
    <t>PP 0118: ACCESO DE LOS HOGARES RURALES CON ECONOMIAS DE SUBSISTENCIA A MERCADOS LOCALES DEL NUCLEO EJECUTOR SAN MARTÍN 2</t>
  </si>
  <si>
    <t>CASHNAHUASI</t>
  </si>
  <si>
    <t>2203030009</t>
  </si>
  <si>
    <t>0720240009</t>
  </si>
  <si>
    <t>ACTIVIDAD DE MANTENIMIENTO DE INFRAESTRUCTURA VIAL "DU 003-220708-NE SHAMBOYACU"</t>
  </si>
  <si>
    <t>2207089999</t>
  </si>
  <si>
    <t>0720240010</t>
  </si>
  <si>
    <t>ACTIVIDAD DE MANTENIMIENTO DE INFRAESTRUCTURA VIAL "DU 003-220904-NE CHAZUTA"</t>
  </si>
  <si>
    <t>CHAZUTA</t>
  </si>
  <si>
    <t>2209049999</t>
  </si>
  <si>
    <t>0720240011</t>
  </si>
  <si>
    <t xml:space="preserve">PROYECTO "MI EMPRENDIMIENTO MUJER" – NÚCLEO EJECUTOR TIOYACU
 </t>
  </si>
  <si>
    <t>SEGUNDA JERUSALEN-AZUNGUILLO</t>
  </si>
  <si>
    <t>2208030001</t>
  </si>
  <si>
    <t>0820200001</t>
  </si>
  <si>
    <t>0820200005</t>
  </si>
  <si>
    <t>PP.2020 RO Selva</t>
  </si>
  <si>
    <t>PP 0118: ACCESO DE LOS HOGARES RURALES CON ECONOMIAS DE SUBSISTENCIA A MERCADOS LOCALES DEL NUCLEO EJECUTOR TAMANCO</t>
  </si>
  <si>
    <t>IQUITOS</t>
  </si>
  <si>
    <t>REQUENA</t>
  </si>
  <si>
    <t>EMILIO SAN MARTIN</t>
  </si>
  <si>
    <t>TAMANCO</t>
  </si>
  <si>
    <t>1605040001</t>
  </si>
  <si>
    <t>0820200002</t>
  </si>
  <si>
    <t>0820200006</t>
  </si>
  <si>
    <t>PP 0118: ACCESO DE LOS HOGARES RURALES CON ECONOMIAS DE SUBSISTENCIA A MERCADOS LOCALES DEL NUCLEO EJECUTOR SARGENTO LORES</t>
  </si>
  <si>
    <t>SARGENTO LORES</t>
  </si>
  <si>
    <t>1605040270</t>
  </si>
  <si>
    <t>0820210005</t>
  </si>
  <si>
    <t>0820200015</t>
  </si>
  <si>
    <t>PP 0118: ACCESO DE LOS HOGARES RURALES CON ECONOMIAS DE SUBSISTENCIA A MERCADOS LOCALES DEL NUCLEO EJECUTOR SANTA MARIA</t>
  </si>
  <si>
    <t>MAYNAS</t>
  </si>
  <si>
    <t>ALTO NANAY</t>
  </si>
  <si>
    <t>SANTA MARIA DE NANAY</t>
  </si>
  <si>
    <t>1601020001</t>
  </si>
  <si>
    <t>0820210006</t>
  </si>
  <si>
    <t>0820200016</t>
  </si>
  <si>
    <t>PP 0118: ACCESO DE LOS HOGARES RURALES CON ECONOMIAS DE SUBSISTENCIA A MERCADOS LOCALES DEL NUCLEO EJECUTOR SAN ANTONIO</t>
  </si>
  <si>
    <t>SAN ANTONIO</t>
  </si>
  <si>
    <t>1601020027</t>
  </si>
  <si>
    <t>0820210003</t>
  </si>
  <si>
    <t>0820200023</t>
  </si>
  <si>
    <t>PP 0118: ACCESO DE LOS HOGARES RURALES CON ECONOMIAS DE SUBSISTENCIA A MERCADOS LOCALES DEL NUCLEO EJECUTOR JEMPE</t>
  </si>
  <si>
    <t>DATEM DEL MARAÑON</t>
  </si>
  <si>
    <t>ANDOAS</t>
  </si>
  <si>
    <t>KUYUNTSA</t>
  </si>
  <si>
    <t>1607060055</t>
  </si>
  <si>
    <t>0707 - Expediente revisado sin observaciones de Sup. UT, remitido a Liq. UT</t>
  </si>
  <si>
    <t>0820210004</t>
  </si>
  <si>
    <t>0820200024</t>
  </si>
  <si>
    <t>PP 0118: ACCESO DE LOS HOGARES RURALES CON ECONOMIAS DE SUBSISTENCIA A MERCADOS LOCALES DEL NUCLEO EJECUTOR SHUK MUSKUY</t>
  </si>
  <si>
    <t>LOBOYACU</t>
  </si>
  <si>
    <t>1607060064</t>
  </si>
  <si>
    <t>0820210011</t>
  </si>
  <si>
    <t>0820200025</t>
  </si>
  <si>
    <t>PP 0118: ACCESO DE LOS HOGARES RURALES CON ECONOMIAS DE SUBSISTENCIA A MERCADOS LOCALES DEL NUCLEO EJECUTOR CHARUPA</t>
  </si>
  <si>
    <t>PASTAZA</t>
  </si>
  <si>
    <t>CHARUPA</t>
  </si>
  <si>
    <t>1607050105</t>
  </si>
  <si>
    <t>0820210012</t>
  </si>
  <si>
    <t>0820200026</t>
  </si>
  <si>
    <t>PP 0118: ACCESO DE LOS HOGARES RURALES CON ECONOMIAS DE SUBSISTENCIA A MERCADOS LOCALES DEL NUCLEO EJECUTOR INDUSTRIAL</t>
  </si>
  <si>
    <t>INDUSTRIAL (PUERTO INDUSTRIAL)</t>
  </si>
  <si>
    <t>1607056012</t>
  </si>
  <si>
    <t>0820200009</t>
  </si>
  <si>
    <t>0820200029</t>
  </si>
  <si>
    <t>Infraestructura IOARR</t>
  </si>
  <si>
    <t>IOARR Cierre Brechas</t>
  </si>
  <si>
    <t>IOARR DE VEREDAS DE LA LOCALIDAD DE LAGO SAN MARCOS, DISTRITO DE EMILIO SAN MARTIN, PROVINCIA DE REQUENA, DEPARTAMENTO LORETO.</t>
  </si>
  <si>
    <t>LAGO SAN MARCOS</t>
  </si>
  <si>
    <t>1605040009</t>
  </si>
  <si>
    <t>0720 - Rendición de Cuentas Observada por Liquidador UT</t>
  </si>
  <si>
    <t>Derivada a Supervisor UT por observaciones técnicas</t>
  </si>
  <si>
    <t>0820200013</t>
  </si>
  <si>
    <t>0820200030</t>
  </si>
  <si>
    <t>IOARR DE VEREDA DE LA LOCALIDAD NUEVO SAN JUAN, DISTRITO DE PARINARI, PROVINCIA DE LORETO, DEPARTAMENTO DE LORETO_</t>
  </si>
  <si>
    <t>PARINARI</t>
  </si>
  <si>
    <t>NUEVO SAN JUAN</t>
  </si>
  <si>
    <t>1603020100</t>
  </si>
  <si>
    <t>0820200018</t>
  </si>
  <si>
    <t>0820200031</t>
  </si>
  <si>
    <t>IOARR DE VEREDA DE LA LOCALIDAD DE  SAN JOSE DE SARAMURO, DISTRITO DE URARINAS, PROVINCIA DE LORETO, DEPARTAMENTO DE LORETO</t>
  </si>
  <si>
    <t>URARINAS</t>
  </si>
  <si>
    <t>SAN JOSE DE SARAMURO</t>
  </si>
  <si>
    <t>1603050003</t>
  </si>
  <si>
    <t>0820200037</t>
  </si>
  <si>
    <t>IOARR DE VEREDA DE LA LOCALIDAD DE NUEVA  ATALAYA, DISTRITO DE NAPO, PROVINCIA  MAYNAS, DEPARTAMENTO DE LORETO</t>
  </si>
  <si>
    <t>NUEVO ATALAYA</t>
  </si>
  <si>
    <t>1601020012</t>
  </si>
  <si>
    <t>0820200038</t>
  </si>
  <si>
    <t>IOARR DE VEREDA DE LA LOCALIDAD DE SAN ANTONIO, DISTRITO DE ALTO NANAY, PROVINCIA  MAYNAS, DEPARTAMENTO DE LORETO</t>
  </si>
  <si>
    <t>0820200036</t>
  </si>
  <si>
    <t>0820200049</t>
  </si>
  <si>
    <t>IOARR DE VEREDA DE LA LOCALIDAD DE COPAL, DISTRITO DE TROMPETEROS, PROVINCIA  LORETO, DEPARTAMENTO DE LORETO_</t>
  </si>
  <si>
    <t>TROMPETEROS</t>
  </si>
  <si>
    <t>COPAL</t>
  </si>
  <si>
    <t>1603040020</t>
  </si>
  <si>
    <t>0820200040</t>
  </si>
  <si>
    <t>0820200053</t>
  </si>
  <si>
    <t>IOARR DE VEREDA DE LA LOCALIDAD DE VISTA  ALEGRE I ZONA , DISTRITO DE EMILIO SAN MARTIN , PROVINCIA  REQUENA, DEPARTAMENTO DE LORETO_</t>
  </si>
  <si>
    <t>VISTA ALEGRE I ZONA</t>
  </si>
  <si>
    <t>1605040011</t>
  </si>
  <si>
    <t>0820200055</t>
  </si>
  <si>
    <t>0820200073</t>
  </si>
  <si>
    <t>IOARR VEREDA DE LA LOCALIDAD DE SAN MARTIN DE TIPISHCA, DISTRITO DE PARINARI,  PROVINCIA DE LORETO, DEPARTAMENTO DE LORETO.</t>
  </si>
  <si>
    <t>SAN MARTIN DEL TIPISHCA</t>
  </si>
  <si>
    <t>1603020025</t>
  </si>
  <si>
    <t>0820200060</t>
  </si>
  <si>
    <t>0820200081</t>
  </si>
  <si>
    <t>IOARR DE VEREDAS DE LA LOCALIDAD DE SAN  JUAN DE LAGUNILLAS, DISTRITO DE NAUTA, PROVINCIA DE LORETO, DEPARTAMENTO DE LORETO_</t>
  </si>
  <si>
    <t>NAUTA</t>
  </si>
  <si>
    <t>SAN JUAN DE LAGUNILLAS</t>
  </si>
  <si>
    <t>1603010051</t>
  </si>
  <si>
    <t>0820200061</t>
  </si>
  <si>
    <t>0820200082</t>
  </si>
  <si>
    <t>IOARR VEREDA DE LA LOCALIDAD SAN JOSE DE SAMIRIA, DISTRITO PARINARI, PROVINCIA DE LORETO, DEPARTAMENTO DE LORETO._</t>
  </si>
  <si>
    <t>SAN JOSE DE SAMIRIA</t>
  </si>
  <si>
    <t>1603020180</t>
  </si>
  <si>
    <t>0820200062</t>
  </si>
  <si>
    <t>0820200083</t>
  </si>
  <si>
    <t>IOARR DE VEREDA DE LA LOCALIDAD SANTA ISABEL DE YUMBATURO,DISTRITO DE PARINARI, PROVINCIA DE LORETO, DEPARTAMENTO DE LORETO._</t>
  </si>
  <si>
    <t>SANTA ISABEL DE YUMBATURO</t>
  </si>
  <si>
    <t>1603020007</t>
  </si>
  <si>
    <t>0820210019</t>
  </si>
  <si>
    <t>PP.2021 RO Selva</t>
  </si>
  <si>
    <t>PP 0118: ACCESO DE LOS HOGARES RURALES CON ECONOMIAS DE SUBSISTENCIA A MERCADOS LOCALES DEL NUCLEO EJECUTOR FELIX FLORES</t>
  </si>
  <si>
    <t>MANSERICHE</t>
  </si>
  <si>
    <t>FELIX FLORES</t>
  </si>
  <si>
    <t>1607030020</t>
  </si>
  <si>
    <t>0820210020</t>
  </si>
  <si>
    <t>PP 0118: ACCESO DE LOS HOGARES RURALES CON ECONOMIAS DE SUBSISTENCIA A MERCADOS LOCALES DEL NUCLEO EJECUTOR PUERTO ELISA</t>
  </si>
  <si>
    <t>PUERTO ELISA</t>
  </si>
  <si>
    <t>1607030022</t>
  </si>
  <si>
    <t>0820210047</t>
  </si>
  <si>
    <t>102 - PP ACCESO DE HOGARES RURALES A MERCADOS LOC. 2021-RO SELVA LORETO-LORETO-URARINAS-NUEVA ALIANZA</t>
  </si>
  <si>
    <t>NUEVA ALIANZA</t>
  </si>
  <si>
    <t>1603050073</t>
  </si>
  <si>
    <t>0820210048</t>
  </si>
  <si>
    <t>102 - PP ACCESO DE HOGARES RURALES A MERCADOS LOC. 2021-RO SELVA LORETO-LORETO-URARINAS-JUAN VELASCO</t>
  </si>
  <si>
    <t>CAIMITUYO</t>
  </si>
  <si>
    <t>1603050055</t>
  </si>
  <si>
    <t>0820210021</t>
  </si>
  <si>
    <t>0820210007</t>
  </si>
  <si>
    <t>Infraestructura Plan de Cierre de Brechas Ámbito Petrolero</t>
  </si>
  <si>
    <t>Mantenimiento Cierre</t>
  </si>
  <si>
    <t>103 - MANTENIMIENTO DE VEREDAS PLAN CIERRE DE BRECHAS AMBITO PETROLERO LORETO NUCLEO EJECUTOR CC.NN. SAN ANTONIO</t>
  </si>
  <si>
    <t>0820210029</t>
  </si>
  <si>
    <t>0820210016</t>
  </si>
  <si>
    <t>103 - MANTENIMIENTO DE VEREDAS PLAN CIERRE DE BRECHAS AMBITO PETROLERO LORETO NUCLEO EJECUTOR CC NN SAN JOSE DE SARAMURO</t>
  </si>
  <si>
    <t>0510 - Primer Desembolso Realizado</t>
  </si>
  <si>
    <t>0820210031</t>
  </si>
  <si>
    <t>0820210018</t>
  </si>
  <si>
    <t>103 - MANTENIMIENTO DE VEREDAS PLAN CIERRE DE BRECHAS AMBITO PETROLERO LORETO NUCLEO EJECUTOR SAN JOSE DE SAMIRIA</t>
  </si>
  <si>
    <t>Con notificación cursada a los agentes</t>
  </si>
  <si>
    <t>0820210032</t>
  </si>
  <si>
    <t>103 - MANTENIMIENTO DE VEREDAS PLAN CIERRE DE BRECHAS AMBITO PETROLERO LORETO NUCLEO EJECUTOR SAN JUAN DE LAGUNILLAS</t>
  </si>
  <si>
    <t>0820220001</t>
  </si>
  <si>
    <t>PP 0118: ACCESO DE LOS HOGARES RURALES CON ECONOMIAS DE SUBSISTENCIA A MERCADOS LOCALES DEL NUCLEO EJECUTOR PINTULLACTA</t>
  </si>
  <si>
    <t>CAPELO</t>
  </si>
  <si>
    <t>PINTULLACTA</t>
  </si>
  <si>
    <t>1605030120</t>
  </si>
  <si>
    <t>0820220002</t>
  </si>
  <si>
    <t>PP 0118: ACCESO DE LOS HOGARES RURALES CON ECONOMIAS DE SUBSISTENCIA A MERCADOS LOCALES DEL NUCLEO EJECUTOR HUATAPI</t>
  </si>
  <si>
    <t>HUATAPI</t>
  </si>
  <si>
    <t>1605030005</t>
  </si>
  <si>
    <t>0820220003</t>
  </si>
  <si>
    <t>PP 0118: ACCESO DE LOS HOGARES RURALES CON ECONOMIAS DE SUBSISTENCIA A MERCADOS LOCALES DEL NUCLEO EJECUTOR COLONIA ANGAMOS</t>
  </si>
  <si>
    <t>YAQUERANA</t>
  </si>
  <si>
    <t>ANGAMOS</t>
  </si>
  <si>
    <t>1605116001</t>
  </si>
  <si>
    <t>0820220004</t>
  </si>
  <si>
    <t>PP 0118: ACCESO DE LOS HOGARES RURALES CON ECONOMIAS DE SUBSISTENCIA A MERCADOS LOCALES DEL NUCLEO EJECUTOR ANGAMOS MATSES</t>
  </si>
  <si>
    <t>0820230001</t>
  </si>
  <si>
    <t>PP 0118: ACCESO DE LOS HOGARES RURALES CON ECONOMÍA DE SUBSISTENCIA A MERCADOS LOCALES DEL NÚCLEO EJECUTOR SAN ANTONIO</t>
  </si>
  <si>
    <t>MARISCAL RAMON CASTILLA</t>
  </si>
  <si>
    <t>SAN ANTONIO BAJO AMAZONAS</t>
  </si>
  <si>
    <t>1604046001</t>
  </si>
  <si>
    <t>0820230002</t>
  </si>
  <si>
    <t>PP 0118: ACCESO DE LOS HOGARES RURALES CON ECONOMIAS DE SUBSISTENCIA A MERCADOS LOCALES DEL NUCLEO EJECUTOR IMAZA</t>
  </si>
  <si>
    <t>SANTA ELENA DE IMASA</t>
  </si>
  <si>
    <t>1604046003</t>
  </si>
  <si>
    <t>0820230003</t>
  </si>
  <si>
    <t>PP 0118: ACCESO DE LOS HOGARES RURALES CON ECONOMIAS DE SUBSISTENCIA A MERCADOS LOCALES DEL NUCLEO EJECUTOR SANTA FE</t>
  </si>
  <si>
    <t>1605040002</t>
  </si>
  <si>
    <t>0820230004</t>
  </si>
  <si>
    <t>PP 0118: ACCESO DE LOS HOGARES RURALES CON ECONOMIAS DE SUBSISTENCIA A MERCADOS LOCALES DEL NUCLEO EJECUTOR SINTICO</t>
  </si>
  <si>
    <t>SINTICO</t>
  </si>
  <si>
    <t>1605040004</t>
  </si>
  <si>
    <t>0820230005</t>
  </si>
  <si>
    <t>PP 0118: ACCESO DE LOS HOGARES RURALES CON ECONOMIAS DE SUBSISTENCIA A MERCADOS LOCALES DEL NUCLEO EJECUTOR AJUTAP ATAHUALPA</t>
  </si>
  <si>
    <t>ATAHUALPA</t>
  </si>
  <si>
    <t>1607030034</t>
  </si>
  <si>
    <t>0820230006</t>
  </si>
  <si>
    <t>PP 0118: ACCESO DE LOS HOGARES RURALES CON ECONOMIAS DE SUBSISTENCIA A MERCADOS LOCALES DEL NUCLEO EJECUTOR MORONA 3</t>
  </si>
  <si>
    <t>MORONA</t>
  </si>
  <si>
    <t>PUERTO ALEGRIA</t>
  </si>
  <si>
    <t>1607040038</t>
  </si>
  <si>
    <t>0820240001</t>
  </si>
  <si>
    <t>PP 0118: ACCESO DE LOS HOGARES RURALES CON ECONOMIAS DE SUBSISTENCIA A MERCADOS LOCALES DEL NUCLEO EJECUTOR PUNCHANA</t>
  </si>
  <si>
    <t>PUNCHANA</t>
  </si>
  <si>
    <t>PICURO YACU</t>
  </si>
  <si>
    <t>1601080034</t>
  </si>
  <si>
    <t>0920220001</t>
  </si>
  <si>
    <t>PP 0118: ACCESO DE LOS HOGARES RURALES CON ECONOMIAS DE SUBSISTENCIA A MERCADOS LOCALES DEL NUCLEO EJECUTOR SANTIAGO DE VADO</t>
  </si>
  <si>
    <t>ICA</t>
  </si>
  <si>
    <t>AYACUCHO</t>
  </si>
  <si>
    <t>LUCANAS</t>
  </si>
  <si>
    <t>SANTIAGO DE VADO</t>
  </si>
  <si>
    <t>0506110064</t>
  </si>
  <si>
    <t>0920220002</t>
  </si>
  <si>
    <t>PP 0118: ACCESO DE LOS HOGARES RURALES CON ECONOMIAS DE SUBSISTENCIA A MERCADOS LOCALES DEL NUCLEO EJECUTOR LUCANAS</t>
  </si>
  <si>
    <t>0506110001</t>
  </si>
  <si>
    <t>0920230001</t>
  </si>
  <si>
    <t xml:space="preserve">PP 0118: ACCESO DE LOS HOGARES RURALES CON ECONOMIAS DE SUBSISTENCIA A MERCADOS LOCALES DEL NUCLEO EJECUTOR SAN MIGUEL </t>
  </si>
  <si>
    <t>HUANCAVELICA</t>
  </si>
  <si>
    <t>HUAYTARA</t>
  </si>
  <si>
    <t>SANTIAGO DE CHOCORVOS</t>
  </si>
  <si>
    <t>SAN MIGUEL DE CURIS (SAN MIGUEL)</t>
  </si>
  <si>
    <t>0906130089</t>
  </si>
  <si>
    <t>0920230002</t>
  </si>
  <si>
    <t>PP 0118: ACCESO DE LOS HOGARES RURALES CON ECONOMIAS DE SUBSISTENCIA A MERCADOS LOCALES DEL NUCLEO EJECUTOR SANTIAGO</t>
  </si>
  <si>
    <t>0906130001</t>
  </si>
  <si>
    <t>0920230003</t>
  </si>
  <si>
    <t>PP 0118: ACCESO DE LOS HOGARES RURALES CON ECONOMIAS DE SUBSISTENCIA A MERCADOS LOCALES DEL NUCLEO EJECUTOR PILPICHACA</t>
  </si>
  <si>
    <t>PILPICHACA</t>
  </si>
  <si>
    <t>0906070001</t>
  </si>
  <si>
    <t>0920230004</t>
  </si>
  <si>
    <t>PP 0118: ACCESO DE LOS HOGARES RURALES CON ECONOMIAS DE SUBSISTENCIA A MERCADOS LOCALES DEL NUCLEO EJECUTOR SANTA INES</t>
  </si>
  <si>
    <t>SANTA INES ALTA</t>
  </si>
  <si>
    <t>0906071610</t>
  </si>
  <si>
    <t>0920240001</t>
  </si>
  <si>
    <t>PP 0118: ACCESO DE LOS HOGARES RURALES CON ECONOMIAS DE SUBSISTENCIA A MERCADOS LOCALES DEL NUCLEO EJECUTOR PARARCA</t>
  </si>
  <si>
    <t>PAUCAR DEL SARA SARA</t>
  </si>
  <si>
    <t>PARARCA</t>
  </si>
  <si>
    <t>0508070001</t>
  </si>
  <si>
    <t>0920240002</t>
  </si>
  <si>
    <t>PP 0118: ACCESO DE LOS HOGARES RURALES CON ECONOMIAS DE SUBSISTENCIA A MERCADOS LOCALES DEL NUCLEO EJECUTOR SANGAYAICO-CAPILLAS</t>
  </si>
  <si>
    <t>SAN FRANCISCO DE SANGAYAICO</t>
  </si>
  <si>
    <t>SANTA ROSA DE ACORA (ACORA)</t>
  </si>
  <si>
    <t>0906110008</t>
  </si>
  <si>
    <t>0920240003</t>
  </si>
  <si>
    <t>PP 0118: ACCESO DE LOS HOGARES RURALES CON ECONOMIAS DE SUBSISTENCIA A MERCADOS LOCALES DEL NUCLEO EJECUTOR SAN JUAN</t>
  </si>
  <si>
    <t>0506160001</t>
  </si>
  <si>
    <t>0920240004</t>
  </si>
  <si>
    <t>PP 0118: ACCESO DE LOS HOGARES RURALES CON ECONOMIAS DE SUBSISTENCIA A MERCADOS LOCALES DEL NUCLEO EJECUTOR CHIPAO</t>
  </si>
  <si>
    <t>CHIPAO</t>
  </si>
  <si>
    <t>YANAMA</t>
  </si>
  <si>
    <t>0506060026</t>
  </si>
  <si>
    <t>1020180007</t>
  </si>
  <si>
    <t>PP.2018 RO Sierra</t>
  </si>
  <si>
    <t>PP 0118: ACCESO DE LOS HOGARES RURALES CON ECONOMIAS DE SUBSISTENCIA A MERCADOS LOCALES DEL NUCLEO EJECUTOR SAN JUAN DE LIBERTAD</t>
  </si>
  <si>
    <t>HUANUCO</t>
  </si>
  <si>
    <t>SAN PEDRO DE CHAULAN</t>
  </si>
  <si>
    <t>SAN JUAN DE LIBERTAD</t>
  </si>
  <si>
    <t>1001086004</t>
  </si>
  <si>
    <t>1020180008</t>
  </si>
  <si>
    <t>PP 0118: ACCESO DE LOS HOGARES RURALES CON ECONOMIAS DE SUBSISTENCIA A MERCADOS LOCALES DEL NUCLEO EJECUTOR CHAULAN - RUNTOG</t>
  </si>
  <si>
    <t>CHAULAN</t>
  </si>
  <si>
    <t>1001080001</t>
  </si>
  <si>
    <t>1020190020</t>
  </si>
  <si>
    <t>1020190009</t>
  </si>
  <si>
    <t>PP.2019 RO Sierra</t>
  </si>
  <si>
    <t>PP 0118: ACCESO DE LOS HOGARES RURALES CON ECONOMIAS DE SUBSISTENCIA A MERCADOS LOCALES DEL NUCLEO EJECUTOR PURA</t>
  </si>
  <si>
    <t>DOS DE MAYO</t>
  </si>
  <si>
    <t>MARIAS</t>
  </si>
  <si>
    <t>PURA</t>
  </si>
  <si>
    <t>1003110097</t>
  </si>
  <si>
    <t>1020190021</t>
  </si>
  <si>
    <t>1020190010</t>
  </si>
  <si>
    <t>PP 0118: ACCESO DE LOS HOGARES RURALES CON ECONOMIAS DE SUBSISTENCIA A MERCADOS LOCALES DEL NUCLEO EJECUTOR PATAY RONDOS</t>
  </si>
  <si>
    <t>PATAYRONDOS</t>
  </si>
  <si>
    <t>1003116002</t>
  </si>
  <si>
    <t>1020200010</t>
  </si>
  <si>
    <t>1020200019</t>
  </si>
  <si>
    <t>Apoyo Des.Prod.2020</t>
  </si>
  <si>
    <t>APOYO AL DESARROLLO PRODUCTIVO DE LOS HOGARES RURALES CON ECONOMIA DE SUBSISTENCIA SAN RAFAEL I</t>
  </si>
  <si>
    <t>AMBO</t>
  </si>
  <si>
    <t>SAN RAFAEL</t>
  </si>
  <si>
    <t>CHURACAN</t>
  </si>
  <si>
    <t>1002070190</t>
  </si>
  <si>
    <t>1020210007</t>
  </si>
  <si>
    <t>1020210003</t>
  </si>
  <si>
    <t>PP 0118: ACCESO DE LOS HOGARES RURALES CON ECONOMIAS DE SUBSISTENCIA A MERCADOS LOCALES DEL NUCLEO EJECUTOR JIRCAN</t>
  </si>
  <si>
    <t>HUAMALIES</t>
  </si>
  <si>
    <t>JIRCAN</t>
  </si>
  <si>
    <t>1005050001</t>
  </si>
  <si>
    <t>1020210008</t>
  </si>
  <si>
    <t>1020210004</t>
  </si>
  <si>
    <t>PP 0118: ACCESO DE LOS HOGARES RURALES CON ECONOMIAS DE SUBSISTENCIA A MERCADOS LOCALES DEL NUCLEO EJECUTOR HUANCASH</t>
  </si>
  <si>
    <t>HUANCASH</t>
  </si>
  <si>
    <t>1005050015</t>
  </si>
  <si>
    <t>1020210009</t>
  </si>
  <si>
    <t>1020210005</t>
  </si>
  <si>
    <t>PP 0118: ACCESO DE LOS HOGARES RURALES CON ECONOMIAS DE SUBSISTENCIA A MERCADOS LOCALES DEL NUCLEO EJECUTOR PAMPAS DE FLORES</t>
  </si>
  <si>
    <t>MIRAFLORES</t>
  </si>
  <si>
    <t>PAMPAS DE FLORES</t>
  </si>
  <si>
    <t>1005060002</t>
  </si>
  <si>
    <t>1020210010</t>
  </si>
  <si>
    <t>1020210006</t>
  </si>
  <si>
    <t>PP 0118: ACCESO DE LOS HOGARES RURALES CON ECONOMIAS DE SUBSISTENCIA A MERCADOS LOCALES DEL NUCLEO EJECUTOR MATACANCHA</t>
  </si>
  <si>
    <t>MATACANCHA</t>
  </si>
  <si>
    <t>1005060024</t>
  </si>
  <si>
    <t>PP 0118: ACCESO DE LOS HOGARES RURALES CON ECONOMIAS DE SUBSISTENCIA A MERCADOS LOCALES DEL NUCLEO EJECUTOR RAIN CONDOR</t>
  </si>
  <si>
    <t>YAROWILCA</t>
  </si>
  <si>
    <t>CHAVINILLO</t>
  </si>
  <si>
    <t>RAIN CONDOR</t>
  </si>
  <si>
    <t>1011016001</t>
  </si>
  <si>
    <t>PP 0118: ACCESO DE LOS HOGARES RURALES CON ECONOMIAS DE SUBSISTENCIA A MERCADOS LOCALES DEL NUCLEO EJECUTOR AYAPITEG</t>
  </si>
  <si>
    <t>AYAPITEG</t>
  </si>
  <si>
    <t>1011016003</t>
  </si>
  <si>
    <t>1020220007</t>
  </si>
  <si>
    <t>1020220001</t>
  </si>
  <si>
    <t>PP 0118: ACCESO DE LOS HOGARES RURALES CON ECONOMIAS DE SUBSISTENCIA A MERCADOS LOCALES DEL NUCLEO EJECUTOR COCHABAMBA - ALTA VALLE</t>
  </si>
  <si>
    <t>HUACAYBAMBA</t>
  </si>
  <si>
    <t>COCHABAMBA</t>
  </si>
  <si>
    <t>1004030001</t>
  </si>
  <si>
    <t>1020220008</t>
  </si>
  <si>
    <t>1020220002</t>
  </si>
  <si>
    <t>PP 0118: ACCESO DE LOS HOGARES RURALES CON ECONOMIAS DE SUBSISTENCIA A MERCADOS LOCALES DEL NUCLEO EJECUTOR SHIRACAYOG</t>
  </si>
  <si>
    <t>SHIRACAYOG</t>
  </si>
  <si>
    <t>1004036001</t>
  </si>
  <si>
    <t>1020220005</t>
  </si>
  <si>
    <t>1020220003</t>
  </si>
  <si>
    <t>PP 0118: ACCESO DE LOS HOGARES RURALES CON ECONOMIAS DE SUBSISTENCIA A MERCADOS LOCALES DEL NUCLEO EJECUTOR PINRA - RURAL</t>
  </si>
  <si>
    <t>PINRA</t>
  </si>
  <si>
    <t>1004040001</t>
  </si>
  <si>
    <t>1020220006</t>
  </si>
  <si>
    <t>1020220004</t>
  </si>
  <si>
    <t>PP 0118: ACCESO DE LOS HOGARES RURALES CON ECONOMIAS DE SUBSISTENCIA A MERCADOS LOCALES DEL NUCLEO EJECUTOR CAJAN</t>
  </si>
  <si>
    <t>CAJAN</t>
  </si>
  <si>
    <t>1004040037</t>
  </si>
  <si>
    <t>PP 0118: ACCESO DE LOS HOGARES RURALES CON ECONOMIAS DE SUBSISTENCIA A MERCADOS LOCALES DEL NUCLEO EJECUTOR SAN JOSE DE TASHGA</t>
  </si>
  <si>
    <t>CHORAS</t>
  </si>
  <si>
    <t>SAN JOSE DE TASHGA</t>
  </si>
  <si>
    <t>1011080022</t>
  </si>
  <si>
    <t>PP 0118: ACCESO DE LOS HOGARES RURALES CON ECONOMIAS DE SUBSISTENCIA A MERCADOS LOCALES DEL NUCLEO EJECUTOR GARO PUCA PUCA</t>
  </si>
  <si>
    <t>GARO PUCA PUCA</t>
  </si>
  <si>
    <t>1011086002</t>
  </si>
  <si>
    <t>PP 0118: ACCESO DE LOS HOGARES RURALES CON ECONOMIAS DE SUBSISTENCIA A MERCADOS LOCALES DEL NUCLEO EJECUTOR TANTAMAYO</t>
  </si>
  <si>
    <t>TANTAMAYO</t>
  </si>
  <si>
    <t>1005110001</t>
  </si>
  <si>
    <t>PP 0118: ACCESO DE LOS HOGARES RURALES CON ECONOMIAS DE SUBSISTENCIA A MERCADOS LOCALES DEL NUCLEO EJECUTOR SAN PEDRO DE PARIARCA</t>
  </si>
  <si>
    <t>SAN PEDRO DE PARIARCA</t>
  </si>
  <si>
    <t>1005116001</t>
  </si>
  <si>
    <t>1020230003</t>
  </si>
  <si>
    <t>1020230001</t>
  </si>
  <si>
    <t>PP 0118: ACCESO DE LOS HOGARES RURALES CON ECONOMIAS DE SUBSISTENCIA A MERCADOS LOCALES DEL NUCLEO EJECUTOR PUÑOS-POQUE</t>
  </si>
  <si>
    <t>PUÑOS</t>
  </si>
  <si>
    <t>1005090001</t>
  </si>
  <si>
    <t>Obra Atrasada por Deficiencias en Expediente Técnico</t>
  </si>
  <si>
    <t>1020230004</t>
  </si>
  <si>
    <t>1020230002</t>
  </si>
  <si>
    <t>PP 0118: ACCESO DE LOS HOGARES RURALES CON ECONOMIAS DE SUBSISTENCIA A MERCADOS LOCALES DEL NUCLEO EJECUTOR PUÑOS-HUAMACHACRA</t>
  </si>
  <si>
    <t>HUAMACHACRA</t>
  </si>
  <si>
    <t>1005090026</t>
  </si>
  <si>
    <t>1020230005</t>
  </si>
  <si>
    <t>PP 0118: ACCESO DE LOS HOGARES RURALES CON ECONOMIAS DE SUBSISTENCIA A MERCADOS LOCALES DEL NUCLEO EJECUTOR PINRA-HUARACILLO</t>
  </si>
  <si>
    <t>ALTO MARAÑON</t>
  </si>
  <si>
    <t>1004040017</t>
  </si>
  <si>
    <t>1020230006</t>
  </si>
  <si>
    <t>PP 0118: ACCESO DE LOS HOGARES RURALES CON ECONOMIAS DE SUBSISTENCIA A MERCADOS LOCALES DEL NUCLEO EJECUTOR PINRA-SANTA ROSA</t>
  </si>
  <si>
    <t>VISTA ALEGRE</t>
  </si>
  <si>
    <t>1004040611</t>
  </si>
  <si>
    <t>1020230009</t>
  </si>
  <si>
    <t xml:space="preserve">PP 0118: ACCESO DE LOS HOGARES RURALES CON ECONOMIAS DE SUBSISTENCIA A MERCADOS LOCALES DEL NUCLEO EJECUTOR RAHUA </t>
  </si>
  <si>
    <t>APARICIO POMARES</t>
  </si>
  <si>
    <t>RAHUA</t>
  </si>
  <si>
    <t>1011040013</t>
  </si>
  <si>
    <t>1020230010</t>
  </si>
  <si>
    <t xml:space="preserve">PP 0118: ACCESO DE LOS HOGARES RURALES CON ECONOMIAS DE SUBSISTENCIA A MERCADOS LOCALES DEL NUCLEO EJECUTOR VILLA DE ACOBAMBA </t>
  </si>
  <si>
    <t>VILLA DE ACOBAMBA</t>
  </si>
  <si>
    <t>1011046002</t>
  </si>
  <si>
    <t>1020230007</t>
  </si>
  <si>
    <t>PP 0118: ACCESO DE LOS HOGARES RURALES CON ECONOMIAS DE SUBSISTENCIA A MERCADOS LOCALES DEL NUCLEO EJECUTOR SAN ISIDRO- SIMON BOLIVAR</t>
  </si>
  <si>
    <t>LEONCIO PRADO</t>
  </si>
  <si>
    <t>HERMILIO VALDIZAN</t>
  </si>
  <si>
    <t>SAN ISIDRO</t>
  </si>
  <si>
    <t>1006030010</t>
  </si>
  <si>
    <t>1020230008</t>
  </si>
  <si>
    <t>PP 0118: ACCESO DE LOS HOGARES RURALES CON ECONOMIAS DE SUBSISTENCIA A MERCADOS LOCALES DEL NUCLEO EJECUTOR JOSE BERNARDO ALCEDO</t>
  </si>
  <si>
    <t>JOSE BERNARDO ALCEDO</t>
  </si>
  <si>
    <t>1006030009</t>
  </si>
  <si>
    <t>PP 0118: ACCESO DE LOS HOGARES RURALES CON ECONOMIAS DE SUBSISTENCIA A MERCADOS LOCALES DEL NUCLEO EJECUTOR TAYAGASHA</t>
  </si>
  <si>
    <t>PACHITEA</t>
  </si>
  <si>
    <t>PANAO</t>
  </si>
  <si>
    <t>TAYAGASHA</t>
  </si>
  <si>
    <t>1008010510</t>
  </si>
  <si>
    <t>PP 0118: ACCESO DE LOS HOGARES RURALES CON ECONOMIAS DE SUBSISTENCIA A MERCADOS LOCALES DEL NUCLEO EJECUTOR YURAGMARCA</t>
  </si>
  <si>
    <t>YURAGMARCA</t>
  </si>
  <si>
    <t>1008010045</t>
  </si>
  <si>
    <t>1020240001</t>
  </si>
  <si>
    <t>PP 0118: ACCESO DE LOS HOGARES RURALES CON ECONOMIAS DE SUBSISTENCIA A MERCADOS LOCALES DEL NUCLEO EJECUTOR SOL NACIENTE DE HUACRACHUCO</t>
  </si>
  <si>
    <t>MARAÑON</t>
  </si>
  <si>
    <t>HUACRACHUCO</t>
  </si>
  <si>
    <t>CHOCOBAMBA</t>
  </si>
  <si>
    <t>1007010040</t>
  </si>
  <si>
    <t>1020240002</t>
  </si>
  <si>
    <t>PP 0118: ACCESO DE LOS HOGARES RURALES CON ECONOMIAS DE SUBSISTENCIA A MERCADOS LOCALES DEL NUCLEO EJECUTOR LA MORADA</t>
  </si>
  <si>
    <t>LA MORADA</t>
  </si>
  <si>
    <t>1007040001</t>
  </si>
  <si>
    <t>1020240003</t>
  </si>
  <si>
    <t>ACTIVIDAD DE MANTENIMIENTO DE INFRAESTRUCTURA VIAL EN EL DISTRITO DE SAN PEDRO DE CHAULAN, PROVINCIA DE HUANUCO, DEPARTAMENTO DE HUANUCO</t>
  </si>
  <si>
    <t>1001089999</t>
  </si>
  <si>
    <t>Derivado al supervisor UT</t>
  </si>
  <si>
    <t>1020240004</t>
  </si>
  <si>
    <t>ACTIVIDAD DE MANTENIMIENTO DE INFRAESTRUCTURA VIAL EN EL DISTRITO DE COLPAS, PROVINCIA DE AMBO DEPARTAMENTO DE HUANUCO</t>
  </si>
  <si>
    <t>COLPAS</t>
  </si>
  <si>
    <t>1002039999</t>
  </si>
  <si>
    <t>1020240005</t>
  </si>
  <si>
    <t>ACTIVIDAD DE MANTENIMIENTO DE INFRAESTRUCTURA VIAL EN EL DISTRITO DE MARIAS, PROVINCIA DE DOS DE MAYO, DEPARTAMENTO DE HUANUCO</t>
  </si>
  <si>
    <t>1003119999</t>
  </si>
  <si>
    <t>1020240006</t>
  </si>
  <si>
    <t>ACTIVIDAD DE MANTENIMIENTO DE INFRAESTRUCTURA VIAL EN EL DISTRITO DE CANCHABAMBA, PROVINCIA DE HUACAYBAMBA, DEPARTAMENTO DE HUANUCO</t>
  </si>
  <si>
    <t>CANCHABAMBA</t>
  </si>
  <si>
    <t>1004029999</t>
  </si>
  <si>
    <t>1020240007</t>
  </si>
  <si>
    <t>ACTIVIDAD DE MANTENIMIENTO DE INFRAESTRUCTURA VIAL EN EL DISTRITO DE PINRA, PROVINCIA DE HUACAYBAMBA, DEPARTAMENTO DE HUANUCO</t>
  </si>
  <si>
    <t>1004049999</t>
  </si>
  <si>
    <t>1020240008</t>
  </si>
  <si>
    <t>ACTIVIDAD DE MANTENIMIENTO DE INFRAESTRUCTURA VIAL EN EL DISTRITO DE JACAS GRANDE, PROVINCIA DE HUAMALIES, DEPARTAMENTO DE HUANUCO</t>
  </si>
  <si>
    <t>JACAS GRANDE</t>
  </si>
  <si>
    <t>1005049999</t>
  </si>
  <si>
    <t>1020240009</t>
  </si>
  <si>
    <t>ACTIVIDAD DE MANTENIMIENTO DE INFRAESTRUCTURA VIAL  DU 003-100506-NE MIRAFLORES</t>
  </si>
  <si>
    <t>1005069999</t>
  </si>
  <si>
    <t>1020240010</t>
  </si>
  <si>
    <t>ACTIVIDAD DE MANTENIMIENTO DE INFRAESTRUCTURA VIAL EN EL DISTRITO DE SAN BUENAVENTURA, PROVINCIA DE MARAÑON, DEPARTAMENTO DE HUANUCO</t>
  </si>
  <si>
    <t>SAN BUENAVENTURA</t>
  </si>
  <si>
    <t>1007039999</t>
  </si>
  <si>
    <t>1020240011</t>
  </si>
  <si>
    <t>ACTIVIDAD DE MANTENIMIENTO DE INFRAESTRUCTURA VIAL EN EL DISTRITO DE MOLINO, PROVINCIA DE PACHITEA, DEPARTAMENTO DE HUANUCO</t>
  </si>
  <si>
    <t>MOLINO</t>
  </si>
  <si>
    <t>1008039999</t>
  </si>
  <si>
    <t>1020240012</t>
  </si>
  <si>
    <t>ACTIVIDAD DE MANTENIMIENTO DE INFRAESTRUCTURA VIAL EN EL DISTRITO DE UMARI, PROVINCIA DE PACHITEA, DEPARTAMENTO DE HUANUCO</t>
  </si>
  <si>
    <t>UMARI</t>
  </si>
  <si>
    <t>1008049999</t>
  </si>
  <si>
    <t>1120220001</t>
  </si>
  <si>
    <t>ACCESO DE LOS HOGARES RURALES CON ECONOMIAS DE SUBSISTENCIA A MERCADOS LOCALES DEL NUCLEO EJECUTOR MASMA CHICCHE</t>
  </si>
  <si>
    <t>HUANCAYO</t>
  </si>
  <si>
    <t>JUNIN</t>
  </si>
  <si>
    <t>JAUJA</t>
  </si>
  <si>
    <t>MASMA CHICCHE</t>
  </si>
  <si>
    <t>1204170001</t>
  </si>
  <si>
    <t>1120220002</t>
  </si>
  <si>
    <t>ACCESO DE LOS HOGARES RURALES CON ECONOMIAS DE SUBSISTENCIA A MERCADOS LOCALES DEL NUCLEO EJECUTOR EL PROGRESO</t>
  </si>
  <si>
    <t>1204176001</t>
  </si>
  <si>
    <t>1120220003</t>
  </si>
  <si>
    <t>ACCESO DE LOS HOGARES RURALES CON ECONOMIAS DE SUBSISTENCIA A MERCADOS LOCALES DEL NUCLEO EJECUTOR CULLHUAS</t>
  </si>
  <si>
    <t>CULLHUAS</t>
  </si>
  <si>
    <t>1201130001</t>
  </si>
  <si>
    <t>1120220004</t>
  </si>
  <si>
    <t>ACCESO DE LOS HOGARES RURALES CON ECONOMIAS DE SUBSISTENCIA A MERCADOS LOCALES DEL NUCLEO EJECUTOR SAN PEDRO DE PIHUAS</t>
  </si>
  <si>
    <t>SAN PEDRO DE PIHUAS</t>
  </si>
  <si>
    <t>1201130014</t>
  </si>
  <si>
    <t>1120220005</t>
  </si>
  <si>
    <t>ACCESO DE LOS HOGARES RURALES CON ECONOMIAS DE SUBSISTENCIA A MERCADOS LOCALES DEL NUCLEO EJECUTOR QUILCATACTA</t>
  </si>
  <si>
    <t>ULCUMAYO</t>
  </si>
  <si>
    <t>QUILCATACTA</t>
  </si>
  <si>
    <t>1205040032</t>
  </si>
  <si>
    <t>1120220006</t>
  </si>
  <si>
    <t>ACCESO DE LOS HOGARES RURALES CON ECONOMIAS DE SUBSISTENCIA A MERCADOS LOCALES DEL NUCLEO EJECUTOR SAN MIGUEL DE PUYAY</t>
  </si>
  <si>
    <t>SAN MIGUEL DE PUYAY</t>
  </si>
  <si>
    <t>1205046002</t>
  </si>
  <si>
    <t>1120230001</t>
  </si>
  <si>
    <t>PP 0118: ACCESO DE LOS HOGARES RURALES CON ECONOMIAS DE SUBSISTENCIA A MERCADOS LOCALES DEL NUCLEO EJECUTOR RIO MOLINO</t>
  </si>
  <si>
    <t>POMACANCHA</t>
  </si>
  <si>
    <t>RIO MOLINO</t>
  </si>
  <si>
    <t>1204260009</t>
  </si>
  <si>
    <t>1120230002</t>
  </si>
  <si>
    <t>PP 0118: ACCESO DE LOS HOGARES RURALES CON ECONOMIAS DE SUBSISTENCIA A MERCADOS LOCALES DEL NUCLEO EJECUTOR CASA BLANCA</t>
  </si>
  <si>
    <t>CASA BLANCA (SANTA ROSA DE TAJANA)</t>
  </si>
  <si>
    <t>1204266001</t>
  </si>
  <si>
    <t>1120230007</t>
  </si>
  <si>
    <t>1120230003</t>
  </si>
  <si>
    <t>PP 0118: ACCESO DE LOS HOGARES RURALES CON ECONOMIAS DE SUBSISTENCIA A MERCADOS LOCALES DEL NUCLEO EJECUTOR PUQUIAN</t>
  </si>
  <si>
    <t>CONCEPCION</t>
  </si>
  <si>
    <t>COMAS</t>
  </si>
  <si>
    <t>PUQUIAN</t>
  </si>
  <si>
    <t>1202060022</t>
  </si>
  <si>
    <t>1120230008</t>
  </si>
  <si>
    <t>1120230004</t>
  </si>
  <si>
    <t>PP 0118: ACCESO DE LOS HOGARES RURALES CON ECONOMIAS DE SUBSISTENCIA A MERCADOS LOCALES DEL NUCLEO EJECUTOR AYCHANA</t>
  </si>
  <si>
    <t>AYCHANA</t>
  </si>
  <si>
    <t>1202060031</t>
  </si>
  <si>
    <t>1120230005</t>
  </si>
  <si>
    <t>PP 0118: ACCESO DE LOS HOGARES RURALES CON ECONOMIAS DE SUBSISTENCIA A MERCADOS LOCALES DEL NUCLEO EJECUTOR HUANUSCO</t>
  </si>
  <si>
    <t>PARIAHUANCA</t>
  </si>
  <si>
    <t>HUANUSCO</t>
  </si>
  <si>
    <t>1201240030</t>
  </si>
  <si>
    <t>1120230006</t>
  </si>
  <si>
    <t>PP 0118: ACCESO DE LOS HOGARES RURALES CON ECONOMIAS DE SUBSISTENCIA A MERCADOS LOCALES DEL NUCLEO EJECUTOR LUCMA</t>
  </si>
  <si>
    <t>LUCMA</t>
  </si>
  <si>
    <t>1201240010</t>
  </si>
  <si>
    <t>PP 0118: ACCESO DE LOS HOGARES RURALES CON ECONOMIAS DE SUBSISTENCIA A MERCADOS LOCALES DEL NUCLEO EJECUTOR USIBAMBA</t>
  </si>
  <si>
    <t>SAN JOSE DE QUERO</t>
  </si>
  <si>
    <t>USIBAMBA</t>
  </si>
  <si>
    <t>1202140002</t>
  </si>
  <si>
    <t>PP 0118: ACCESO DE LOS HOGARES RURALES CON ECONOMIAS DE SUBSISTENCIA A MERCADOS LOCALES DEL NUCLEO EJECUTOR SAN ROQUE</t>
  </si>
  <si>
    <t>SAN ROQUE HUARMITA</t>
  </si>
  <si>
    <t>1202146003</t>
  </si>
  <si>
    <t>1120240001</t>
  </si>
  <si>
    <t>PP 0118: ACCESO DE LOS HOGARES RURALES CON ECONOMIAS DE SUBSISTENCIA A MERCADOS LOCALES DEL NUCLEO EJECUTOR ULCUMAYO II</t>
  </si>
  <si>
    <t>YAPAC MARCA</t>
  </si>
  <si>
    <t>1205040059</t>
  </si>
  <si>
    <t>1120240002</t>
  </si>
  <si>
    <t>PP 0118: ACCESO DE LOS HOGARES RURALES CON ECONOMIAS DE SUBSISTENCIA A MERCADOS LOCALES DEL NUCLEO EJECUTOR COMAS II</t>
  </si>
  <si>
    <t>CANCHAPALCA</t>
  </si>
  <si>
    <t>1202060016</t>
  </si>
  <si>
    <t>1120240003</t>
  </si>
  <si>
    <t>PP 0118: ACCESO DE LOS HOGARES RURALES CON ECONOMIAS DE SUBSISTENCIA A MERCADOS LOCALES DEL NUCLEO EJECUTOR CHACAPAMPA</t>
  </si>
  <si>
    <t>CHACAPAMPA</t>
  </si>
  <si>
    <t>1201050001</t>
  </si>
  <si>
    <t>1220200001</t>
  </si>
  <si>
    <t>PP 0118: ACCESO DE LOS HOGARES RURALES CON ECONOMIAS DE SUBSISTENCIA A MERCADOS LOCALES DEL NUCLEO EJECUTOR LURIN CHINCHA</t>
  </si>
  <si>
    <t>LA MERCED</t>
  </si>
  <si>
    <t>SATIPO</t>
  </si>
  <si>
    <t>MAZAMARI</t>
  </si>
  <si>
    <t>LURIN CHINCHA</t>
  </si>
  <si>
    <t>1206046002</t>
  </si>
  <si>
    <t>1220200002</t>
  </si>
  <si>
    <t>PP 0118: ACCESO DE LOS HOGARES RURALES CON ECONOMIAS DE SUBSISTENCIA A MERCADOS LOCALES DEL NUCLEO EJECUTOR CENTRO SAURENI (SAURENI)</t>
  </si>
  <si>
    <t>CENTRO SAURENI (SAURENI)</t>
  </si>
  <si>
    <t>1206046018</t>
  </si>
  <si>
    <t>1220200003</t>
  </si>
  <si>
    <t>PP 0118: ACCESO DE LOS HOGARES RURALES CON ECONOMIAS DE SUBSISTENCIA A MERCADOS LOCALES DEL NUCLEO EJECUTOR BELLO HORIZONTE (LAS PALMAS)</t>
  </si>
  <si>
    <t>BELLO HORIZONTE (LAS PALMAS)</t>
  </si>
  <si>
    <t>1206046017</t>
  </si>
  <si>
    <t>1220210003</t>
  </si>
  <si>
    <t>1220210001</t>
  </si>
  <si>
    <t>PP 0118: ACCESO DE LOS HOGARES RURALES CON ECONOMIAS DE SUBSISTENCIA A MERCADOS LOCALES DEL NUCLEO EJECUTOR BETANIA</t>
  </si>
  <si>
    <t>RIO TAMBO</t>
  </si>
  <si>
    <t>BETANIA</t>
  </si>
  <si>
    <t>1206080035</t>
  </si>
  <si>
    <t>1220210004</t>
  </si>
  <si>
    <t>1220210002</t>
  </si>
  <si>
    <t>PP 0118: ACCESO DE LOS HOGARES RURALES CON ECONOMIAS DE SUBSISTENCIA A MERCADOS LOCALES DEL NUCLEO EJECUTOR SANTA ROSITA DE SHIRINTIARI</t>
  </si>
  <si>
    <t>SANTA ROSITA DE SHIRINTIARI</t>
  </si>
  <si>
    <t>1206080010</t>
  </si>
  <si>
    <t>PP 0118: ACCESO DE LOS HOGARES RURALES CON ECONOMIAS DE SUBSISTENCIA A MERCADOS LOCALES DEL NUCLEO EJECUTOR CAMANTARO</t>
  </si>
  <si>
    <t>LLAYLLA</t>
  </si>
  <si>
    <t>CAMANTARO</t>
  </si>
  <si>
    <t>1206030016</t>
  </si>
  <si>
    <t>PP 0118: ACCESO DE LOS HOGARES RURALES CON ECONOMIAS DE SUBSISTENCIA A MERCADOS LOCALES DEL NUCLEO EJECUTOR MENTUSHARI</t>
  </si>
  <si>
    <t>MENTUSHARI</t>
  </si>
  <si>
    <t>1206036001</t>
  </si>
  <si>
    <t>1220220001</t>
  </si>
  <si>
    <t>PP 0118: ACCESO DE LOS HOGARES RURALES CON ECONOMIAS DE SUBSISTENCIA A MERCADOS LOCALES DEL NUCLEO EJECUTOR LA PALMA SAN LUIS DE SHUARO</t>
  </si>
  <si>
    <t>CHANCHAMAYO</t>
  </si>
  <si>
    <t>SAN LUIS DE SHUARO</t>
  </si>
  <si>
    <t>1203040001</t>
  </si>
  <si>
    <t>1220220002</t>
  </si>
  <si>
    <t>PP 0118: ACCESO DE LOS HOGARES RURALES CON ECONOMIAS DE SUBSISTENCIA A MERCADOS LOCALES DEL NUCLEO EJECUTOR SANCHIRIO EL PALOMAR</t>
  </si>
  <si>
    <t>LA UNION PALOMAR</t>
  </si>
  <si>
    <t>1203040007</t>
  </si>
  <si>
    <t>1220220003</t>
  </si>
  <si>
    <t>PP 0118: ACCESO DE LOS HOGARES RURALES CON ECONOMIAS DE SUBSISTENCIA A MERCADOS LOCALES DEL NUCLEO EJECUTOR VITOC</t>
  </si>
  <si>
    <t>VITOC</t>
  </si>
  <si>
    <t>PUCARA</t>
  </si>
  <si>
    <t>1203060022</t>
  </si>
  <si>
    <t>1220220004</t>
  </si>
  <si>
    <t>PP 0118: ACCESO DE LOS HOGARES RURALES CON ECONOMIAS DE SUBSISTENCIA A MERCADOS LOCALES DEL NUCLEO EJECUTOR VISCATAN</t>
  </si>
  <si>
    <t>VIZCATAN</t>
  </si>
  <si>
    <t>1203066003</t>
  </si>
  <si>
    <t>1220230005</t>
  </si>
  <si>
    <t>1220230001</t>
  </si>
  <si>
    <t>PP 0118: ACCESO DE LOS HOGARES RURALES CON ECONOMIAS DE SUBSISTENCIA A MERCADOS LOCALES DEL NUCLEO EJECUTOR NAPATI</t>
  </si>
  <si>
    <t>NAPATI</t>
  </si>
  <si>
    <t>1206080021</t>
  </si>
  <si>
    <t>1220230006</t>
  </si>
  <si>
    <t>1220230002</t>
  </si>
  <si>
    <t>PP 0118: ACCESO DE LOS HOGARES RURALES CON ECONOMIAS DE SUBSISTENCIA A MERCADOS LOCALES DEL NUCLEO EJECUTOR PUERTO OCOPA</t>
  </si>
  <si>
    <t>PUERTO OCOPA</t>
  </si>
  <si>
    <t>1206086001</t>
  </si>
  <si>
    <t>1220230003</t>
  </si>
  <si>
    <t>PP 0118: ACCESO DE LOS HOGARES RURALES CON ECONOMIAS DE SUBSISTENCIA A MERCADOS LOCALES DEL NUCLEO EJECUTOR RICRICAN</t>
  </si>
  <si>
    <t>TARMA</t>
  </si>
  <si>
    <t>PALCAMAYO</t>
  </si>
  <si>
    <t>RICRICAN</t>
  </si>
  <si>
    <t>1207070012</t>
  </si>
  <si>
    <t>1220230004</t>
  </si>
  <si>
    <t>PP 0118: ACCESO DE LOS HOGARES RURALES CON ECONOMIAS DE SUBSISTENCIA A MERCADOS LOCALES DEL NUCLEO EJECUTOR YANAMACHAY</t>
  </si>
  <si>
    <t>YANAMACHAY</t>
  </si>
  <si>
    <t>1207070520</t>
  </si>
  <si>
    <t>PP 0118: ACCESO DE LOS HOGARES RURALES CON ECONOMIAS DE SUBSISTENCIA A MERCADOS LOCALES DEL NUCLEO EJECUTOR CHACAYBAMBA</t>
  </si>
  <si>
    <t>MONOBAMBA</t>
  </si>
  <si>
    <t>CHACAYBAMBA</t>
  </si>
  <si>
    <t>1204190013</t>
  </si>
  <si>
    <t>PP 0118: ACCESO DE LOS HOGARES RURALES CON ECONOMIAS DE SUBSISTENCIA A MERCADOS LOCALES DEL NUCLEO EJECUTOR MONOBAMBA</t>
  </si>
  <si>
    <t>1204190001</t>
  </si>
  <si>
    <t>1220240001</t>
  </si>
  <si>
    <t>PP 0118: ACCESO DE LOS HOGARES RURALES CON ECONOMIAS DE SUBSISTENCIA A MERCADOS LOCALES DEL NUCLEO EJECUTOR TEORIA</t>
  </si>
  <si>
    <t>TEORIA</t>
  </si>
  <si>
    <t>1206030006</t>
  </si>
  <si>
    <t>1220240002</t>
  </si>
  <si>
    <t>PP 0118: ACCESO DE LOS HOGARES RURALES CON ECONOMIAS DE SUBSISTENCIA A MERCADOS LOCALES DEL NUCLEO EJECUTOR YAVIRIRONI</t>
  </si>
  <si>
    <t>RIO NEGRO</t>
  </si>
  <si>
    <t>SAN JUAN DE CHENI</t>
  </si>
  <si>
    <t>1206070040</t>
  </si>
  <si>
    <t>1220240003</t>
  </si>
  <si>
    <t>ACTIVIDAD DE MANTENIMIENTO DE INFRAESTRUCTURA VIAL EN EL DISTRITO DE PAMPA HERMOSA, PROVINCIA DE SATIPO, DEPARTAMENTO DE JUNIN</t>
  </si>
  <si>
    <t>PAMPA HERMOSA</t>
  </si>
  <si>
    <t>1206059999</t>
  </si>
  <si>
    <t>1220240004</t>
  </si>
  <si>
    <t>ACTIVIDAD DE MANTENIMIENTO DE INFRAESTRUCTURA VIAL EN EL DISTRITO DE RIO TAMBO, PROVINCIA DE SATIPO, DEPARTAMENTO DE JUNIN</t>
  </si>
  <si>
    <t>1206089999</t>
  </si>
  <si>
    <t>Liq. de Convenio pendiente de recep. del Sup. de Proy.</t>
  </si>
  <si>
    <t>1320220001</t>
  </si>
  <si>
    <t>PP 0118: ACCESO DE LOS HOGARES RURALES CON ECONOMIAS DE SUBSISTENCIA A MERCADOS LOCALES DEL NUCLEO EJECUTOR SANACHGAN-COCHABAMBA</t>
  </si>
  <si>
    <t>HUARAZ</t>
  </si>
  <si>
    <t>ANCASH</t>
  </si>
  <si>
    <t>MARISCAL LUZURIAGA</t>
  </si>
  <si>
    <t>FIDEL OLIVAS ESCUDERO</t>
  </si>
  <si>
    <t>SANACHGAN</t>
  </si>
  <si>
    <t>0213040001</t>
  </si>
  <si>
    <t>1320220002</t>
  </si>
  <si>
    <t>PP 0118: ACCESO DE LOS HOGARES RURALES CON ECONOMIAS DE SUBSISTENCIA A MERCADOS LOCALES DEL NUCLEO EJECUTOR PARCO</t>
  </si>
  <si>
    <t>PARCO</t>
  </si>
  <si>
    <t>0213040008</t>
  </si>
  <si>
    <t>1320220003</t>
  </si>
  <si>
    <t>PP 0118: ACCESO DE LOS HOGARES RURALES CON ECONOMIAS DE SUBSISTENCIA A MERCADOS LOCALES DEL NUCLEO EJECUTOR SAUCEPAMPA-SECCHA</t>
  </si>
  <si>
    <t>SAUCEPAMPA</t>
  </si>
  <si>
    <t>0213070018</t>
  </si>
  <si>
    <t>1320220004</t>
  </si>
  <si>
    <t>PP 0118: ACCESO DE LOS HOGARES RURALES CON ECONOMIAS DE SUBSISTENCIA A MERCADOS LOCALES DEL NUCLEO EJECUTOR MASQUI-CHARAC</t>
  </si>
  <si>
    <t>MASQUI</t>
  </si>
  <si>
    <t>0213070020</t>
  </si>
  <si>
    <t>1320220005</t>
  </si>
  <si>
    <t>PP 0118: ACCESO DE LOS HOGARES RURALES CON ECONOMIAS DE SUBSISTENCIA A MERCADOS LOCALES DEL NUCLEO EJECUTOR CANAYBAMBA-RANRACOLCA</t>
  </si>
  <si>
    <t>CASCA</t>
  </si>
  <si>
    <t>CANAYBAMBA</t>
  </si>
  <si>
    <t>0213020035</t>
  </si>
  <si>
    <t>1320220006</t>
  </si>
  <si>
    <t>PP 0118: ACCESO DE LOS HOGARES RURALES CON ECONOMIAS DE SUBSISTENCIA A MERCADOS LOCALES DEL NUCLEO EJECUTOR ANGASH-PALLAHUASI</t>
  </si>
  <si>
    <t>ANGASH</t>
  </si>
  <si>
    <t>0213020026</t>
  </si>
  <si>
    <t>1320230001</t>
  </si>
  <si>
    <t>PP 0118: ACCESO DE LOS HOGARES RURALES CON ECONOMIAS DE SUBSISTENCIA A MERCADOS LOCALES DEL NUCLEO EJECUTOR CONGAR</t>
  </si>
  <si>
    <t>CARHUAZ</t>
  </si>
  <si>
    <t>SHILLA</t>
  </si>
  <si>
    <t>CONGAR</t>
  </si>
  <si>
    <t>0206090003</t>
  </si>
  <si>
    <t>1320230002</t>
  </si>
  <si>
    <t>PP 0118: ACCESO DE LOS HOGARES RURALES CON ECONOMIAS DE SUBSISTENCIA A MERCADOS LOCALES DEL NUCLEO EJECUTOR SEÑOR DE MAYO DE CATAY-CURIHUANCA</t>
  </si>
  <si>
    <t>SEÑOR DE MAYO DE CATAY</t>
  </si>
  <si>
    <t>0206090004</t>
  </si>
  <si>
    <t>1320230005</t>
  </si>
  <si>
    <t>1320230003</t>
  </si>
  <si>
    <t>PP 0118: ACCESO DE LOS HOGARES RURALES CON ECONOMIAS DE SUBSISTENCIA A MERCADOS LOCALES DEL NUCLEO EJECUTOR CASCAPARA</t>
  </si>
  <si>
    <t>YUNGAY</t>
  </si>
  <si>
    <t>CASCAPARA</t>
  </si>
  <si>
    <t>0220020001</t>
  </si>
  <si>
    <t>1320230006</t>
  </si>
  <si>
    <t>1320230004</t>
  </si>
  <si>
    <t>PP 0118: ACCESO DE LOS HOGARES RURALES CON ECONOMIAS DE SUBSISTENCIA A MERCADOS LOCALES DEL NUCLEO EJECUTOR PAMPAHUASI-PUCAP GRANDE-PUCAP CHICO</t>
  </si>
  <si>
    <t>PAMPAHUASI</t>
  </si>
  <si>
    <t>0220020007</t>
  </si>
  <si>
    <t>1320230007</t>
  </si>
  <si>
    <t>PP 0118: ACCESO DE LOS HOGARES RURALES CON ECONOMIAS DE SUBSISTENCIA A MERCADOS LOCALES DEL NUCLEO EJECUTOR COTORACA</t>
  </si>
  <si>
    <t>HUAYLAS</t>
  </si>
  <si>
    <t>COTORACA</t>
  </si>
  <si>
    <t>0212070012</t>
  </si>
  <si>
    <t>1320230008</t>
  </si>
  <si>
    <t>PP 0118: ACCESO DE LOS HOGARES RURALES CON ECONOMIAS DE SUBSISTENCIA A MERCADOS LOCALES DEL NUCLEO EJECUTOR RIURIN</t>
  </si>
  <si>
    <t>RIURIN</t>
  </si>
  <si>
    <t>0212070041</t>
  </si>
  <si>
    <t>PP 0118: ACCESO DE LOS HOGARES RURALES CON ECONOMIAS DE SUBSISTENCIA A MERCADOS LOCALES DEL NUCLEO EJECUTOR ACOBAMBA-JOCOS</t>
  </si>
  <si>
    <t>SIHUAS</t>
  </si>
  <si>
    <t>ACOBAMBA</t>
  </si>
  <si>
    <t>JOCOS</t>
  </si>
  <si>
    <t>0219020008</t>
  </si>
  <si>
    <t>PP 0118: ACCESO DE LOS HOGARES RURALES CON ECONOMIAS DE SUBSISTENCIA A MERCADOS LOCALES DEL NUCLEO EJECUTOR RAYANPAMPA-LOS JARDINES (QUILCA ALTO)</t>
  </si>
  <si>
    <t>RAYANPAMPA</t>
  </si>
  <si>
    <t>0219026002</t>
  </si>
  <si>
    <t>1320230009</t>
  </si>
  <si>
    <t>PP 0118: ACCESO DE LOS HOGARES RURALES CON ECONOMIAS DE SUBSISTENCIA A MERCADOS LOCALES DEL NUCLEO EJECUTOR CHULLIN-CHINCHOBAMBA-VILLEGAS-AHIJADERO</t>
  </si>
  <si>
    <t>CHULLIN</t>
  </si>
  <si>
    <t>0219090001</t>
  </si>
  <si>
    <t>1320230010</t>
  </si>
  <si>
    <t>PP 0118: ACCESO DE LOS HOGARES RURALES CON ECONOMIAS DE SUBSISTENCIA A MERCADOS LOCALES DEL NUCLEO EJECUTOR COCHAS GRANDE</t>
  </si>
  <si>
    <t>COCHAS GRANDE</t>
  </si>
  <si>
    <t>0219096001</t>
  </si>
  <si>
    <t>1320240001</t>
  </si>
  <si>
    <t>PP 0118: ACCESO DE LOS HOGARES RURALES CON ECONOMIAS DE SUBSISTENCIA A MERCADOS LOCALES DEL NUCLEO EJECUTOR SAN NICOLAS</t>
  </si>
  <si>
    <t>CARLOS FERMIN FITZCARRALD</t>
  </si>
  <si>
    <t>SAN NICOLAS</t>
  </si>
  <si>
    <t>0207020001</t>
  </si>
  <si>
    <t>1320240002</t>
  </si>
  <si>
    <t>PP 0118: ACCESO DE LOS HOGARES RURALES CON ECONOMIAS DE SUBSISTENCIA A MERCADOS LOCALES DEL NUCLEO EJECUTOR SANTO TORIBIO</t>
  </si>
  <si>
    <t>SANTO TORIBIO</t>
  </si>
  <si>
    <t>0212090001</t>
  </si>
  <si>
    <t>1320240003</t>
  </si>
  <si>
    <t>ACTIVIDAD DE MANTENIMIENTO DE INFRAESTRUCTURA VIAL DU 003_020608_NE SAN MIGUEL DE ACO</t>
  </si>
  <si>
    <t>SAN MIGUEL DE ACO</t>
  </si>
  <si>
    <t>0206089999</t>
  </si>
  <si>
    <t>1320240004</t>
  </si>
  <si>
    <t>ACTIVIDAD DE MANTENIMIENTO DE INFRAESTRUCTURA VIAL DU 003_021304_NE FIDEL OLIVAS ESCUDERO</t>
  </si>
  <si>
    <t>0213049999</t>
  </si>
  <si>
    <t>Liquidado en UT para remitir ficha/expediente a Sede</t>
  </si>
  <si>
    <t>1320240005</t>
  </si>
  <si>
    <t>ACTIVIDAD DE MANTENIMIENTO DE INFRAESTRUCTURA VIAL DU 003_021604_NE QUINUABAMBA</t>
  </si>
  <si>
    <t>POMABAMBA</t>
  </si>
  <si>
    <t>QUINUABAMBA</t>
  </si>
  <si>
    <t>0216049999</t>
  </si>
  <si>
    <t>1320240006</t>
  </si>
  <si>
    <t>ACTIVIDAD DE MANTENIMIENTO DE INFRAESTRUCTURA VIAL DU 003_021902_NE ACOBAMBA</t>
  </si>
  <si>
    <t>0219029999</t>
  </si>
  <si>
    <t>1320240007</t>
  </si>
  <si>
    <t>ACTIVIDAD DE MANTENIMIENTO DE INFRAESTRUCTURA VIAL DU 003_021906_NE HUAYLLABAMBA</t>
  </si>
  <si>
    <t>HUAYLLABAMBA</t>
  </si>
  <si>
    <t>0219069999</t>
  </si>
  <si>
    <t>1320240008</t>
  </si>
  <si>
    <t>ACTIVIDAD DE MANTENIMIENTO DE INFRAESTRUCTURA VIAL DU 003_021908_NE RAGASH</t>
  </si>
  <si>
    <t>RAGASH</t>
  </si>
  <si>
    <t>0219089999</t>
  </si>
  <si>
    <t>1320240009</t>
  </si>
  <si>
    <t>ACTIVIDAD DE MANTENIMIENTO DE INFRAESTRUCTURA VIAL DU 003_021909_NE SAN JUAN</t>
  </si>
  <si>
    <t>0219099999</t>
  </si>
  <si>
    <t>1320240010</t>
  </si>
  <si>
    <t>ACTIVIDAD DE MANTENIMIENTO DE INFRAESTRUCTURA VIAL DU 003_022002_NE CASCAPARA</t>
  </si>
  <si>
    <t>0220029999</t>
  </si>
  <si>
    <t>1320240011</t>
  </si>
  <si>
    <t>MV.2024</t>
  </si>
  <si>
    <t>MEJORANDO VIDAS DEL NUCLEO EJECUTOR NUCLEO EJECUTOR YAUYA</t>
  </si>
  <si>
    <t>YAUYA</t>
  </si>
  <si>
    <t>SAN FRANCISCO</t>
  </si>
  <si>
    <t>0207030015</t>
  </si>
  <si>
    <t>2. Planificación</t>
  </si>
  <si>
    <t>0420 - Proyecto Aprobado en CTAP</t>
  </si>
  <si>
    <t>1320240012</t>
  </si>
  <si>
    <t>MEJORANDO VIDAS DEL NUCLEO EJECUTOR NUCLEO EJECUTOR POMABAMBA</t>
  </si>
  <si>
    <t>PAUCHOS</t>
  </si>
  <si>
    <t>0216010083</t>
  </si>
  <si>
    <t>1320240013</t>
  </si>
  <si>
    <t>MEJORANDO VIDAS DEL NUCLEO EJECUTOR HUAYLLABAMBA</t>
  </si>
  <si>
    <t>SANTA CLARA</t>
  </si>
  <si>
    <t>0219060011</t>
  </si>
  <si>
    <t>1320240014</t>
  </si>
  <si>
    <t>MEJORANDO VIDAS DEL NUCLEO EJECUTOR RAGASH</t>
  </si>
  <si>
    <t>QUINGAO ALTO</t>
  </si>
  <si>
    <t>0219080002</t>
  </si>
  <si>
    <t>1320240015</t>
  </si>
  <si>
    <t>1420210001</t>
  </si>
  <si>
    <t xml:space="preserve">PP 0118: ACCESO DE LOS HOGARES RURALES CON ECONOMIAS DE SUBSISTENCIA A MERCADOS LOCALES DEL NUCLEO EJECUTOR YANAHUARA-CRUCERO-HUMALZO-TOLAPALCA_x000D_
</t>
  </si>
  <si>
    <t>MOQUEGUA</t>
  </si>
  <si>
    <t>GENERAL SANCHEZ CERRO</t>
  </si>
  <si>
    <t>ICHUÑA</t>
  </si>
  <si>
    <t>YANAHUARA</t>
  </si>
  <si>
    <t>1802040029</t>
  </si>
  <si>
    <t>1420210002</t>
  </si>
  <si>
    <t xml:space="preserve">PP 0118: ACCESO DE LOS HOGARES RURALES CON ECONOMIAS DE SUBSISTENCIA A MERCADOS LOCALES DEL NUCLEO EJECUTOR ANTAJAHUA-MAYCUNACA-OYO OYO_x000D_
</t>
  </si>
  <si>
    <t>ANTAJAHUA</t>
  </si>
  <si>
    <t>1802040036</t>
  </si>
  <si>
    <t>1420230001</t>
  </si>
  <si>
    <t>1420220001</t>
  </si>
  <si>
    <t>PP 0118: ACCESO DE LOS HOGARES RURALES CON ECONOMIAS DE SUBSISTENCIA A MERCADOS LOCALES DEL NUCLEO EJECUTOR YUNGA - LA PAMPILLA</t>
  </si>
  <si>
    <t>YUNGA</t>
  </si>
  <si>
    <t>1802110001</t>
  </si>
  <si>
    <t>1420230002</t>
  </si>
  <si>
    <t>1420220002</t>
  </si>
  <si>
    <t>PP 0118: ACCESO DE LOS HOGARES RURALES CON ECONOMIAS DE SUBSISTENCIA A MERCADOS LOCALES DEL NUCLEO EJECUTOR EXCHAJE - AQUINA</t>
  </si>
  <si>
    <t>EXCHAJE</t>
  </si>
  <si>
    <t>1802110009</t>
  </si>
  <si>
    <t>1420230003</t>
  </si>
  <si>
    <t>PP 0118: ACCESO DE LOS HOGARES RURALES CON ECONOMIAS DE SUBSISTENCIA A MERCADOS LOCALES DEL NUCLEO EJECUTOR CUCHUMBAYA-QUEBAYA-SOQUESANE</t>
  </si>
  <si>
    <t>MARISCAL NIETO</t>
  </si>
  <si>
    <t>CUCHUMBAYA</t>
  </si>
  <si>
    <t>1801030001</t>
  </si>
  <si>
    <t>1420230004</t>
  </si>
  <si>
    <t>PP 0118: ACCESO DE LOS HOGARES RURALES CON ECONOMIAS DE SUBSISTENCIA A MERCADOS LOCALES DEL NUCLEO EJECUTOR SACUAYA-YOJO</t>
  </si>
  <si>
    <t>SACUAYA</t>
  </si>
  <si>
    <t>1801030006</t>
  </si>
  <si>
    <t>1520180013</t>
  </si>
  <si>
    <t>FFS-NRI.2018.RO</t>
  </si>
  <si>
    <t>FORTALECIMIENTO DE LA FUNCION DE SUPERVISION Y DE NEGOCIOS RURALES DE PROYECTOS PRODUCTIVOS EN EL NEC NESHUYA</t>
  </si>
  <si>
    <t>PUCALLPA</t>
  </si>
  <si>
    <t>UCAYALI</t>
  </si>
  <si>
    <t>PADRE ABAD</t>
  </si>
  <si>
    <t>NESHUYA</t>
  </si>
  <si>
    <t>NOLVERT DEL ALTO URUYA</t>
  </si>
  <si>
    <t>2503040018</t>
  </si>
  <si>
    <t>1520190009</t>
  </si>
  <si>
    <t>1520190001</t>
  </si>
  <si>
    <t>PP.2019 RO Selva</t>
  </si>
  <si>
    <t>PP 0118: ACCESO DE LOS HOGARES RURALES CON ECONOMIAS DE SUBSISTENCIA A MERCADOS LOCALES DEL NUCLEO EJECUTOR INAHUAYA</t>
  </si>
  <si>
    <t>INAHUAYA</t>
  </si>
  <si>
    <t>1606020001</t>
  </si>
  <si>
    <t>1520190010</t>
  </si>
  <si>
    <t>1520190002</t>
  </si>
  <si>
    <t>PP 0118: ACCESO DE LOS HOGARES RURALES CON ECONOMIAS DE SUBSISTENCIA A MERCADOS LOCALES DEL NUCLEO EJECUTOR JOSE OLAYA</t>
  </si>
  <si>
    <t>JOSE OLAYA</t>
  </si>
  <si>
    <t>1606020005</t>
  </si>
  <si>
    <t>1520190007</t>
  </si>
  <si>
    <t>1520190003</t>
  </si>
  <si>
    <t>PP 0118: ACCESO DE LOS HOGARES RURALES CON ECONOMIAS DE SUBSISTENCIA A MERCADOS LOCALES DEL NUCLEO EJECUTOR NUEVO CEYLAN</t>
  </si>
  <si>
    <t>CORONEL PORTILLO</t>
  </si>
  <si>
    <t>MASISEA</t>
  </si>
  <si>
    <t>NUEVO CEYLAN</t>
  </si>
  <si>
    <t>2501040025</t>
  </si>
  <si>
    <t>1520190008</t>
  </si>
  <si>
    <t>1520190004</t>
  </si>
  <si>
    <t>PP 0118: ACCESO DE LOS HOGARES RURALES CON ECONOMIAS DE SUBSISTENCIA A MERCADOS LOCALES DEL NUCLEO EJECUTOR VILLA EL PESCADOR</t>
  </si>
  <si>
    <t>VILLA EL PESCADOR</t>
  </si>
  <si>
    <t>2501040079</t>
  </si>
  <si>
    <t>1520190005</t>
  </si>
  <si>
    <t>PP 0118: ACCESO DE LOS HOGARES RURALES CON ECONOMIAS DE SUBSISTENCIA A MERCADOS LOCALES DEL NUCLEO EJECUTOR HUAO</t>
  </si>
  <si>
    <t>ATALAYA</t>
  </si>
  <si>
    <t>RAYMONDI</t>
  </si>
  <si>
    <t>HUAO</t>
  </si>
  <si>
    <t>2502010095</t>
  </si>
  <si>
    <t>1520190006</t>
  </si>
  <si>
    <t>PP 0118: ACCESO DE LOS HOGARES RURALES CON ECONOMIAS DE SUBSISTENCIA A MERCADOS LOCALES DEL NUCLEO EJECUTOR MAPALCA</t>
  </si>
  <si>
    <t>MAPALCA</t>
  </si>
  <si>
    <t>2502016013</t>
  </si>
  <si>
    <t>1520210003</t>
  </si>
  <si>
    <t>1520210001</t>
  </si>
  <si>
    <t>PP 0118: ACCESO DE LOS HOGARES RURALES CON ECONOMIAS DE SUBSISTENCIA A MERCADOS LOCALES DEL NUCLEO EJECUTOR TIRUNTAN 2</t>
  </si>
  <si>
    <t>PADRE MARQUEZ</t>
  </si>
  <si>
    <t>TIRUNTAN</t>
  </si>
  <si>
    <t>1606030001</t>
  </si>
  <si>
    <t>1520210004</t>
  </si>
  <si>
    <t>1520210002</t>
  </si>
  <si>
    <t>PP 0118: ACCESO DE LOS HOGARES RURALES CON ECONOMIAS DE SUBSISTENCIA A MERCADOS LOCALES DEL NUCLEO EJECUTOR ROABOYA NATIVA</t>
  </si>
  <si>
    <t>ROABOYA NATIVA</t>
  </si>
  <si>
    <t>1606030007</t>
  </si>
  <si>
    <t>PP 0118: ACCESO DE LOS HOGARES RURALES CON ECONOMIAS DE SUBSISTENCIA A MERCADOS LOCALES DEL NUCLEO EJECUTOR DOS DE MAYO</t>
  </si>
  <si>
    <t>SARAYACU</t>
  </si>
  <si>
    <t>1606050001</t>
  </si>
  <si>
    <t>PP 0118: ACCESO DE LOS HOGARES RURALES CON ECONOMIAS DE SUBSISTENCIA A MERCADOS LOCALES DEL NUCLEO EJECUTOR MONTEBELLO</t>
  </si>
  <si>
    <t>MONTEBELLO</t>
  </si>
  <si>
    <t>1606056004</t>
  </si>
  <si>
    <t>1520210005</t>
  </si>
  <si>
    <t>PP 0118: ACCESO DE LOS HOGARES RURALES CON ECONOMIAS DE SUBSISTENCIA A MERCADOS LOCALES DEL NUCLEO EJECUTOR NUEVO LORETO 1</t>
  </si>
  <si>
    <t>NUEVO LORETO</t>
  </si>
  <si>
    <t>1606040017</t>
  </si>
  <si>
    <t>1520210006</t>
  </si>
  <si>
    <t>PP 0118: ACCESO DE LOS HOGARES RURALES CON ECONOMIAS DE SUBSISTENCIA A MERCADOS LOCALES DEL NUCLEO EJECUTOR NUEVO LORETO 2</t>
  </si>
  <si>
    <t>1520220001</t>
  </si>
  <si>
    <t>PP 0118: ACCESO DE LOS HOGARES RURALES CON ECONOMIAS DE SUBSISTENCIA A MERCADOS LOCALES DEL NUCLEO EJECUTOR PURUS 1</t>
  </si>
  <si>
    <t>PURUS</t>
  </si>
  <si>
    <t>ESPERANZA</t>
  </si>
  <si>
    <t>2504016001</t>
  </si>
  <si>
    <t>1520220002</t>
  </si>
  <si>
    <t>PP 0118: ACCESO DE LOS HOGARES RURALES CON ECONOMIAS DE SUBSISTENCIA A MERCADOS LOCALES DEL NUCLEO EJECUTOR PURUS 2</t>
  </si>
  <si>
    <t>1520220003</t>
  </si>
  <si>
    <t>PP 0118: ACCESO DE LOS HOGARES RURALES CON ECONOMIAS DE SUBSISTENCIA A MERCADOS LOCALES DEL NUCLEO EJECUTOR BREU</t>
  </si>
  <si>
    <t>YURUA</t>
  </si>
  <si>
    <t>BREU</t>
  </si>
  <si>
    <t>2502040001</t>
  </si>
  <si>
    <t>1520220004</t>
  </si>
  <si>
    <t>PP 0118: ACCESO DE LOS HOGARES RURALES CON ECONOMIAS DE SUBSISTENCIA A MERCADOS LOCALES DEL NÚCLEO EJECUTOR DULCE GLORIA</t>
  </si>
  <si>
    <t>DULCE GLORIA</t>
  </si>
  <si>
    <t>2502040013</t>
  </si>
  <si>
    <t>1520230003</t>
  </si>
  <si>
    <t>1520230001</t>
  </si>
  <si>
    <t>PP 0118: ACCESO DE LOS HOGARES RURALES CON ECONOMIAS DE SUBSISTENCIA A MERCADOS LOCALES DEL NUCLEO EJECUTOR BOLOGNESI</t>
  </si>
  <si>
    <t>TAHUANIA</t>
  </si>
  <si>
    <t>BOLOGNESI</t>
  </si>
  <si>
    <t>2502036001</t>
  </si>
  <si>
    <t>1520230004</t>
  </si>
  <si>
    <t>1520230002</t>
  </si>
  <si>
    <t>PP 0118: ACCESO DE LOS HOGARES RURALES CON ECONOMIAS DE SUBSISTENCIA A MERCADOS LOCALES DEL NUCLEO EJECUTOR NUEVA ITALIA</t>
  </si>
  <si>
    <t>NUEVA ITALIA</t>
  </si>
  <si>
    <t>2502030015</t>
  </si>
  <si>
    <t>PP 0118: ACCESO DE LOS HOGARES RURALES CON ECONOMIAS DE SUBSISTENCIA A MERCADOS LOCALES DEL NUCLEO EJECUTOR SAN PEDRO DE CHIO</t>
  </si>
  <si>
    <t>IRAZOLA</t>
  </si>
  <si>
    <t>SAN PEDRO DE CHIO</t>
  </si>
  <si>
    <t>2503020044</t>
  </si>
  <si>
    <t>PP 0118: ACCESO DE LOS HOGARES RURALES CON ECONOMIAS DE SUBSISTENCIA A MERCADOS LOCALES DEL NUCLEO EJECUTOR NUEVA UNIÓN PALOMETA</t>
  </si>
  <si>
    <t>NUEVA UNION (PALOMETA)</t>
  </si>
  <si>
    <t>2503020010</t>
  </si>
  <si>
    <t>1520240001</t>
  </si>
  <si>
    <t>PP 0118: ACCESO DE LOS HOGARES RURALES CON ECONOMIAS DE SUBSISTENCIA A MERCADOS LOCALES DEL NUCLEO EJECUTOR ATALAYA 2</t>
  </si>
  <si>
    <t>RAIMONDI</t>
  </si>
  <si>
    <t>CHICOSA</t>
  </si>
  <si>
    <t>2502010003</t>
  </si>
  <si>
    <t>1520240002</t>
  </si>
  <si>
    <t>PROYECTO "MI EMPRENDIMIENTO MUJER" -NUCLEO EJECUTOR CALLERIA</t>
  </si>
  <si>
    <t>CALLERIA</t>
  </si>
  <si>
    <t>2501010001</t>
  </si>
  <si>
    <t>1520240003</t>
  </si>
  <si>
    <t>MI EMPRENDIMIENTO DEL NUCLEO EJECUTOR UCAYALI-CORONEL PORTILLO-CALLERIA-PUCALLPA</t>
  </si>
  <si>
    <t>1620220001</t>
  </si>
  <si>
    <t xml:space="preserve">PP 0118: ACCESO DE LOS HOGARES RURALES CON ECONOMIAS DE SUBSISTENCIA A MERCADOS LOCALES DEL NUCLEO EJECUTOR COLCAPAMPA </t>
  </si>
  <si>
    <t>LIMA</t>
  </si>
  <si>
    <t>OYON</t>
  </si>
  <si>
    <t>COCHAMARCA</t>
  </si>
  <si>
    <t>COLCAPAMPA DE MANI</t>
  </si>
  <si>
    <t>1509046001</t>
  </si>
  <si>
    <t>1620220002</t>
  </si>
  <si>
    <t>PP 0118: ACCESO DE LOS HOGARES RURALES CON ECONOMIAS DE SUBSISTENCIA A MERCADOS LOCALES DEL NUCLEO EJECUTOR YARUCAYA</t>
  </si>
  <si>
    <t>SAN JUAN DE YARUCAYA</t>
  </si>
  <si>
    <t>1509040024</t>
  </si>
  <si>
    <t>1620220003</t>
  </si>
  <si>
    <t>PP 0118: ACCESO DE LOS HOGARES RURALES CON ECONOMIAS DE SUBSISTENCIA A MERCADOS LOCALES DEL NUCLEO EJECUTOR NUNUMIA</t>
  </si>
  <si>
    <t>CAJATAMBO</t>
  </si>
  <si>
    <t>GORGOR</t>
  </si>
  <si>
    <t>NUNUMIA</t>
  </si>
  <si>
    <t>1503030057</t>
  </si>
  <si>
    <t>1620220004</t>
  </si>
  <si>
    <t>PP 0118: ACCESO DE LOS HOGARES RURALES CON ECONOMIAS DE SUBSISTENCIA A MERCADOS LOCALES DEL NUCLEO EJECUTOR VIRUNHUAYRA</t>
  </si>
  <si>
    <t>1503030001</t>
  </si>
  <si>
    <t>1620230001</t>
  </si>
  <si>
    <t>MEM.2023 RO</t>
  </si>
  <si>
    <t>PROYECTO "MI EMPRENDIMIENTO MUJER" - NUCLEO EJECUTOR SAN JUAN DE MIRAFLORES</t>
  </si>
  <si>
    <t>SAN JUAN DE MIRAFLORES</t>
  </si>
  <si>
    <t>SAN JUAN DE MIRAFLORES (CIUDAD DE DIOS)</t>
  </si>
  <si>
    <t>1501330001</t>
  </si>
  <si>
    <t>1620230002</t>
  </si>
  <si>
    <t>PROYECTO "MI EMPRENDIMIENTO MUJER" - NUCLEO EJECUTOR SAN JUAN DE LURIGANCHO</t>
  </si>
  <si>
    <t>SAN JUAN DE LURIGANCHO</t>
  </si>
  <si>
    <t>1501320001</t>
  </si>
  <si>
    <t>1620230003</t>
  </si>
  <si>
    <t>PROYECTO "MI EMPRENDIMIENTO MUJER" - NUCLEO EJECUTOR COMAS</t>
  </si>
  <si>
    <t>COMAS (LA LIBERTAD)</t>
  </si>
  <si>
    <t>1501100001</t>
  </si>
  <si>
    <t>1620230004</t>
  </si>
  <si>
    <t>PROYECTO "MI EMPRENDIMIENTO MUJER" - NUCLEO EJECUTOR VILLA MARIA DEL TRIUNFO</t>
  </si>
  <si>
    <t>VILLA MARIA DEL TRIUNFO</t>
  </si>
  <si>
    <t>1501430001</t>
  </si>
  <si>
    <t>1620230005</t>
  </si>
  <si>
    <t>PP 0118: ACCESO DE LOS HOGARES RURALES CON ECONOMIAS DE SUBSISTENCIA A MERCADOS LOCALES DEL NUCLEO EJECUTOR HUANCAPON</t>
  </si>
  <si>
    <t>HUANCAPON</t>
  </si>
  <si>
    <t>1503040001</t>
  </si>
  <si>
    <t>1620230006</t>
  </si>
  <si>
    <t>PP 0118: ACCESO DE LOS HOGARES RURALES CON ECONOMIAS DE SUBSISTENCIA A MERCADOS LOCALES DEL NUCLEO EJECUTOR CAJAMARQUILLA</t>
  </si>
  <si>
    <t>CAJAMARQUILLA</t>
  </si>
  <si>
    <t>1503040014</t>
  </si>
  <si>
    <t>1620230007</t>
  </si>
  <si>
    <t>PP 0118: ACCESO DE LOS HOGARES RURALES CON ECONOMIAS DE SUBSISTENCIA A MERCADOS LOCALES DEL NUCLEO EJECUTOR UTCAS</t>
  </si>
  <si>
    <t>UTCAS</t>
  </si>
  <si>
    <t>1503010028</t>
  </si>
  <si>
    <t>1620230008</t>
  </si>
  <si>
    <t>PP 0118: ACCESO DE LOS HOGARES RURALES CON ECONOMIAS DE SUBSISTENCIA A MERCADOS LOCALES DEL NUCLEO EJECUTOR ASTOBAMBA</t>
  </si>
  <si>
    <t>ASTOBAMBA</t>
  </si>
  <si>
    <t>1503010037</t>
  </si>
  <si>
    <t>1620230009</t>
  </si>
  <si>
    <t>PP 0118: ACCESO DE LOS HOGARES RURALES CON ECONOMIAS DE SUBSISTENCIA A MERCADOS LOCALES DEL NUCLEO EJECUTOR HUACHINGA</t>
  </si>
  <si>
    <t>HUARAL</t>
  </si>
  <si>
    <t>IHUARI</t>
  </si>
  <si>
    <t>HUACHINGA</t>
  </si>
  <si>
    <t>1506060015</t>
  </si>
  <si>
    <t>1620230010</t>
  </si>
  <si>
    <t>PP 0118: ACCESO DE LOS HOGARES RURALES CON ECONOMIAS DE SUBSISTENCIA A MERCADOS LOCALES DEL NUCLEO EJECUTOR HUAYCHO</t>
  </si>
  <si>
    <t>HUAYCHO</t>
  </si>
  <si>
    <t>1506060011</t>
  </si>
  <si>
    <t>1620230011</t>
  </si>
  <si>
    <t>PP 0118: ACCESO DE LOS HOGARES RURALES CON ECONOMIAS DE SUBSISTENCIA A MERCADOS LOCALES DEL NUCLEO EJECUTOR AMBAR</t>
  </si>
  <si>
    <t>HUAURA</t>
  </si>
  <si>
    <t>AMBAR</t>
  </si>
  <si>
    <t>1508020001</t>
  </si>
  <si>
    <t>1620230012</t>
  </si>
  <si>
    <t>PP 0118: ACCESO DE LOS HOGARES RURALES CON ECONOMIAS DE SUBSISTENCIA A MERCADOS LOCALES DEL NUCLEO EJECUTOR AYNACA</t>
  </si>
  <si>
    <t>AYNACA</t>
  </si>
  <si>
    <t>1508020104</t>
  </si>
  <si>
    <t>1620240001</t>
  </si>
  <si>
    <t>PP 0118: ACCESO DE LOS HOGARES RURALES CON ECONOMIAS DE SUBSISTENCIA A MERCADOS LOCALES DEL NUCLEO EJECUTOR HUAROS</t>
  </si>
  <si>
    <t>CANTA</t>
  </si>
  <si>
    <t>HUAROS</t>
  </si>
  <si>
    <t>CULLHUAY</t>
  </si>
  <si>
    <t>1504040046</t>
  </si>
  <si>
    <t>1620240002</t>
  </si>
  <si>
    <t>PP 0118: ACCESO DE LOS HOGARES RURALES CON ECONOMIAS DE SUBSISTENCIA A MERCADOS LOCALES DEL NUCLEO EJECUTOR LEONCIO PRADO</t>
  </si>
  <si>
    <t>1508070001</t>
  </si>
  <si>
    <t>1620240003</t>
  </si>
  <si>
    <t>PP 0118: ACCESO DE LOS HOGARES RURALES CON ECONOMIAS DE SUBSISTENCIA A MERCADOS LOCALES DEL NUCLEO EJECUTOR ALLAUCA</t>
  </si>
  <si>
    <t>YAUYOS</t>
  </si>
  <si>
    <t>ALLAUCA</t>
  </si>
  <si>
    <t>AUCAMPI</t>
  </si>
  <si>
    <t>1510030007</t>
  </si>
  <si>
    <t>1620240004</t>
  </si>
  <si>
    <t>PP 0118: ACCESO DE LOS HOGARES RURALES CON ECONOMIAS DE SUBSISTENCIA A MERCADOS LOCALES DEL NUCLEO EJECUTOR TOMAS</t>
  </si>
  <si>
    <t>TOMAS</t>
  </si>
  <si>
    <t>1510300001</t>
  </si>
  <si>
    <t>1620240074</t>
  </si>
  <si>
    <t>PROYECTO "MI EMPRENDIMIENTO MUJER"  - NUCLEO EJECUTOR VILLA EL SALVADOR</t>
  </si>
  <si>
    <t>LURIGANCHO</t>
  </si>
  <si>
    <t>CHOSICA</t>
  </si>
  <si>
    <t>1501180001</t>
  </si>
  <si>
    <t>1620240075</t>
  </si>
  <si>
    <t>PROYECTO "MI EMPRENDIMIENTO MUJER" - NUCLEO EJECUTOR SAN JUAN DE MIRAFLORES 2</t>
  </si>
  <si>
    <t>CIUDAD DE DIOS</t>
  </si>
  <si>
    <t>1501336001</t>
  </si>
  <si>
    <t>1620240076</t>
  </si>
  <si>
    <t>PROYECTO "MI EMPRENDIMIENTO MUJER" - NE LURIGANCHO CHOSICA</t>
  </si>
  <si>
    <t>1620240077</t>
  </si>
  <si>
    <t>PROYECTO "MI EMPRENDIMIENTO MUJER" - NE SAN JUAN DE LURIGANCHO 2</t>
  </si>
  <si>
    <t>1620240078</t>
  </si>
  <si>
    <t>PROYECTO "MI EMPRENDIMIENTO MUJER" - NE CARABAYLLO</t>
  </si>
  <si>
    <t>CARABAYLLO</t>
  </si>
  <si>
    <t>1501066001</t>
  </si>
  <si>
    <t>1620240079</t>
  </si>
  <si>
    <t>PROYECTO "MI EMPRENDIMIENTO MUJER" - NE INDEPENDENCIA</t>
  </si>
  <si>
    <t>INDEPENDENCIA</t>
  </si>
  <si>
    <t>1501120001</t>
  </si>
  <si>
    <t>1620240080</t>
  </si>
  <si>
    <t>PROYECTO "MI EMPRENDIMIENTO MUJER" - NE ATE VITARTE</t>
  </si>
  <si>
    <t>ATE</t>
  </si>
  <si>
    <t>VITARTE</t>
  </si>
  <si>
    <t>1501036001</t>
  </si>
  <si>
    <t>1620240081</t>
  </si>
  <si>
    <t>PROYECTO "MI EMPRENDIMIENTO MUJER" - NUCLEO EJECUTOR CALLAO</t>
  </si>
  <si>
    <t>CALLAO</t>
  </si>
  <si>
    <t>0701010001</t>
  </si>
  <si>
    <t>1720210007</t>
  </si>
  <si>
    <t>1720210005</t>
  </si>
  <si>
    <t>PP 0118: ACCESO DE LOS HOGARES RURALES CON ECONOMIAS DE SUBSISTENCIA A MERCADOS LOCALES DEL NUCLEO EJECUTOR MANTA 1</t>
  </si>
  <si>
    <t>MANTA</t>
  </si>
  <si>
    <t>0901100001</t>
  </si>
  <si>
    <t>1720210008</t>
  </si>
  <si>
    <t>1720210006</t>
  </si>
  <si>
    <t>PP 0118: ACCESO DE LOS HOGARES RURALES CON ECONOMIAS DE SUBSISTENCIA A MERCADOS LOCALES DEL NUCLEO EJECUTOR MANTA 2</t>
  </si>
  <si>
    <t>1720210009</t>
  </si>
  <si>
    <t>PP 0118: ACCESO DE LOS HOGARES RURALES CON ECONOMIAS DE SUBSISTENCIA A MERCADOS LOCALES DEL NUCLEO EJECUTOR VISTA ALEGRE</t>
  </si>
  <si>
    <t>TAYACAJA</t>
  </si>
  <si>
    <t>ACOSTAMBO</t>
  </si>
  <si>
    <t>0907020003</t>
  </si>
  <si>
    <t>1720210010</t>
  </si>
  <si>
    <t>PP 0118: ACCESO DE LOS HOGARES RURALES CON ECONOMIAS DE SUBSISTENCIA A MERCADOS LOCALES DEL NUCLEO EJECUTOR QUEBRADA IMPERIAL</t>
  </si>
  <si>
    <t>QUEBRADA IMPERIAL</t>
  </si>
  <si>
    <t>0907020361</t>
  </si>
  <si>
    <t>1720210001</t>
  </si>
  <si>
    <t>PP 0118: ACCESO DE LOS HOGARES RURALES CON ECONOMIAS DE SUBSISTENCIA A MERCADOS LOCALES DEL NUCLEO EJECUTOR RANRA</t>
  </si>
  <si>
    <t>COLCABAMBA</t>
  </si>
  <si>
    <t>RANRA</t>
  </si>
  <si>
    <t>0907050032</t>
  </si>
  <si>
    <t>1720210002</t>
  </si>
  <si>
    <t>PP 0118: ACCESO DE LOS HOGARES RURALES CON ECONOMIAS DE SUBSISTENCIA A MERCADOS LOCALES DEL NUCLEO EJECUTOR CARPAPATA</t>
  </si>
  <si>
    <t>CARPAPATA</t>
  </si>
  <si>
    <t>0907050067</t>
  </si>
  <si>
    <t>1720210011</t>
  </si>
  <si>
    <t>PP 0118: ACCESO DE LOS HOGARES RURALES CON ECONOMIAS DE SUBSISTENCIA A MERCADOS LOCALES DEL NUCLEO EJECUTOR CHECCO CRUZ</t>
  </si>
  <si>
    <t>PAUCARA</t>
  </si>
  <si>
    <t>CHECCO CRUZ</t>
  </si>
  <si>
    <t>0902060100</t>
  </si>
  <si>
    <t>1720210012</t>
  </si>
  <si>
    <t>PP 0118: ACCESO DE LOS HOGARES RURALES CON ECONOMIAS DE SUBSISTENCIA A MERCADOS LOCALES DEL NUCLEO EJECUTOR TINQUERCCASA</t>
  </si>
  <si>
    <t>TINQUERCCASA</t>
  </si>
  <si>
    <t>0902060610</t>
  </si>
  <si>
    <t>1720210015</t>
  </si>
  <si>
    <t>PP 0118: ACCESO DE LOS HOGARES RURALES CON ECONOMIAS DE SUBSISTENCIA A MERCADOS LOCALES DEL NUCLEO EJECUTOR ACCOMARCA</t>
  </si>
  <si>
    <t>VILCA</t>
  </si>
  <si>
    <t>ACCOMARCA</t>
  </si>
  <si>
    <t>0901160004</t>
  </si>
  <si>
    <t>1720210016</t>
  </si>
  <si>
    <t>PP 0118: ACCESO DE LOS HOGARES RURALES CON ECONOMIAS DE SUBSISTENCIA A MERCADOS LOCALES DEL NUCLEO EJECUTOR HUANCALPI</t>
  </si>
  <si>
    <t>HUANCALPI</t>
  </si>
  <si>
    <t>0901160141</t>
  </si>
  <si>
    <t>1720210013</t>
  </si>
  <si>
    <t>1720210017</t>
  </si>
  <si>
    <t>PP 0118: ACCESO DE LOS HOGARES RURALES CON ECONOMIAS DE SUBSISTENCIA A MERCADOS LOCALES DEL NUCLEO EJECUTOR CCASAPATA CHOPCCA</t>
  </si>
  <si>
    <t>YAULI</t>
  </si>
  <si>
    <t>CCASAPATA CHOPOCA</t>
  </si>
  <si>
    <t>0901176038</t>
  </si>
  <si>
    <t>1720210014</t>
  </si>
  <si>
    <t>1720210018</t>
  </si>
  <si>
    <t>PP 0118: ACCESO DE LOS HOGARES RURALES CON ECONOMIAS DE SUBSISTENCIA A MERCADOS LOCALES DEL NUCLEO EJECUTOR PUCACCASA CHOPCCA</t>
  </si>
  <si>
    <t>PUCACCASA CHOPCCA</t>
  </si>
  <si>
    <t>0901170122</t>
  </si>
  <si>
    <t>1720210019</t>
  </si>
  <si>
    <t>PP 0118: ACCESO DE LOS HOGARES RURALES CON ECONOMIAS DE SUBSISTENCIA A MERCADOS LOCALES DEL NUCLEO EJECUTOR PARIAC 1</t>
  </si>
  <si>
    <t>PICHOS</t>
  </si>
  <si>
    <t>PARIAC</t>
  </si>
  <si>
    <t>0907220035</t>
  </si>
  <si>
    <t>1720210020</t>
  </si>
  <si>
    <t>PP 0118: ACCESO DE LOS HOGARES RURALES CON ECONOMIAS DE SUBSISTENCIA A MERCADOS LOCALES DEL NUCLEO EJECUTOR PARIAC 2</t>
  </si>
  <si>
    <t>1720220003</t>
  </si>
  <si>
    <t>1720220001</t>
  </si>
  <si>
    <t>PP 0118: ACCESO DE LOS HOGARES RURALES CON ECONOMIAS DE SUBSISTENCIA A MERCADOS LOCALES DEL NUCLEO EJECUTOR CHANCAHUASI</t>
  </si>
  <si>
    <t>CASTROVIRREYNA</t>
  </si>
  <si>
    <t>CHUPAMARCA</t>
  </si>
  <si>
    <t>0904050001</t>
  </si>
  <si>
    <t>1720220004</t>
  </si>
  <si>
    <t>1720220002</t>
  </si>
  <si>
    <t>PP 0118: ACCESO DE LOS HOGARES RURALES CON ECONOMIAS DE SUBSISTENCIA A MERCADOS LOCALES DEL NUCLEO EJECUTOR CHUPAMARCA</t>
  </si>
  <si>
    <t>1720220007</t>
  </si>
  <si>
    <t>PP 0118: ACCESO DE LOS HOGARES RURALES CON ECONOMIAS DE SUBSISTENCIA A MERCADOS LOCALES DEL NUCLEO EJECUTOR HUAMATAMBO</t>
  </si>
  <si>
    <t>HUAMATAMBO</t>
  </si>
  <si>
    <t>0904080001</t>
  </si>
  <si>
    <t>1720220008</t>
  </si>
  <si>
    <t>PP 0118: ACCESO DE LOS HOGARES RURALES CON ECONOMIAS DE SUBSISTENCIA A MERCADOS LOCALES DEL NUCLEO EJECUTOR RIO SAN JUAN</t>
  </si>
  <si>
    <t>1720220005</t>
  </si>
  <si>
    <t>PP 0118: ACCESO DE LOS HOGARES RURALES CON ECONOMIAS DE SUBSISTENCIA A MERCADOS LOCALES DEL NUCLEO EJECUTOR CCOTCCOY</t>
  </si>
  <si>
    <t>CHURCAMPA</t>
  </si>
  <si>
    <t>CCOTCCOY</t>
  </si>
  <si>
    <t>0905010180</t>
  </si>
  <si>
    <t>1720220006</t>
  </si>
  <si>
    <t>PP 0118: ACCESO DE LOS HOGARES RURALES CON ECONOMIAS DE SUBSISTENCIA A MERCADOS LOCALES DEL NUCLEO EJECUTOR PACCAY</t>
  </si>
  <si>
    <t>PACCAY</t>
  </si>
  <si>
    <t>0905010520</t>
  </si>
  <si>
    <t>PP 0118: ACCESO DE LOS HOGARES RURALES CON ECONOMIAS DE SUBSISTENCIA A MERCADOS LOCALES DEL NUCLEO EJECUTOR CAUDALOSA CHICA</t>
  </si>
  <si>
    <t>HUACHOCOLPA</t>
  </si>
  <si>
    <t>CAUDALOSA CHICA</t>
  </si>
  <si>
    <t>0901060038</t>
  </si>
  <si>
    <t>PP 0118: ACCESO DE LOS HOGARES RURALES CON ECONOMIAS DE SUBSISTENCIA A MERCADOS LOCALES DEL NUCLEO EJECUTOR HUACHOCOLPA</t>
  </si>
  <si>
    <t>0901060001</t>
  </si>
  <si>
    <t>1720220009</t>
  </si>
  <si>
    <t>PP 0118: ACCESO DE LOS HOGARES RURALES CON ECONOMIAS DE SUBSISTENCIA A MERCADOS LOCALES DEL NUCLEO EJECUTOR MOLLEPAMPA SECTOR 1</t>
  </si>
  <si>
    <t>MOLLEPAMPA</t>
  </si>
  <si>
    <t>0904090001</t>
  </si>
  <si>
    <t>1720220010</t>
  </si>
  <si>
    <t>PP 0118: ACCESO DE LOS HOGARES RURALES CON ECONOMIAS DE SUBSISTENCIA A MERCADOS LOCALES DEL NUCLEO EJECUTOR MOLLEPAMPA SECTOR 2</t>
  </si>
  <si>
    <t>1720230003</t>
  </si>
  <si>
    <t>1720230001</t>
  </si>
  <si>
    <t>PP 0118: ACCESO DE LOS HOGARES RURALES CON ECONOMIAS DE SUBSISTENCIA A MERCADOS LOCALES DEL NUCLEO EJECUTOR HUAYRAPIRI</t>
  </si>
  <si>
    <t>SANTIAGO DE TUCUMA</t>
  </si>
  <si>
    <t>SAN CRISTOBAL DE HUAYRAPIRI</t>
  </si>
  <si>
    <t>0907230002</t>
  </si>
  <si>
    <t>1720230004</t>
  </si>
  <si>
    <t>1720230002</t>
  </si>
  <si>
    <t>PP 0118: ACCESO DE LOS HOGARES RURALES CON ECONOMIAS DE SUBSISTENCIA A MERCADOS LOCALES DEL NUCLEO EJECUTOR TUCUMA</t>
  </si>
  <si>
    <t>0907230001</t>
  </si>
  <si>
    <t>1720230005</t>
  </si>
  <si>
    <t>PP 0118: ACCESO DE LOS HOGARES RURALES CON ECONOMIAS DE SUBSISTENCIA A MERCADOS LOCALES DEL NUCLEO EJECUTOR OCCORO 1</t>
  </si>
  <si>
    <t>NUEVO OCCORO</t>
  </si>
  <si>
    <t>0901130008</t>
  </si>
  <si>
    <t>1720230006</t>
  </si>
  <si>
    <t>PP 0118: ACCESO DE LOS HOGARES RURALES CON ECONOMIAS DE SUBSISTENCIA A MERCADOS LOCALES DEL NUCLEO EJECUTOR OCCORO 2</t>
  </si>
  <si>
    <t>OCCORO VIEJO</t>
  </si>
  <si>
    <t>0901136002</t>
  </si>
  <si>
    <t>1720230007</t>
  </si>
  <si>
    <t>PP 0118: ACCESO DE LOS HOGARES RURALES CON ECONOMIAS DE SUBSISTENCIA A MERCADOS LOCALES DEL NUCLEO EJECUTOR CCOLLPA</t>
  </si>
  <si>
    <t>AGUAS TERMALES</t>
  </si>
  <si>
    <t>0902060014</t>
  </si>
  <si>
    <t>1720230008</t>
  </si>
  <si>
    <t>PP 0118: ACCESO DE LOS HOGARES RURALES CON ECONOMIAS DE SUBSISTENCIA A MERCADOS LOCALES DEL NUCLEO EJECUTOR CAPILLAPATA</t>
  </si>
  <si>
    <t>CAPILLAPATA</t>
  </si>
  <si>
    <t>0902066014</t>
  </si>
  <si>
    <t>PP 0118: ACCESO DE LOS HOGARES RURALES CON ECONOMIAS DE SUBSISTENCIA A MERCADOS LOCALES DEL NUCLEO EJECUTOR HUANCA HUANCA SECTOR 1</t>
  </si>
  <si>
    <t>ANGARAES</t>
  </si>
  <si>
    <t>HUANCA-HUANCA</t>
  </si>
  <si>
    <t>HUANCA HUANCA</t>
  </si>
  <si>
    <t>0903070001</t>
  </si>
  <si>
    <t>PP 0118: ACCESO DE LOS HOGARES RURALES CON ECONOMIAS DE SUBSISTENCIA A MERCADOS LOCALES DEL NUCLEO EJECUTOR HUANCA HUANCA SECTOR 2</t>
  </si>
  <si>
    <t>1720230009</t>
  </si>
  <si>
    <t>PP 0118: ACCESO DE LOS HOGARES RURALES CON ECONOMIAS DE SUBSISTENCIA A MERCADOS LOCALES DEL NUCLEO EJECUTOR SAN PEDRO DE YACUHUALLCCA</t>
  </si>
  <si>
    <t>LOCROJA</t>
  </si>
  <si>
    <t>SAN PEDRO (YACUHUALLCCA)</t>
  </si>
  <si>
    <t>0905066007</t>
  </si>
  <si>
    <t>1720230010</t>
  </si>
  <si>
    <t>PP 0118: ACCESO DE LOS HOGARES RURALES CON ECONOMIAS DE SUBSISTENCIA A MERCADOS LOCALES DEL NUCLEO EJECUTOR LA MERCED DE CHUPAS</t>
  </si>
  <si>
    <t>LA MERCED DE CHUPAS</t>
  </si>
  <si>
    <t>0905066005</t>
  </si>
  <si>
    <t>1720230011</t>
  </si>
  <si>
    <t>PP 0118: ACCESO DE LOS HOGARES RURALES CON ECONOMIAS DE SUBSISTENCIA A MERCADOS LOCALES DEL NUCLEO EJECUTOR HUIÑACCPAMPA</t>
  </si>
  <si>
    <t>ACORIA</t>
  </si>
  <si>
    <t>MUQUECC BAJO</t>
  </si>
  <si>
    <t>0901030650</t>
  </si>
  <si>
    <t>1720230012</t>
  </si>
  <si>
    <t>PP 0118: ACCESO DE LOS HOGARES RURALES CON ECONOMIAS DE SUBSISTENCIA A MERCADOS LOCALES DEL NUCLEO EJECUTOR LAIMINA</t>
  </si>
  <si>
    <t>LAIMINA</t>
  </si>
  <si>
    <t>0901030540</t>
  </si>
  <si>
    <t>1720240001</t>
  </si>
  <si>
    <t>PP 0118: ACCESO DE LOS HOGARES RURALES CON ECONOMIAS DE SUBSISTENCIA A MERCADOS LOCALES DEL NUCLEO EJECUTOR CCACCASIRI</t>
  </si>
  <si>
    <t>CCACCASIRI</t>
  </si>
  <si>
    <t>0901030220</t>
  </si>
  <si>
    <t>1720240002</t>
  </si>
  <si>
    <t>PP 0118: ACCESO DE LOS HOGARES RURALES CON ECONOMIAS DE SUBSISTENCIA A MERCADOS LOCALES DEL NUCLEO EJECUTOR ALLARPO</t>
  </si>
  <si>
    <t>SECCLLA</t>
  </si>
  <si>
    <t>ALLARPO</t>
  </si>
  <si>
    <t>0903120011</t>
  </si>
  <si>
    <t>1720240003</t>
  </si>
  <si>
    <t>PP 0118: ACCESO DE LOS HOGARES RURALES CON ECONOMIAS DE SUBSISTENCIA A MERCADOS LOCALES DEL NUCLEO EJECUTOR ANCO</t>
  </si>
  <si>
    <t>ANCO</t>
  </si>
  <si>
    <t>SAN MIGUEL DE ARMA</t>
  </si>
  <si>
    <t>0905020051</t>
  </si>
  <si>
    <t>1720240004</t>
  </si>
  <si>
    <t>PP 0118: ACCESO DE LOS HOGARES RURALES CON ECONOMIAS DE SUBSISTENCIA A MERCADOS LOCALES DEL NUCLEO EJECUTOR TONGOS</t>
  </si>
  <si>
    <t>PAZOS</t>
  </si>
  <si>
    <t>TONGOS</t>
  </si>
  <si>
    <t>0907110012</t>
  </si>
  <si>
    <t>1720240005</t>
  </si>
  <si>
    <t>PP 0118: ACCESO DE LOS HOGARES RURALES CON ECONOMIAS DE SUBSISTENCIA A MERCADOS LOCALES DEL NUCLEO EJECUTOR HUILLHUECC</t>
  </si>
  <si>
    <t>POMACOCHA</t>
  </si>
  <si>
    <t>HUILLHUECC</t>
  </si>
  <si>
    <t>0902070007</t>
  </si>
  <si>
    <t>1720240006</t>
  </si>
  <si>
    <t>ACTIVIDAD DE MANTENIMIENTO DE INFRAESTRUCTURA VIAL EN EL DISTRITO DE YAULI, PROVINCIA DE HUANCAVELICA, DEPARTAMENTO DE HUANCAVELICA</t>
  </si>
  <si>
    <t>0901179999</t>
  </si>
  <si>
    <t>1720240007</t>
  </si>
  <si>
    <t>ACTIVIDAD DE MANTENIMIENTO DE INFRAESTRUCTURA VIAL EN EL DISTRITO DE ANCHONGA, PROVINCIA DE ANGARAES, DEPARTAMENTO DE HUANCAVELICA</t>
  </si>
  <si>
    <t>ANCHONGA</t>
  </si>
  <si>
    <t>0903029999</t>
  </si>
  <si>
    <t>1720240008</t>
  </si>
  <si>
    <t>ACTIVIDAD DE MANTENIMIENTO DE INFRAESTRUCTURA VIAL EN EL DISTRITO DE HUANCA-HUANCA, PROVINCIA DE ANGARAES, DEPARTAMENTO DE HUANCAVELICA</t>
  </si>
  <si>
    <t>0903079999</t>
  </si>
  <si>
    <t>Para notificar a agentes</t>
  </si>
  <si>
    <t>1720240009</t>
  </si>
  <si>
    <t>ACTIVIDAD DE MANTENIMIENTO DE INFRAESTRUCTURA VIAL EN EL DISTRITO DE SALCABAMBA, PROVINCIA DE TAYACAJA, DEPARTAMENTO DE HUANCAVELICA</t>
  </si>
  <si>
    <t>SALCABAMBA</t>
  </si>
  <si>
    <t>0907149999</t>
  </si>
  <si>
    <t>1720240010</t>
  </si>
  <si>
    <t>ACTIVIDAD DE MANTENIMIENTO DE INFRAESTRUCTURA VIAL EN EL DISTRITO DE PICHOS, PROVINCIA DE TAYACAJA, DEPARTAMENTO DE HUANCAVELICA</t>
  </si>
  <si>
    <t>PUTAJA</t>
  </si>
  <si>
    <t>0907220005</t>
  </si>
  <si>
    <t>1720250001</t>
  </si>
  <si>
    <t>1720240011</t>
  </si>
  <si>
    <t>MEJORANDO VIDAS DEL NUCLEO EJECUTOR ANCHONGA-HUARIRUMI</t>
  </si>
  <si>
    <t>HUARIRUMI</t>
  </si>
  <si>
    <t>0903020020</t>
  </si>
  <si>
    <t>1720250002</t>
  </si>
  <si>
    <t>1720240012</t>
  </si>
  <si>
    <t>MEJORANDO VIDAS DEL NUCLEO EJECUTOR ROSARIO-LLIPLLINA</t>
  </si>
  <si>
    <t>ROSARIO</t>
  </si>
  <si>
    <t>LLIPLLINA</t>
  </si>
  <si>
    <t>0902080033</t>
  </si>
  <si>
    <t>1820210003</t>
  </si>
  <si>
    <t>102 - PP ACCESO DE HOGARES RURALES A MERCADOS LOC. 2021-RO SELVA BUENA VISTA</t>
  </si>
  <si>
    <t>CERRO DE PASCO</t>
  </si>
  <si>
    <t>PASCO</t>
  </si>
  <si>
    <t>OXAPAMPA</t>
  </si>
  <si>
    <t>POZUZO</t>
  </si>
  <si>
    <t>BUENA VISTA</t>
  </si>
  <si>
    <t>1903056003</t>
  </si>
  <si>
    <t>1820210004</t>
  </si>
  <si>
    <t>102 - PP ACCESO DE HOGARES RURALES A MERCADOS LOC. 2021-RO SELVA MONTEFUNER</t>
  </si>
  <si>
    <t>MONTEFUNER</t>
  </si>
  <si>
    <t>1903056002</t>
  </si>
  <si>
    <t>1820220001</t>
  </si>
  <si>
    <t>PP 0118: ACCESO DE LOS HOGARES RURALES CON ECONOMIAS DE SUBSISTENCIA A MERCADOS LOCALES DEL NUCLEO EJECUTOR GOYLLARISQUIZGA</t>
  </si>
  <si>
    <t>DANIEL ALCIDES CARRION</t>
  </si>
  <si>
    <t>GOYLLARISQUIZGA</t>
  </si>
  <si>
    <t>1902030001</t>
  </si>
  <si>
    <t>1820220002</t>
  </si>
  <si>
    <t>PP 0118: ACCESO DE LOS HOGARES RURALES CON ECONOMIAS DE SUBSISTENCIA A MERCADOS LOCALES DEL NUCLEO EJECUTOR MACHÍN</t>
  </si>
  <si>
    <t>SANTA ANA DE TUSI</t>
  </si>
  <si>
    <t>MACHIN</t>
  </si>
  <si>
    <t>1902030011</t>
  </si>
  <si>
    <t>1820220003</t>
  </si>
  <si>
    <t>PP 0118: ACCESO DE LOS HOGARES RURALES CON ECONOMIAS DE SUBSISTENCIA A MERCADOS LOCALES DEL NUCLEO EJECUTOR ORELLANA</t>
  </si>
  <si>
    <t>CONSTITUCION</t>
  </si>
  <si>
    <t>ORELLANA</t>
  </si>
  <si>
    <t>1903086003</t>
  </si>
  <si>
    <t>1820220004</t>
  </si>
  <si>
    <t>PP 0118: ACCESO DE LOS HOGARES RURALES CON ECONOMIAS DE SUBSISTENCIA A MERCADOS LOCALES DEL NUCLEO EJECUTOR PUERTO YARINA</t>
  </si>
  <si>
    <t>PUERTO YARINA</t>
  </si>
  <si>
    <t>1903086006</t>
  </si>
  <si>
    <t>1820230001</t>
  </si>
  <si>
    <t>PP 0118: ACCESO DE LOS HOGARES RURALES CON ECONOMIAS DE SUBSISTENCIA A MERCADOS LOCALES DEL NUCLEO EJECUTOR COCHAMARCA</t>
  </si>
  <si>
    <t>VICCO</t>
  </si>
  <si>
    <t>1901126001</t>
  </si>
  <si>
    <t>1820230002</t>
  </si>
  <si>
    <t>PP 0118: ACCESO DE LOS HOGARES RURALES CON ECONOMIAS DE SUBSISTENCIA A MERCADOS LOCALES DEL NUCLEO EJECUTOR SHELBY</t>
  </si>
  <si>
    <t>SHELBY</t>
  </si>
  <si>
    <t>1901120007</t>
  </si>
  <si>
    <t>1820230003</t>
  </si>
  <si>
    <t>PP 0118: ACCESO DE LOS HOGARES RURALES CON ECONOMIAS DE SUBSISTENCIA A MERCADOS LOCALES DEL NUCLEO EJECUTOR CHINCHAN 1</t>
  </si>
  <si>
    <t>HUARIACA</t>
  </si>
  <si>
    <t>CHINCHAN</t>
  </si>
  <si>
    <t>1901030049</t>
  </si>
  <si>
    <t>1820230004</t>
  </si>
  <si>
    <t>PP 0118: ACCESO DE LOS HOGARES RURALES CON ECONOMIAS DE SUBSISTENCIA A MERCADOS LOCALES DEL NUCLEO EJECUTOR CHINCHAN 2</t>
  </si>
  <si>
    <t>1820230005</t>
  </si>
  <si>
    <t>PP 0118: ACCESO DE LOS HOGARES RURALES CON ECONOMIAS DE SUBSISTENCIA A MERCADOS LOCALES DEL NUCLEO EJECUTOR HUANCABAMBA</t>
  </si>
  <si>
    <t>1903030001</t>
  </si>
  <si>
    <t>1820230006</t>
  </si>
  <si>
    <t>PP 0118: ACCESO DE LOS HOGARES RURALES CON ECONOMIAS DE SUBSISTENCIA A MERCADOS LOCALES DEL NUCLEO EJECUTOR LANTURACHI</t>
  </si>
  <si>
    <t>LANTURACHI</t>
  </si>
  <si>
    <t>1903030024</t>
  </si>
  <si>
    <t>1820230007</t>
  </si>
  <si>
    <t>PP 0118: ACCESO DE LOS HOGARES RURALES CON ECONOMIAS DE SUBSISTENCIA A MERCADOS LOCALES DEL NUCLEO EJECUTOR ALTO CHURUMAZU</t>
  </si>
  <si>
    <t>ALTO CHURUMAZU</t>
  </si>
  <si>
    <t>1903010040</t>
  </si>
  <si>
    <t>1820230008</t>
  </si>
  <si>
    <t>PP 0118: ACCESO DE LOS HOGARES RURALES CON ECONOMÍAS DE SUBSISTENCIA A MERCADOS LOCALES DEL NÚCLEO EJECUTOR QUILLAZÚ</t>
  </si>
  <si>
    <t>QUILLAZÚ</t>
  </si>
  <si>
    <t>1903016002</t>
  </si>
  <si>
    <t>1820240001</t>
  </si>
  <si>
    <t>PP 0118: ACCESO DE LOS HOGARES RURALES CON ECONOMIAS DE SUBSISTENCIA A MERCADOS LOCALES DEL NUCLEO EJECUTOR YANAHUANCA 3</t>
  </si>
  <si>
    <t>YANAHUANCA</t>
  </si>
  <si>
    <t>UCHUMARCA</t>
  </si>
  <si>
    <t>1902012084</t>
  </si>
  <si>
    <t>1820240002</t>
  </si>
  <si>
    <t>PP 0118: ACCESO DE LOS HOGARES RURALES CON ECONOMIAS DE SUBSISTENCIA A MERCADOS LOCALES DEL NUCLEO EJECUTOR PAUCARTAMBO 3</t>
  </si>
  <si>
    <t>PAUCARTAMBO</t>
  </si>
  <si>
    <t>HUALLAMAYO</t>
  </si>
  <si>
    <t>1901070047</t>
  </si>
  <si>
    <t>1820240003</t>
  </si>
  <si>
    <t>ACTIVIDAD DE MANTENIMIENTO DE INFRAESTRUCTURA VIAL DU 003 - 190106 NE PALLANCHACRA</t>
  </si>
  <si>
    <t>PALLANCHACRA</t>
  </si>
  <si>
    <t>1901069999</t>
  </si>
  <si>
    <t>1820240004</t>
  </si>
  <si>
    <t>ACTIVIDAD DE MANTENIMIENTO DE INFRAESTRUCTURA VIAL DU 003 - 190110 NE TICLACAYAN</t>
  </si>
  <si>
    <t>TICLACAYAN</t>
  </si>
  <si>
    <t>1901109999</t>
  </si>
  <si>
    <t>1820240005</t>
  </si>
  <si>
    <t>ACTIVIDAD DE MANTENIMIENTO DE INFRAESTRUCTURA VIAL DU 003 - 190202 NE CHACAYAN</t>
  </si>
  <si>
    <t>CHACAYAN</t>
  </si>
  <si>
    <t>1902029999</t>
  </si>
  <si>
    <t>1820240006</t>
  </si>
  <si>
    <t>ACTIVIDAD DE MANTENIMIENTO DE INFRAESTRUCTURA VIAL DU 003 - 190206 NE SANTA ANA DE TUSI</t>
  </si>
  <si>
    <t>1902069999</t>
  </si>
  <si>
    <t>1920190032</t>
  </si>
  <si>
    <t>CONSTRUCCION DE AMBIENTE DE RESIDENCIA, AMBIENTE PARA COMEDOR Y AMBIENTE PARA COCINA; ADQUISICION DE EQUIPAMIENTO Y MOBILIARIO; EN EL(LA) IE CRFA AYARKUNAQ YACHAYWASIN - PACCARITAMBO EN LA LOCALIDAD HUANIMPAMPA, DISTRITO DE PACCARITAMBO, PROVINCIA PARURO, DEPARTAMENTO CUSCO</t>
  </si>
  <si>
    <t>CUSCO</t>
  </si>
  <si>
    <t>PARURO</t>
  </si>
  <si>
    <t>PACCARITAMBO</t>
  </si>
  <si>
    <t>HUANIMPAMPA</t>
  </si>
  <si>
    <t>0810070018</t>
  </si>
  <si>
    <t>1920190033</t>
  </si>
  <si>
    <t>CONSTRUCCION DE AMBIENTE DE RESIDENCIA, AMBIENTE PARA COMEDOR Y AMBIENTE PARA COCINA; ADQUISICION DE EQUIPAMIENTO Y MOBILIARIO; EN EL(LA) IE CRFA KUNTUR KALLPA - ANDAHUAYLILLAS EN LA LOCALIDAD YUTTO, DISTRITO DE ANDAHUAYLILLAS, PROVINCIA QUISPICANCHI, DEPARTAMENTO CUSCO</t>
  </si>
  <si>
    <t>QUISPICANCHI</t>
  </si>
  <si>
    <t>ANDAHUAYLILLAS</t>
  </si>
  <si>
    <t>YUTTO</t>
  </si>
  <si>
    <t>0812020023</t>
  </si>
  <si>
    <t>1920210003</t>
  </si>
  <si>
    <t>1920210001</t>
  </si>
  <si>
    <t xml:space="preserve">PP 0118: ACCESO DE LOS HOGARES RURALES CON ECONOMIAS DE SUBSISTENCIA A MERCADOS LOCALES DEL NUCLEO EJECUTOR ANTAPALLPA </t>
  </si>
  <si>
    <t>OMACHA</t>
  </si>
  <si>
    <t>ANTAPALLPA</t>
  </si>
  <si>
    <t>0810060021</t>
  </si>
  <si>
    <t>1920210004</t>
  </si>
  <si>
    <t>1920210002</t>
  </si>
  <si>
    <t>PP 0118: ACCESO DE LOS HOGARES RURALES CON ECONOMIAS DE SUBSISTENCIA A MERCADOS LOCALES DEL NUCLEO EJECUTOR  QUILLE</t>
  </si>
  <si>
    <t>QUILLE</t>
  </si>
  <si>
    <t>0810060034</t>
  </si>
  <si>
    <t>1920210007</t>
  </si>
  <si>
    <t>PP 0118: ACCESO DE LOS HOGARES RURALES CON ECONOMIAS DE SUBSISTENCIA A MERCADOS LOCALES DEL NUCLEO EJECUTOR CHIARAJE</t>
  </si>
  <si>
    <t>CANAS</t>
  </si>
  <si>
    <t>QUEHUE</t>
  </si>
  <si>
    <t>CHIARAJE</t>
  </si>
  <si>
    <t>0805070023</t>
  </si>
  <si>
    <t>1920210008</t>
  </si>
  <si>
    <t>PP 0118: ACCESO DE LOS HOGARES RURALES CON ECONOMIAS DE SUBSISTENCIA A MERCADOS LOCALES DEL NUCLEO EJECUTOR MACHACCOYO</t>
  </si>
  <si>
    <t>MACHACCOYO</t>
  </si>
  <si>
    <t>0805070029</t>
  </si>
  <si>
    <t>1920220009</t>
  </si>
  <si>
    <t>1920220001</t>
  </si>
  <si>
    <t>PP 0118: ACCESO DE LOS HOGARES RURALES CON ECONOMIAS DE SUBSISTENCIA A MERCADOS LOCALES DEL NUCLEO EJECUTOR SANTO TOMAS 1</t>
  </si>
  <si>
    <t>CHUMBIVILCAS</t>
  </si>
  <si>
    <t>COLCA</t>
  </si>
  <si>
    <t>0807010003</t>
  </si>
  <si>
    <t>1920220010</t>
  </si>
  <si>
    <t>1920220002</t>
  </si>
  <si>
    <t>PP 0118: ACCESO DE LOS HOGARES RURALES CON ECONOMIAS DE SUBSISTENCIA A MERCADOS LOCALES DEL NUCLEO EJECUTOR SANTO TOMAS 2</t>
  </si>
  <si>
    <t>LARAPATA</t>
  </si>
  <si>
    <t>0807016006</t>
  </si>
  <si>
    <t>1920220003</t>
  </si>
  <si>
    <t>PP 0118: ACCESO DE LOS HOGARES RURALES CON ECONOMIAS DE SUBSISTENCIA A MERCADOS LOCALES DEL NUCLEO EJECUTOR PAMPAMARCA 01</t>
  </si>
  <si>
    <t>PAMPAMARCA</t>
  </si>
  <si>
    <t>0805060001</t>
  </si>
  <si>
    <t>1920220004</t>
  </si>
  <si>
    <t>PP 0118: ACCESO DE LOS HOGARES RURALES CON ECONOMIAS DE SUBSISTENCIA A MERCADOS LOCALES DEL NUCLEO EJECUTOR PAMPAMARCA 02</t>
  </si>
  <si>
    <t>CHOSECANI</t>
  </si>
  <si>
    <t>0805060002</t>
  </si>
  <si>
    <t>1920220007</t>
  </si>
  <si>
    <t>1920220005</t>
  </si>
  <si>
    <t>PP 0118: ACCESO DE LOS HOGARES RURALES CON ECONOMIAS DE SUBSISTENCIA A MERCADOS LOCALES DEL NUCLEO EJECUTOR CCOCHAYOC CENTRO</t>
  </si>
  <si>
    <t>LA CONVENCION</t>
  </si>
  <si>
    <t>QUELLOUNO</t>
  </si>
  <si>
    <t>CCOCHAYOC CENTRO</t>
  </si>
  <si>
    <t>0809060055</t>
  </si>
  <si>
    <t>1920220008</t>
  </si>
  <si>
    <t>1920220006</t>
  </si>
  <si>
    <t>PP 0118: ACCESO DE LOS HOGARES RURALES CON ECONOMIAS DE SUBSISTENCIA A MERCADOS LOCALES DEL NUCLEO EJECUTOR BOMBOHUACTANA</t>
  </si>
  <si>
    <t>BOMBOHUACTANA</t>
  </si>
  <si>
    <t>0809060091</t>
  </si>
  <si>
    <t>PP 0118: ACCESO DE LOS HOGARES RURALES CON ECONOMIAS DE SUBSISTENCIA A MERCADOS LOCALES DEL NUCLEO EJECUTOR CCOTAÑA</t>
  </si>
  <si>
    <t>TUPAC AMARU</t>
  </si>
  <si>
    <t>TUNGASUCA</t>
  </si>
  <si>
    <t>0805080001</t>
  </si>
  <si>
    <t>PP 0118: ACCESO DE LOS HOGARES RURALES CON ECONOMIAS DE SUBSISTENCIA A MERCADOS LOCALES DEL NUCLEO EJECUTOR CCOCHAPATA</t>
  </si>
  <si>
    <t>CCOCHAPATA</t>
  </si>
  <si>
    <t>0805086001</t>
  </si>
  <si>
    <t>1920230002</t>
  </si>
  <si>
    <t>1920230001</t>
  </si>
  <si>
    <t>PP 0118: ACCESO DE LOS HOGARES RURALES CON ECONOMIAS DE SUBSISTENCIA A MERCADOS LOCALES DEL NUCLEO EJECUTOR AMAYBAMBA</t>
  </si>
  <si>
    <t>INKAWASI</t>
  </si>
  <si>
    <t>AMAYBAMBA</t>
  </si>
  <si>
    <t>0809110001</t>
  </si>
  <si>
    <t>1920230003</t>
  </si>
  <si>
    <t>PP 0118: ACCESO DE LOS HOGARES RURALES CON ECONOMIAS DE SUBSISTENCIA A MERCADOS LOCALES DEL NUCLEO EJECUTOR SAN FERNANDO</t>
  </si>
  <si>
    <t>SAN FERNANDO</t>
  </si>
  <si>
    <t>0809110050</t>
  </si>
  <si>
    <t>1920230004</t>
  </si>
  <si>
    <t>PP 0118: ACCESO DE LOS HOGARES RURALES CON ECONOMIAS DE SUBSISTENCIA A MERCADOS LOCALES DEL NUCLEO EJECUTOR LIMAMAYO</t>
  </si>
  <si>
    <t>CHAMACA</t>
  </si>
  <si>
    <t>LIMAMAYO</t>
  </si>
  <si>
    <t>0807030008</t>
  </si>
  <si>
    <t>1920230005</t>
  </si>
  <si>
    <t xml:space="preserve">PP 0118: ACCESO DE LOS HOGARES RURALES CON ECONOMIAS DE SUBSISTENCIA A MERCADOS LOCALES DEL NUCLEO EJECUTOR SIHUINCHA </t>
  </si>
  <si>
    <t>SIHUINCHA ALTO</t>
  </si>
  <si>
    <t>0807030011</t>
  </si>
  <si>
    <t>1920230011</t>
  </si>
  <si>
    <t>PP 0118: ACCESO DE LOS HOGARES RURALES CON ECONOMIAS DE SUBSISTENCIA A MERCADOS LOCALES DEL NUCLEO EJECUTOR LLALLAPARA</t>
  </si>
  <si>
    <t>YANAOCA</t>
  </si>
  <si>
    <t>LLALLAPARA</t>
  </si>
  <si>
    <t>0805010013</t>
  </si>
  <si>
    <t>1920230012</t>
  </si>
  <si>
    <t>1920230006</t>
  </si>
  <si>
    <t>PP 0118: ACCESO DE LOS HOGARES RURALES CON ECONOMIAS DE SUBSISTENCIA A MERCADOS LOCALES DEL NUCLEO EJECUTOR HAMPATURA</t>
  </si>
  <si>
    <t>HAMPATURA</t>
  </si>
  <si>
    <t>0805010024</t>
  </si>
  <si>
    <t>1920230009</t>
  </si>
  <si>
    <t>1920230007</t>
  </si>
  <si>
    <t>PP 0118: ACCESO DE LOS HOGARES RURALES CON ECONOMIAS DE SUBSISTENCIA A MERCADOS LOCALES DEL NUCLEO EJECUTOR LIVITACA A</t>
  </si>
  <si>
    <t>LIVITACA</t>
  </si>
  <si>
    <t>QQUECHAPAMPA</t>
  </si>
  <si>
    <t>0807056002</t>
  </si>
  <si>
    <t>1920230010</t>
  </si>
  <si>
    <t>1920230008</t>
  </si>
  <si>
    <t>PP 0118: ACCESO DE LOS HOGARES RURALES CON ECONOMIAS DE SUBSISTENCIA A MERCADOS LOCALES DEL NUCLEO EJECUTOR LIVITACA B</t>
  </si>
  <si>
    <t>CHULLUNI</t>
  </si>
  <si>
    <t>0807050121</t>
  </si>
  <si>
    <t>PP 0118: ACCESO DE LOS HOGARES RURALES CON ECONOMIAS DE SUBSISTENCIA A MERCADOS LOCALES DEL NUCLEO EJECUTOR QUIÑOTA 01</t>
  </si>
  <si>
    <t>QUIÑOTA</t>
  </si>
  <si>
    <t>CENTRO</t>
  </si>
  <si>
    <t>0807070055</t>
  </si>
  <si>
    <t>PP 0118: ACCESO DE LOS HOGARES RURALES CON ECONOMIAS DE SUBSISTENCIA A MERCADOS LOCALES DEL NUCLEO EJECUTOR QUIÑOTA 02</t>
  </si>
  <si>
    <t>0807070001</t>
  </si>
  <si>
    <t>PP 0118: ACCESO DE LOS HOGARES RURALES CON ECONOMIAS DE SUBSISTENCIA A MERCADOS LOCALES DEL NUCLEO EJECUTOR CCATACAMARA – SACSAYHUAMÁN”</t>
  </si>
  <si>
    <t>CCATCA</t>
  </si>
  <si>
    <t>MANAYPATA</t>
  </si>
  <si>
    <t>0812050081</t>
  </si>
  <si>
    <t>PP 0118: ACCESO DE LOS HOGARES RURALES CON ECONOMIAS DE SUBSISTENCIA A MERCADOS LOCALES DEL NUCLEO EJECUTOR QQESPECRUZ - HUAYLLABAMBA</t>
  </si>
  <si>
    <t>CCACHIRA</t>
  </si>
  <si>
    <t>0812050132</t>
  </si>
  <si>
    <t>1920240001</t>
  </si>
  <si>
    <t>PP 0118: ACCESO DE LOS HOGARES RURALES CON ECONOMIAS DE SUBSISTENCIA A MERCADOS LOCALES DEL NUCLEO EJECUTOR POMACANCHI</t>
  </si>
  <si>
    <t>ACOMAYO</t>
  </si>
  <si>
    <t>POMACANCHI</t>
  </si>
  <si>
    <t>SAN JOSE DE CONCHACALLA</t>
  </si>
  <si>
    <t>0802056003</t>
  </si>
  <si>
    <t>1920240002</t>
  </si>
  <si>
    <t>PP 0118: ACCESO DE LOS HOGARES RURALES CON ECONOMIAS DE SUBSISTENCIA A MERCADOS LOCALES DEL NUCLEO EJECUTOR CAICAY</t>
  </si>
  <si>
    <t>CAICAY</t>
  </si>
  <si>
    <t>PITUCANCHA</t>
  </si>
  <si>
    <t>0811020005</t>
  </si>
  <si>
    <t>1920240003</t>
  </si>
  <si>
    <t>PP 0118: ACCESO DE LOS HOGARES RURALES CON ECONOMIAS DE SUBSISTENCIA A MERCADOS LOCALES DEL NUCLEO EJECUTOR PITUMARCA</t>
  </si>
  <si>
    <t>CANCHIS</t>
  </si>
  <si>
    <t>PITUMARCA</t>
  </si>
  <si>
    <t>HUASAPAMPA</t>
  </si>
  <si>
    <t>0806050084</t>
  </si>
  <si>
    <t>1920240004</t>
  </si>
  <si>
    <t>PP 0118: ACCESO DE LOS HOGARES RURALES CON ECONOMIAS DE SUBSISTENCIA A MERCADOS LOCALES DEL NUCLEO EJECUTOR ACOS</t>
  </si>
  <si>
    <t>ACOS</t>
  </si>
  <si>
    <t>0802030001</t>
  </si>
  <si>
    <t>1920240005</t>
  </si>
  <si>
    <t xml:space="preserve">PP 0118: ACCESO DE LOS HOGARES RURALES CON ECONOMIAS DE SUBSISTENCIA A MERCADOS LOCALES DEL NUCLEO EJECUTOR ACCHA
</t>
  </si>
  <si>
    <t>ACCHA</t>
  </si>
  <si>
    <t>ACCHUPAMPA</t>
  </si>
  <si>
    <t>0810026001</t>
  </si>
  <si>
    <t>1920240006</t>
  </si>
  <si>
    <t>PP 0118: ACCESO DE LOS HOGARES RURALES CON ECONOMIAS DE SUBSISTENCIA A MERCADOS LOCALES DEL NUCLEO EJECUTOR CCOYABAMBA</t>
  </si>
  <si>
    <t>CCAPI</t>
  </si>
  <si>
    <t>CCOYABAMBA</t>
  </si>
  <si>
    <t>0810030090</t>
  </si>
  <si>
    <t>1920240007</t>
  </si>
  <si>
    <t>ACTIVIDAD DE MANTENIMIENTO DE INFRAESTRUCTURA VIAL EN EL DISTRITO DE LARES, PROVINCIA DE CALCA, DEPARTAMENTO DE CUSCO</t>
  </si>
  <si>
    <t>CALCA</t>
  </si>
  <si>
    <t>LARES</t>
  </si>
  <si>
    <t>0804049999</t>
  </si>
  <si>
    <t>1920240008</t>
  </si>
  <si>
    <t>ACTIVIDAD DE MANTENIMIENTO DE INFRAESTRUCTURA VIAL EN EL DISTRITO DE YANAOCA, PROVINCIA DE CANAS, DEPARTAMENTO DE CUSCO</t>
  </si>
  <si>
    <t>0805019999</t>
  </si>
  <si>
    <t>1920240009</t>
  </si>
  <si>
    <t>ACTIVIDAD DE MANTENIMIENTO DE INFRAESTRUCTURA VIAL EN EL DISTRITO DE CHECCA, PROVINCIA DE CANAS, DEPARTAMENTO DE CUSCO</t>
  </si>
  <si>
    <t>CHECCA</t>
  </si>
  <si>
    <t>0805029999</t>
  </si>
  <si>
    <t>1920240010</t>
  </si>
  <si>
    <t>ACTIVIDAD DE MANTENIMIENTO DE INFRAESTRUCTURA VIAL EN EL DISTRITO DE LAYO, PROVINCIA DE CANAS, DEPARTAMENTO DE CUSCO</t>
  </si>
  <si>
    <t>LAYO</t>
  </si>
  <si>
    <t>0805059999</t>
  </si>
  <si>
    <t>1920240011</t>
  </si>
  <si>
    <t>ACTIVIDAD DE MANTENIMIENTO DE INFRAESTRUCTURA VIAL EN EL DISTRITO DE QUEHUE, PROVINCIA DE CANAS, DEPARTAMENTO DE CUSCO</t>
  </si>
  <si>
    <t>0805079999</t>
  </si>
  <si>
    <t>1920240012</t>
  </si>
  <si>
    <t>ACTIVIDAD DE MANTENIMIENTO DE INFRAESTRUCTURA VIAL EN EL DISTRITO DE LIVITACA, PROVINCIA DE CHUMBIVILCAS, DEPARTAMENTO DE CUSCO</t>
  </si>
  <si>
    <t>0807059999</t>
  </si>
  <si>
    <t>1920240013</t>
  </si>
  <si>
    <t>ACTIVIDAD DE MANTENIMIENTO DE INFRAESTRUCTURA VIAL EN EL DISTRITO DE LLUSCO, PROVINCIA DE CHUMBIVILCAS, DEPARTAMENTO DE CUSCO</t>
  </si>
  <si>
    <t>LLUSCO</t>
  </si>
  <si>
    <t>0807069999</t>
  </si>
  <si>
    <t>1920240014</t>
  </si>
  <si>
    <t>ACTIVIDAD DE MANTENIMIENTO DE INFRAESTRUCTURA VIAL EN EL DISTRITO DE QUIÑOTA, PROVINCIA DE CHUMBIVILCAS, DEPARTAMENTO DE CUSCO</t>
  </si>
  <si>
    <t>0807079999</t>
  </si>
  <si>
    <t>1920240015</t>
  </si>
  <si>
    <t>ACTIVIDAD DE MANTENIMIENTO DE INFRAESTRUCTURA VIAL EN EL DISTRITO DE OMACHA, PROVINCIA DE PARURO, DEPARTAMENTO DE CUSCO</t>
  </si>
  <si>
    <t>0810069999</t>
  </si>
  <si>
    <t>1920240016</t>
  </si>
  <si>
    <t>ACTIVIDAD DE MANTENIMIENTO DE INFRAESTRUCTURA VIAL NUCLEO EJECUTOR D.U.003-081103-NE CHALLABAMBA</t>
  </si>
  <si>
    <t>CHALLABAMBA</t>
  </si>
  <si>
    <t>0811039999</t>
  </si>
  <si>
    <t>1920240017</t>
  </si>
  <si>
    <t>ACTIVIDAD DE MANTENIMIENTO DE INFRAESTRUCTURA VIAL EN EL DISTRITO DE COLQUEPATA, PROVINCIA DE PAUCARTAMBO, DEPARTAMENTO DE CUSCO</t>
  </si>
  <si>
    <t>COLQUEPATA</t>
  </si>
  <si>
    <t>0811049999</t>
  </si>
  <si>
    <t>1920240018</t>
  </si>
  <si>
    <t>ACTIVIDAD DE MANTENIMIENTO DE INFRAESTRUCTURA VIAL EN EL DISTRITO DE CCARHUAYO, PROVINCIA DE QUISPICANCHI, DEPARTAMENTO DE CUSCO</t>
  </si>
  <si>
    <t>CCARHUAYO</t>
  </si>
  <si>
    <t>0812049999</t>
  </si>
  <si>
    <t>1920240019</t>
  </si>
  <si>
    <t>ACTIVIDAD DE MANTENIMIENTO DE INFRAESTRUCTURA VIAL EN EL DISTRITO DE CCATCA, PROVINCIA DE QUISPICANCHI, DEPARTAMENTO DE CUSCO</t>
  </si>
  <si>
    <t>0812059999</t>
  </si>
  <si>
    <t>1920240020</t>
  </si>
  <si>
    <t>ACTIVIDAD DE MANTENIMIENTO DE INFRAESTRUCTURA VIAL EN EL DISTRITO DE MARCAPATA, PROVINCIA DE QUISPICANCHI, DEPARTAMENTO DE CUSCO</t>
  </si>
  <si>
    <t>MARCAPATA</t>
  </si>
  <si>
    <t>0812099999</t>
  </si>
  <si>
    <t>1920240021</t>
  </si>
  <si>
    <t>ACTIVIDAD DE MANTENIMIENTO DE INFRAESTRUCTURA VIAL EN EL DISTRITO DE OCONGATE, PROVINCIA DE QUISPICANCHI, DEPARTAMENTO DE CUSCO</t>
  </si>
  <si>
    <t>OCONGATE</t>
  </si>
  <si>
    <t>0812109999</t>
  </si>
  <si>
    <t>1920240022</t>
  </si>
  <si>
    <t>MEJORANDO VIDAS DEL NUCLEO EJECUTOR KUNTURKANKI</t>
  </si>
  <si>
    <t>KUNTURKANKI</t>
  </si>
  <si>
    <t>THUSA</t>
  </si>
  <si>
    <t>0805030010</t>
  </si>
  <si>
    <t>1920240023</t>
  </si>
  <si>
    <t>MEJORANDO VIDAS DEL NUCLEO EJECUTOR ACOMAYO</t>
  </si>
  <si>
    <t>PUICCA</t>
  </si>
  <si>
    <t>0802010490</t>
  </si>
  <si>
    <t>1920240024</t>
  </si>
  <si>
    <t xml:space="preserve">MEJORANDO VIDAS DEL NUCLEO EJECUTOR  LAMAY 
</t>
  </si>
  <si>
    <t>LAMAY</t>
  </si>
  <si>
    <t>POQUES</t>
  </si>
  <si>
    <t>0804030073</t>
  </si>
  <si>
    <t>1920240025</t>
  </si>
  <si>
    <t>MEJORANDO VIDAS DEL NUCLEO EJECUTOR  COLQUEMARCA</t>
  </si>
  <si>
    <t>COLQUEMARCA</t>
  </si>
  <si>
    <t>CHARAMURAY</t>
  </si>
  <si>
    <t>0807040008</t>
  </si>
  <si>
    <t>2020190011</t>
  </si>
  <si>
    <t>CONSTRUCCION DE AMBIENTE DE RESIDENCIA Y AMBIENTE DE PREPARACION Y EXPENDIO DE ALIMENTOS; ADQUISICION DE EQUIPO Y MOBILIARIO DE OTROS ACTIVOS COMPLEMENTARIOS; EN EL(LA) IE CRFA SAN ANTONIO - CHIPAO EN LA LOCALIDAD SAN ANTONIO, DISTRITO DE CHIPAO, PROVINCIA LUCANAS, DEPARTAMENTO AYACUCHO</t>
  </si>
  <si>
    <t>0506060015</t>
  </si>
  <si>
    <t>2020200004</t>
  </si>
  <si>
    <t>2020200017</t>
  </si>
  <si>
    <t>APOYO AL DESARROLLO PRODUCTIVO DE LOS HOGARES RURALES CON ECONOMÍA DE SUBSISTENCIA CHAMANA</t>
  </si>
  <si>
    <t>HUANTA</t>
  </si>
  <si>
    <t>LURICOCHA</t>
  </si>
  <si>
    <t>CHAMANA</t>
  </si>
  <si>
    <t>0504050028</t>
  </si>
  <si>
    <t>2020210024</t>
  </si>
  <si>
    <t>2020210005</t>
  </si>
  <si>
    <t>PP 0118: ACCESO DE LOS HOGARES RURALES CON ECONOMIAS DE SUBSISTENCIA A MERCADOS LOCALES DEL NUCLEO EJECUTOR CHIARA</t>
  </si>
  <si>
    <t>HUAMANGA</t>
  </si>
  <si>
    <t>CHIARA</t>
  </si>
  <si>
    <t>0501050001</t>
  </si>
  <si>
    <t>2020210021</t>
  </si>
  <si>
    <t>2020210006</t>
  </si>
  <si>
    <t>PP 0118: ACCESO DE LOS HOGARES RURALES CON ECONOMIAS DE SUBSISTENCIA A MERCADOS LOCALES DEL NUCLEO EJECUTOR ALLPACHAKA</t>
  </si>
  <si>
    <t>ALLPACHAKA</t>
  </si>
  <si>
    <t>0501056002</t>
  </si>
  <si>
    <t>2020210007</t>
  </si>
  <si>
    <t>2020210011</t>
  </si>
  <si>
    <t>PP 0118: ACCESO DE LOS HOGARES RURALES CON ECONOMIAS DE SUBSISTENCIA A MERCADOS LOCALES DEL NUCLEO EJECUTOR CHALCOS 1</t>
  </si>
  <si>
    <t>SUCRE</t>
  </si>
  <si>
    <t>CHALCOS</t>
  </si>
  <si>
    <t>0509030001</t>
  </si>
  <si>
    <t>2020210008</t>
  </si>
  <si>
    <t>2020210012</t>
  </si>
  <si>
    <t>PP 0118: ACCESO DE LOS HOGARES RURALES CON ECONOMIAS DE SUBSISTENCIA A MERCADOS LOCALES DEL NUCLEO EJECUTOR CHALCOS 2</t>
  </si>
  <si>
    <t>2020210017</t>
  </si>
  <si>
    <t>2020210013</t>
  </si>
  <si>
    <t>PP 0118: ACCESO DE LOS HOGARES RURALES CON ECONOMIAS DE SUBSISTENCIA A MERCADOS LOCALES DEL NUCLEO EJECUTOR SANTIAGO DE PAUCARAY</t>
  </si>
  <si>
    <t>SANTIAGO DE PAUCARAY</t>
  </si>
  <si>
    <t>0509100001</t>
  </si>
  <si>
    <t>2020210018</t>
  </si>
  <si>
    <t>2020210014</t>
  </si>
  <si>
    <t>PP 0118: ACCESO DE LOS HOGARES RURALES CON ECONOMIAS DE SUBSISTENCIA A MERCADOS LOCALES DEL NUCLEO EJECUTOR AUTAMA</t>
  </si>
  <si>
    <t>AUTAMA</t>
  </si>
  <si>
    <t>0509100020</t>
  </si>
  <si>
    <t>2020210019</t>
  </si>
  <si>
    <t>VILCAS HUAMAN</t>
  </si>
  <si>
    <t>0511020001</t>
  </si>
  <si>
    <t>2020210020</t>
  </si>
  <si>
    <t>PP 0118: ACCESO DE LOS HOGARES RURALES CON ECONOMIAS DE SUBSISTENCIA A MERCADOS LOCALES DEL NUCLEO EJECUTOR HUARCAS</t>
  </si>
  <si>
    <t>HUARCAS (SAN GABRIEL DE HUARCAS)</t>
  </si>
  <si>
    <t>0511026001</t>
  </si>
  <si>
    <t>2020210027</t>
  </si>
  <si>
    <t>PP 0118: ACCESO DE LOS HOGARES RURALES CON ECONOMIAS DE SUBSISTENCIA A MERCADOS LOCALES DEL NUCLEO EJECUTOR CCARHUACC LICAPA</t>
  </si>
  <si>
    <t>CANGALLO</t>
  </si>
  <si>
    <t>PARAS</t>
  </si>
  <si>
    <t>CCARHUACC LICAPA</t>
  </si>
  <si>
    <t>0502050008</t>
  </si>
  <si>
    <t>2020210028</t>
  </si>
  <si>
    <t>PP 0118: ACCESO DE LOS HOGARES RURALES CON ECONOMIAS DE SUBSISTENCIA A MERCADOS LOCALES DEL NUCLEO EJECUTOR IGLESIA HUASI</t>
  </si>
  <si>
    <t>IGLESIA HUASI</t>
  </si>
  <si>
    <t>0502050063</t>
  </si>
  <si>
    <t>2020210025</t>
  </si>
  <si>
    <t>2020210023</t>
  </si>
  <si>
    <t>PP 0118: ACCESO DE LOS HOGARES RURALES CON ECONOMIAS DE SUBSISTENCIA A MERCADOS LOCALES DEL NUCLEO EJECUTOR CONCEPCION</t>
  </si>
  <si>
    <t>0511040001</t>
  </si>
  <si>
    <t>2020210026</t>
  </si>
  <si>
    <t>PP 0118: ACCESO DE LOS HOGARES RURALES CON ECONOMIAS DE SUBSISTENCIA A MERCADOS LOCALES DEL NUCLEO EJECUTOR ASTANYA</t>
  </si>
  <si>
    <t>ASTANYA</t>
  </si>
  <si>
    <t>0511046002</t>
  </si>
  <si>
    <t>PP 0118: ACCESO DE LOS HOGARES RURALES CON ECONOMIAS DE SUBSISTENCIA A MERCADOS LOCALES DEL NUCLEO EJECUTOR POMABAMBA</t>
  </si>
  <si>
    <t>MARIA PARADO DE BELLIDO</t>
  </si>
  <si>
    <t>0502040001</t>
  </si>
  <si>
    <t>PP 0118: ACCESO DE LOS HOGARES RURALES CON ECONOMIAS DE SUBSISTENCIA A MERCADOS LOCALES DEL NUCLEO EJECUTOR ÑUÑUNHUAYCCO</t>
  </si>
  <si>
    <t>SANTA CRUZ DE ÑUÑUNHUAYCCO</t>
  </si>
  <si>
    <t>0502040006</t>
  </si>
  <si>
    <t>2020220004</t>
  </si>
  <si>
    <t>2020220001</t>
  </si>
  <si>
    <t>PP 0118: ACCESO DE LOS HOGARES RURALES CON ECONOMIAS DE SUBSISTENCIA A MERCADOS LOCALES DEL NUCLEO EJECUTOR ALCAMENCA</t>
  </si>
  <si>
    <t>VICTOR FAJARDO</t>
  </si>
  <si>
    <t>ALCAMENCA</t>
  </si>
  <si>
    <t>0510020001</t>
  </si>
  <si>
    <t>2020220005</t>
  </si>
  <si>
    <t>2020220002</t>
  </si>
  <si>
    <t>PP 0118: ACCESO DE LOS HOGARES RURALES CON ECONOMIAS DE SUBSISTENCIA A MERCADOS LOCALES DEL NUCLEO EJECUTOR CARAMPA</t>
  </si>
  <si>
    <t>CARAMPA</t>
  </si>
  <si>
    <t>0510020010</t>
  </si>
  <si>
    <t>2020220008</t>
  </si>
  <si>
    <t>2020220003</t>
  </si>
  <si>
    <t>PP 0118: ACCESO DE LOS HOGARES RURALES CON ECONOMIAS DE SUBSISTENCIA A MERCADOS LOCALES DEL NUCLEO EJECUTOR SAURAMA</t>
  </si>
  <si>
    <t>SAURAMA</t>
  </si>
  <si>
    <t>0511070001</t>
  </si>
  <si>
    <t>2020220009</t>
  </si>
  <si>
    <t>PP 0118: ACCESO DE LOS HOGARES RURALES CON ECONOMIAS DE SUBSISTENCIA A MERCADOS LOCALES DEL NUCLEO EJECUTOR INMACULADA HUALLHUA</t>
  </si>
  <si>
    <t>INMACULADA HUALLHUA</t>
  </si>
  <si>
    <t>0511070004</t>
  </si>
  <si>
    <t>PP 0118: ACCESO DE LOS HOGARES RURALES CON ECONOMIAS DE SUBSISTENCIA A MERCADOS LOCALES DEL NUCLEO EJECUTOR HUAMANQUIQUIA</t>
  </si>
  <si>
    <t>HUAMANQUIQUIA</t>
  </si>
  <si>
    <t>0510080001</t>
  </si>
  <si>
    <t>2020220006</t>
  </si>
  <si>
    <t>PP 0118: ACCESO DE LOS HOGARES RURALES CON ECONOMIAS DE SUBSISTENCIA A MERCADOS LOCALES DEL NUCLEO EJECUTOR SAN JUAN DE PATARA</t>
  </si>
  <si>
    <t>SAN JUAN DE PATARA</t>
  </si>
  <si>
    <t>0510086001</t>
  </si>
  <si>
    <t>2020220007</t>
  </si>
  <si>
    <t>PP 0118: ACCESO DE LOS HOGARES RURALES CON ECONOMIAS DE SUBSISTENCIA A MERCADOS LOCALES DEL NUCLEO EJECUTOR SAN PEDRO DE CACHI</t>
  </si>
  <si>
    <t>SANTIAGO DE PISCHA</t>
  </si>
  <si>
    <t>SAN PEDRO DE CACHI</t>
  </si>
  <si>
    <t>0501110001</t>
  </si>
  <si>
    <t>PP 0118: ACCESO DE LOS HOGARES RURALES CON ECONOMIAS DE SUBSISTENCIA A MERCADOS LOCALES DEL NUCLEO EJECUTOR CCAYARPACHI</t>
  </si>
  <si>
    <t>CCAYARPACHI</t>
  </si>
  <si>
    <t>0501116001</t>
  </si>
  <si>
    <t>2020230007</t>
  </si>
  <si>
    <t>2020230001</t>
  </si>
  <si>
    <t>PP 0118: ACCESO DE LOS HOGARES RURALES CON ECONOMIAS DE SUBSISTENCIA A MERCADOS LOCALES DEL NUCLEO EJECUTOR SOCOS</t>
  </si>
  <si>
    <t>SOCOS</t>
  </si>
  <si>
    <t>0501120001</t>
  </si>
  <si>
    <t>2020230008</t>
  </si>
  <si>
    <t>2020230002</t>
  </si>
  <si>
    <t>PP 0118: ACCESO DE LOS HOGARES RURALES CON ECONOMIAS DE SUBSISTENCIA A MERCADOS LOCALES DEL NUCLEO EJECUTOR TOCYASCCA</t>
  </si>
  <si>
    <t>TOCYASCCA</t>
  </si>
  <si>
    <t>0501120035</t>
  </si>
  <si>
    <t>2020230003</t>
  </si>
  <si>
    <t>PP 0118: ACCESO DE LOS HOGARES RURALES CON ECONOMIAS DE SUBSISTENCIA A MERCADOS LOCALES DEL NUCLEO EJECUTOR ANDABAMBA</t>
  </si>
  <si>
    <t>VINCHOS</t>
  </si>
  <si>
    <t>ANDABAMBA</t>
  </si>
  <si>
    <t>0501140012</t>
  </si>
  <si>
    <t>2020230004</t>
  </si>
  <si>
    <t>PP 0118: ACCESO DE LOS HOGARES RURALES CON ECONOMIAS DE SUBSISTENCIA A MERCADOS LOCALES DEL NUCLEO EJECUTOR CCOCHAPAMPA</t>
  </si>
  <si>
    <t>CCOCHAPAMPA</t>
  </si>
  <si>
    <t>0501140132</t>
  </si>
  <si>
    <t>2020230005</t>
  </si>
  <si>
    <t>PP 0118: ACCESO DE LOS HOGARES RURALES CON ECONOMIAS DE SUBSISTENCIA A MERCADOS LOCALES DEL NUCLEO EJECUTOR SATICA</t>
  </si>
  <si>
    <t>LOS MOROCHUCOS</t>
  </si>
  <si>
    <t>SATICA</t>
  </si>
  <si>
    <t>0502030008</t>
  </si>
  <si>
    <t>2020230006</t>
  </si>
  <si>
    <t>PP 0118: ACCESO DE LOS HOGARES RURALES CON ECONOMIAS DE SUBSISTENCIA A MERCADOS LOCALES DEL NUCLEO EJECUTOR CUCHUCANCHA</t>
  </si>
  <si>
    <t>CUCHUCANCHA</t>
  </si>
  <si>
    <t>0502036002</t>
  </si>
  <si>
    <t>PP 0118: ACCESO DE LOS HOGARES RURALES CON ECONOMIAS DE SUBSISTENCIA A MERCADOS LOCALES DEL NUCLEO EJECUTOR APONGO</t>
  </si>
  <si>
    <t>APONGO</t>
  </si>
  <si>
    <t>0510030001</t>
  </si>
  <si>
    <t>PP 0118: ACCESO DE LOS HOGARES RURALES CON ECONOMIAS DE SUBSISTENCIA A MERCADOS LOCALES DEL NUCLEO EJECUTOR CHILLANCCAY</t>
  </si>
  <si>
    <t>CHILLANCCAY</t>
  </si>
  <si>
    <t>0510036001</t>
  </si>
  <si>
    <t>2020240001</t>
  </si>
  <si>
    <t>PP 0118: ACCESO DE LOS HOGARES RURALES CON ECONOMIAS DE SUBSISTENCIA A MERCADOS LOCALES DEL NUCLEO EJECUTOR VINCHOS  3</t>
  </si>
  <si>
    <t>0501140001</t>
  </si>
  <si>
    <t>2020240002</t>
  </si>
  <si>
    <t>PP 0118: ACCESO DE LOS HOGARES RURALES CON ECONOMIAS DE SUBSISTENCIA A MERCADOS LOCALES DEL NUCLEO EJECUTOR PARAS  2</t>
  </si>
  <si>
    <t>0502050001</t>
  </si>
  <si>
    <t>2020240003</t>
  </si>
  <si>
    <t>PP 0118: ACCESO DE LOS HOGARES RURALES CON ECONOMIAS DE SUBSISTENCIA A MERCADOS LOCALES DEL NUCLEO EJECUTOR TAMBO  2</t>
  </si>
  <si>
    <t>LA MAR</t>
  </si>
  <si>
    <t>TAMBO</t>
  </si>
  <si>
    <t>SAN SALVADOR DE OSNO ALTA</t>
  </si>
  <si>
    <t>0505086016</t>
  </si>
  <si>
    <t>2020240004</t>
  </si>
  <si>
    <t>PP 0118: ACCESO DE LOS HOGARES RURALES CON ECONOMIAS DE SUBSISTENCIA A MERCADOS LOCALES DEL NUCLEO EJECUTOR CHILCAS 1</t>
  </si>
  <si>
    <t>CHILCAS</t>
  </si>
  <si>
    <t>0505040001</t>
  </si>
  <si>
    <t>2020240005</t>
  </si>
  <si>
    <t>PP 0118: ACCESO DE LOS HOGARES RURALES CON ECONOMIAS DE SUBSISTENCIA A MERCADOS LOCALES DEL NUCLEO EJECUTOR OCROS  2</t>
  </si>
  <si>
    <t>OCROS</t>
  </si>
  <si>
    <t>MAYABAMBA</t>
  </si>
  <si>
    <t>0501066009</t>
  </si>
  <si>
    <t>2020240006</t>
  </si>
  <si>
    <t>ACTIVIDAD DE MANTENIMIENTO DE INFRAESTRUCTURA VIAL EN EL DISTRITO DE SOCOS, PROVINCIA DE HUAMANGA, DEPARTAMENTO DE AYACUCHO</t>
  </si>
  <si>
    <t>0501129999</t>
  </si>
  <si>
    <t>2020240007</t>
  </si>
  <si>
    <t>ACTIVIDAD DE MANTENIMIENTO DE INFRAESTRUCTURA VIAL EN EL DISTRITO DE PARAS, PROVINCIA DE CANGALLO, DEPARTAMENTO DE AYACUCHO</t>
  </si>
  <si>
    <t>0502059999</t>
  </si>
  <si>
    <t>2020240008</t>
  </si>
  <si>
    <t>ACTIVIDAD DE MANTENIMIENTO DE INFRAESTRUCTURA VIAL EN EL DISTRITO DE SANTILLANA, PROVINCIA DE HUANTA, DEPARTAMENTO DE AYACUCHO</t>
  </si>
  <si>
    <t>SANTILLANA</t>
  </si>
  <si>
    <t>0504069999</t>
  </si>
  <si>
    <t>2020240009</t>
  </si>
  <si>
    <t>ACTIVIDAD DE MANTENIMIENTO DE INFRAESTRUCTURA VIAL EN EL DISTRITO DE UCHURACCAY, PROVINCIA DE HUANTA, DEPARTAMENTO DE AYACUCHO</t>
  </si>
  <si>
    <t>UCHURACCAY</t>
  </si>
  <si>
    <t>HUAYNACANCHA</t>
  </si>
  <si>
    <t>0504100001</t>
  </si>
  <si>
    <t>2020240010</t>
  </si>
  <si>
    <t>ACTIVIDAD DE MANTENIMIENTO DE INFRAESTRUCTURA VIAL EN EL DISTRITO DE PUCACOLPA, PROVINCIA DE HUANTA, DEPARTAMENTO DE AYACUCHO</t>
  </si>
  <si>
    <t>PUCACOLPA</t>
  </si>
  <si>
    <t>SANABAMBA</t>
  </si>
  <si>
    <t>0504110003</t>
  </si>
  <si>
    <t>2020240011</t>
  </si>
  <si>
    <t>ACTIVIDAD DE MANTENIMIENTO DE INFRAESTRUCTURA VIAL EN EL DISTRITO DE CHACA, PROVINCIA DE HUANTA, DEPARTAMENTO DE AYACUCHO</t>
  </si>
  <si>
    <t>CHACA</t>
  </si>
  <si>
    <t>0504120001</t>
  </si>
  <si>
    <t>2020240012</t>
  </si>
  <si>
    <t>ACTIVIDAD DE MANTENIMIENTO DE INFRAESTRUCTURA VIAL EN EL DISTRITO DE CHUNGUI, PROVINCIA DE LA MAR, DEPARTAMENTO DE AYACUCHO</t>
  </si>
  <si>
    <t>CHUNGUI</t>
  </si>
  <si>
    <t>0505059999</t>
  </si>
  <si>
    <t>2020240013</t>
  </si>
  <si>
    <t>ACTIVIDAD DE MANTENIMIENTO DE INFRAESTRUCTURA VIAL EN EL DISTRITO DE LUIS CARRANZA, PROVINCIA DE LA MAR, DEPARTAMENTO DE AYACUCHO</t>
  </si>
  <si>
    <t>LUIS CARRANZA</t>
  </si>
  <si>
    <t>0505069999</t>
  </si>
  <si>
    <t>2020240014</t>
  </si>
  <si>
    <t>ACTIVIDAD DE MANTENIMIENTO DE INFRAESTRUCTURA VIAL EN EL DISTRITO DE ANCHIHUAY, PROVINCIA DE LA MAR, DEPARTAMENTO DE AYACUCHO</t>
  </si>
  <si>
    <t>ANCHIHUAY</t>
  </si>
  <si>
    <t>0505100001</t>
  </si>
  <si>
    <t>2020240015</t>
  </si>
  <si>
    <t>ACTIVIDAD DE MANTENIMIENTO DE INFRAESTRUCTURA VIAL EN EL DISTRITO DE ORONCCOY, PROVINCIA DE LA MAR, DEPARTAMENTO DE AYACUCHO</t>
  </si>
  <si>
    <t>ORONCCOY</t>
  </si>
  <si>
    <t>0505110001</t>
  </si>
  <si>
    <t>2020240016</t>
  </si>
  <si>
    <t>ACTIVIDAD DE MANTENIMIENTO DE INFRAESTRUCTURA VIAL EN EL DISTRITO DE MORCOLLA, PROVINCIA DE SUCRE, DEPARTAMENTO DE AYACUCHO</t>
  </si>
  <si>
    <t>MORCOLLA</t>
  </si>
  <si>
    <t>0509069999</t>
  </si>
  <si>
    <t>2020240017</t>
  </si>
  <si>
    <t>ACTIVIDAD DE MANTENIMIENTO DE INFRAESTRUCTURA VIAL EN EL DISTRITO DE HUAMANQUIQUIA, PROVINCIA DE VICTOR FAJARDO, DEPARTAMENTO DE AYACUCHO</t>
  </si>
  <si>
    <t>0510089999</t>
  </si>
  <si>
    <t>2020240018</t>
  </si>
  <si>
    <t>ACTIVIDAD DE MANTENIMIENTO DE INFRAESTRUCTURA VIAL EN EL DISTRITO DE SARHUA, PROVINCIA DE VICTOR FAJARDO, DEPARTAMENTO DE AYACUCHO</t>
  </si>
  <si>
    <t>SARHUA</t>
  </si>
  <si>
    <t>0510119999</t>
  </si>
  <si>
    <t>2020240019</t>
  </si>
  <si>
    <t>PROYECTO “MI EMPRENDIMIENTO MUJER” – NE MI EMPRENDIMIENTO MUJER  AYACUCHO</t>
  </si>
  <si>
    <t>0501010001</t>
  </si>
  <si>
    <t>2120220003</t>
  </si>
  <si>
    <t>2120220001</t>
  </si>
  <si>
    <t>PP 0118: ACCESO DE LOS HOGARES RURALES CON ECONOMIAS DE SUBSISTENCIA A MERCADOS LOCALES DEL NUCLEO EJECUTOR LA PALMA EL CRUCE</t>
  </si>
  <si>
    <t>AREQUIPA</t>
  </si>
  <si>
    <t>CARAVELI</t>
  </si>
  <si>
    <t>CAHUACHO</t>
  </si>
  <si>
    <t>0403060001</t>
  </si>
  <si>
    <t>2120220004</t>
  </si>
  <si>
    <t>2120220002</t>
  </si>
  <si>
    <t>PP 0118: ACCESO DE LOS HOGARES RURALES CON ECONOMIAS DE SUBSISTENCIA A MERCADOS LOCALES DEL NUCLEO EJECUTOR QUICACHA</t>
  </si>
  <si>
    <t>0403060050</t>
  </si>
  <si>
    <t>2120220005</t>
  </si>
  <si>
    <t>PP 0118: ACCESO DE LOS HOGARES RURALES CON ECONOMIAS DE SUBSISTENCIA A MERCADOS LOCALES DEL NUCLEO EJECUTOR SOPORO</t>
  </si>
  <si>
    <t>CASTILLA</t>
  </si>
  <si>
    <t>ANDAGUA</t>
  </si>
  <si>
    <t>0404020001</t>
  </si>
  <si>
    <t>2120220006</t>
  </si>
  <si>
    <t>PP 0118: ACCESO DE LOS HOGARES RURALES CON ECONOMIAS DE SUBSISTENCIA A MERCADOS LOCALES DEL NUCLEO EJECUTOR CHACHAS</t>
  </si>
  <si>
    <t>2120230001</t>
  </si>
  <si>
    <t>PP 0118: ACCESO DE LOS HOGARES RURALES CON ECONOMIAS DE SUBSISTENCIA A MERCADOS LOCALES DEL NUCLEO EJECUTOR ALCA 2</t>
  </si>
  <si>
    <t>LA UNION</t>
  </si>
  <si>
    <t>ALCA</t>
  </si>
  <si>
    <t>0408020001</t>
  </si>
  <si>
    <t>2120230002</t>
  </si>
  <si>
    <t xml:space="preserve">PP 0118: ACCESO DE LOS HOGARES RURALES CON ECONOMIAS DE SUBSISTENCIA A MERCADOS LOCALES DEL NUCLEO EJECUTOR HUILLAC-PUYCA </t>
  </si>
  <si>
    <t>HUILLAC</t>
  </si>
  <si>
    <t>0408020070</t>
  </si>
  <si>
    <t>2120230003</t>
  </si>
  <si>
    <t>PP 0118: ACCESO DE LOS HOGARES RURALES CON ECONOMIAS DE SUBSISTENCIA A MERCADOS LOCALES DEL NUCLEO EJECUTOR HUANCA</t>
  </si>
  <si>
    <t>CAYLLOMA</t>
  </si>
  <si>
    <t>HUANCA</t>
  </si>
  <si>
    <t>0405080001</t>
  </si>
  <si>
    <t>2120230004</t>
  </si>
  <si>
    <t>PP 0118: ACCESO DE LOS HOGARES RURALES CON ECONOMIAS DE SUBSISTENCIA A MERCADOS LOCALES DEL NUCLEO EJECUTOR MURCO-LLUTA</t>
  </si>
  <si>
    <t>MURCO</t>
  </si>
  <si>
    <t>0405080043</t>
  </si>
  <si>
    <t>2120240001</t>
  </si>
  <si>
    <t>PP 0118: ACCESO DE LOS HOGARES RURALES CON ECONOMIAS DE SUBSISTENCIA A MERCADOS LOCALES DEL NUCLEO EJECUTOR NUCLEO EJECUTOR CHARCANA</t>
  </si>
  <si>
    <t>CHARCANA</t>
  </si>
  <si>
    <t>0408030001</t>
  </si>
  <si>
    <t>2120240002</t>
  </si>
  <si>
    <t>PP 0118: ACCESO DE LOS HOGARES RURALES CON ECONOMIAS DE SUBSISTENCIA A MERCADOS LOCALES DEL NUCLEO EJECUTOR NUCLEO EJECUTOR  CHOCO</t>
  </si>
  <si>
    <t>CHOCO</t>
  </si>
  <si>
    <t>0404060001</t>
  </si>
  <si>
    <t>2120240003</t>
  </si>
  <si>
    <t>ACTIVIDAD DE MANTENIMIENTO DE INFRAESTRUCTURA VIAL DU -003-040806- NE PUYCA</t>
  </si>
  <si>
    <t>PUYCA</t>
  </si>
  <si>
    <t>0408069999</t>
  </si>
  <si>
    <t>2220210003</t>
  </si>
  <si>
    <t>2220210005</t>
  </si>
  <si>
    <t>101 - PP ACCESO DE HOGARES RURALES A MERCADOS LOC. 2021-RO SIERRA 
SANTA ROSA</t>
  </si>
  <si>
    <t>PUNO</t>
  </si>
  <si>
    <t>EL COLLAO</t>
  </si>
  <si>
    <t>2105040023</t>
  </si>
  <si>
    <t>2220210004</t>
  </si>
  <si>
    <t>2220210006</t>
  </si>
  <si>
    <t>101 - PP ACCESO DE HOGARES RURALES A MERCADOS LOC. 2021-RO SIERRA PROVIDENCIA</t>
  </si>
  <si>
    <t>PROVIDENCIA</t>
  </si>
  <si>
    <t>2105040015</t>
  </si>
  <si>
    <t>2220210013</t>
  </si>
  <si>
    <t>2220210007</t>
  </si>
  <si>
    <t>101 - PP ACCESO DE HOGARES RURALES A MERCADOS LOC. 2021-RO SIERRA LLAULLINCA</t>
  </si>
  <si>
    <t>CONDURIRI</t>
  </si>
  <si>
    <t>LLAULLINCA</t>
  </si>
  <si>
    <t>2105050036</t>
  </si>
  <si>
    <t>2220210014</t>
  </si>
  <si>
    <t>2220210008</t>
  </si>
  <si>
    <t>101 - PP ACCESO DE HOGARES RURALES A MERCADOS LOC. 2021-RO SIERRA YARIHUANI</t>
  </si>
  <si>
    <t>SALES CHICO</t>
  </si>
  <si>
    <t>2105050025</t>
  </si>
  <si>
    <t>2220210023</t>
  </si>
  <si>
    <t>2220210009</t>
  </si>
  <si>
    <t>101 - PP ACCESO DE HOGARES RURALES A MERCADOS LOC. 2021-RO SIERRA ESQUENA</t>
  </si>
  <si>
    <t>CARABAYA</t>
  </si>
  <si>
    <t>COASA</t>
  </si>
  <si>
    <t>ESQUENA</t>
  </si>
  <si>
    <t>2103040013</t>
  </si>
  <si>
    <t>2220210024</t>
  </si>
  <si>
    <t>2220210010</t>
  </si>
  <si>
    <t>101 - PP ACCESO DE HOGARES RURALES A MERCADOS LOC. 2021-RO SIERRA UCHUHUMA</t>
  </si>
  <si>
    <t>UCHUHUMA</t>
  </si>
  <si>
    <t>2103040018</t>
  </si>
  <si>
    <t>2220210021</t>
  </si>
  <si>
    <t>2220210011</t>
  </si>
  <si>
    <t>101 - PP ACCESO DE HOGARES RURALES A MERCADOS LOC. 2021-RO SIERRA COANO RAMIS</t>
  </si>
  <si>
    <t>HUANCANE</t>
  </si>
  <si>
    <t>TARACO</t>
  </si>
  <si>
    <t>COANO RAMIS</t>
  </si>
  <si>
    <t>2106076010</t>
  </si>
  <si>
    <t>2220210022</t>
  </si>
  <si>
    <t>2220210012</t>
  </si>
  <si>
    <t>101 - PP ACCESO DE HOGARES RURALES A MERCADOS LOC. 2021-RO SIERRA PUQUIS</t>
  </si>
  <si>
    <t>PUQUIS PRIMER SECTOR</t>
  </si>
  <si>
    <t>2106070079</t>
  </si>
  <si>
    <t>101 - PP ACCESO DE HOGARES RURALES A MERCADOS LOC. 2021-RO SIERRA TUNI REQUENA</t>
  </si>
  <si>
    <t>TUNI REQUENA</t>
  </si>
  <si>
    <t>2106070730</t>
  </si>
  <si>
    <t>101 - PP ACCESO DE HOGARES RURALES A MERCADOS LOC. 2021-RO SIERRA CATALLIA</t>
  </si>
  <si>
    <t>CATALLIA (III SECTOR)</t>
  </si>
  <si>
    <t>2106076018</t>
  </si>
  <si>
    <t>2220210019</t>
  </si>
  <si>
    <t>2220210017</t>
  </si>
  <si>
    <t>101 - PP ACCESO DE HOGARES RURALES A MERCADOS LOC. 2021-RO SIERRA JUNCAL</t>
  </si>
  <si>
    <t>JUNCAL</t>
  </si>
  <si>
    <t>2101130001</t>
  </si>
  <si>
    <t>2220210020</t>
  </si>
  <si>
    <t>2220210018</t>
  </si>
  <si>
    <t>101 - PP ACCESO DE HOGARES RURALES A MERCADOS LOC. 2021-RO SIERRA CRUZANI</t>
  </si>
  <si>
    <t>CRUZANI</t>
  </si>
  <si>
    <t>2101130069</t>
  </si>
  <si>
    <t>2220210015</t>
  </si>
  <si>
    <t>101 - PP ACCESO DE HOGARES RURALES A MERCADOS LOC. 2021-RO SIERRA COLQUE</t>
  </si>
  <si>
    <t>LAMPA</t>
  </si>
  <si>
    <t>COLQUE</t>
  </si>
  <si>
    <t>2107080027</t>
  </si>
  <si>
    <t>2220210016</t>
  </si>
  <si>
    <t>101 - PP ACCESO DE HOGARES RURALES A MERCADOS LOC. 2021-RO SIERRA ANGARA BAJO</t>
  </si>
  <si>
    <t>ANGARA BAJO</t>
  </si>
  <si>
    <t>2107086001</t>
  </si>
  <si>
    <t>2220210027</t>
  </si>
  <si>
    <t>101 - PP ACCESO DE HOGARES RURALES A MERCADOS LOC. 2021-RO SIERRA TANTAMACO</t>
  </si>
  <si>
    <t>MACUSANI</t>
  </si>
  <si>
    <t>TANTAMACO</t>
  </si>
  <si>
    <t>2103016001</t>
  </si>
  <si>
    <t>2220210028</t>
  </si>
  <si>
    <t>101 - PP ACCESO DE HOGARES RURALES A MERCADOS LOC. 2021-RO SIERRA TANTAMACO II</t>
  </si>
  <si>
    <t>2220220001</t>
  </si>
  <si>
    <t>PP 0118: ACCESO DE LOS HOGARES RURALES CON ECONOMIAS DE SUBSISTENCIA A MERCADOS LOCALES DEL NUCLEO EJECUTOR HUACULLANI</t>
  </si>
  <si>
    <t>CHUCUITO</t>
  </si>
  <si>
    <t>HUACULLANI</t>
  </si>
  <si>
    <t>2104030001</t>
  </si>
  <si>
    <t>2220220002</t>
  </si>
  <si>
    <t>PP 0118: ACCESO DE LOS HOGARES RURALES CON ECONOMIAS DE SUBSISTENCIA A MERCADOS LOCALES DEL NUCLEO EJECUTOR YOROHOCO</t>
  </si>
  <si>
    <t>YOROHOCO A</t>
  </si>
  <si>
    <t>2104030015</t>
  </si>
  <si>
    <t>2220220003</t>
  </si>
  <si>
    <t>PP 0118: ACCESO DE LOS HOGARES RURALES CON ECONOMIAS DE SUBSISTENCIA A MERCADOS LOCALES DEL NUCLEO EJECUTOR TANIRI</t>
  </si>
  <si>
    <t>PISACOMA</t>
  </si>
  <si>
    <t>TANIRI CIRCA CHINGA</t>
  </si>
  <si>
    <t>2104050191</t>
  </si>
  <si>
    <t>2220220004</t>
  </si>
  <si>
    <t>PP 0118: ACCESO DE LOS HOGARES RURALES CON ECONOMIAS DE SUBSISTENCIA A MERCADOS LOCALES DEL NUCLEO EJECUTOR AMOTIRE</t>
  </si>
  <si>
    <t>AMOTIRE</t>
  </si>
  <si>
    <t>2104050030</t>
  </si>
  <si>
    <t>2220220005</t>
  </si>
  <si>
    <t>PP 0118: ACCESO DE LOS HOGARES RURALES CON ECONOMIAS DE SUBSISTENCIA A MERCADOS LOCALES DEL NUCLEO EJECUTOR SANTA CRUZ</t>
  </si>
  <si>
    <t>MELGAR</t>
  </si>
  <si>
    <t>MACARI</t>
  </si>
  <si>
    <t>2108050850</t>
  </si>
  <si>
    <t>2220220006</t>
  </si>
  <si>
    <t>PP 0118: ACCESO DE LOS HOGARES RURALES CON ECONOMIAS DE SUBSISTENCIA A MERCADOS LOCALES DEL NUCLEO EJECUTOR HUMANRURO</t>
  </si>
  <si>
    <t>HUMANRURO</t>
  </si>
  <si>
    <t>2108056005</t>
  </si>
  <si>
    <t>2220220007</t>
  </si>
  <si>
    <t>PP 0118: ACCESO DE LOS HOGARES RURALES CON ECONOMIAS DE SUBSISTENCIA A MERCADOS LOCALES DEL NUCLEO EJECUTOR QUICHO</t>
  </si>
  <si>
    <t>OLLACHEA</t>
  </si>
  <si>
    <t>QUICHO</t>
  </si>
  <si>
    <t>2103080006</t>
  </si>
  <si>
    <t>2220220008</t>
  </si>
  <si>
    <t>PP 0118: ACCESO DE LOS HOGARES RURALES CON ECONOMIAS DE SUBSISTENCIA A MERCADOS LOCALES DEL NUCLEO EJECUTOR PALCA</t>
  </si>
  <si>
    <t>PALCA</t>
  </si>
  <si>
    <t>2103080008</t>
  </si>
  <si>
    <t>2220230005</t>
  </si>
  <si>
    <t>2220230001</t>
  </si>
  <si>
    <t>PP 0118: ACCESO DE LOS HOGARES RURALES CON ECONOMIAS DE SUBSISTENCIA A MERCADOS LOCALES DEL NUCLEO EJECUTOR SAMUCHACA</t>
  </si>
  <si>
    <t>COATA</t>
  </si>
  <si>
    <t>SAMUCHACA</t>
  </si>
  <si>
    <t>2101070004</t>
  </si>
  <si>
    <t>2220230006</t>
  </si>
  <si>
    <t>2220230002</t>
  </si>
  <si>
    <t>PP 0118: ACCESO DE LOS HOGARES RURALES CON ECONOMIAS DE SUBSISTENCIA A MERCADOS LOCALES DEL NUCLEO EJECUTOR SUCASCO</t>
  </si>
  <si>
    <t>SUCASCO</t>
  </si>
  <si>
    <t>2101070025</t>
  </si>
  <si>
    <t>2220230003</t>
  </si>
  <si>
    <t>PP 0118: ACCESO DE LOS HOGARES RURALES CON ECONOMIAS DE SUBSISTENCIA A MERCADOS LOCALES DEL NUCLEO EJECUTOR TUNI REQUENA</t>
  </si>
  <si>
    <t>2107080023</t>
  </si>
  <si>
    <t>2220230004</t>
  </si>
  <si>
    <t>PP 0118: ACCESO DE LOS HOGARES RURALES CON ECONOMIAS DE SUBSISTENCIA A MERCADOS LOCALES DEL NUCLEO EJECUTOR CHIJNAYA</t>
  </si>
  <si>
    <t>CHIJNAYA</t>
  </si>
  <si>
    <t>2107086003</t>
  </si>
  <si>
    <t>2220230011</t>
  </si>
  <si>
    <t>PP 0118: ACCESO DE LOS HOGARES RURALES CON ECONOMIAS DE SUBSISTENCIA A MERCADOS LOCALES DEL NUCLEO EJECUTOR TIRAPUNCO</t>
  </si>
  <si>
    <t>SAN ANTONIO DE PUTINA</t>
  </si>
  <si>
    <t>QUILCAPUNCU</t>
  </si>
  <si>
    <t>TIRAPUNCO</t>
  </si>
  <si>
    <t>2110040013</t>
  </si>
  <si>
    <t>2220230012</t>
  </si>
  <si>
    <t>PP 0118: ACCESO DE LOS HOGARES RURALES CON ECONOMIAS DE SUBSISTENCIA A MERCADOS LOCALES DEL NUCLEO EJECUTOR HUARACUYO</t>
  </si>
  <si>
    <t>HUARACUYO</t>
  </si>
  <si>
    <t>2110040029</t>
  </si>
  <si>
    <t>2220230007</t>
  </si>
  <si>
    <t>PP 0118: ACCESO DE LOS HOGARES RURALES CON ECONOMIAS DE SUBSISTENCIA A MERCADOS LOCALES DEL NUCLEO EJECUTOR COLLORANI</t>
  </si>
  <si>
    <t>MOHO</t>
  </si>
  <si>
    <t>HUAYRAPATA</t>
  </si>
  <si>
    <t>COLLORANI</t>
  </si>
  <si>
    <t>2109030024</t>
  </si>
  <si>
    <t>2220230008</t>
  </si>
  <si>
    <t>PP 0118: ACCESO DE LOS HOGARES RURALES CON ECONOMIAS DE SUBSISTENCIA A MERCADOS LOCALES DEL NUCLEO EJECUTOR MULLUCHINI</t>
  </si>
  <si>
    <t>MULLUCHINI</t>
  </si>
  <si>
    <t>2109030200</t>
  </si>
  <si>
    <t>2220230009</t>
  </si>
  <si>
    <t>PP 0118: ACCESO DE LOS HOGARES RURALES CON ECONOMIAS DE SUBSISTENCIA A MERCADOS LOCALES DEL NUCLEO EJECUTOR PATABAMBA</t>
  </si>
  <si>
    <t>ORURILLO</t>
  </si>
  <si>
    <t>PATABAMBA</t>
  </si>
  <si>
    <t>2108070036</t>
  </si>
  <si>
    <t>2220230010</t>
  </si>
  <si>
    <t>PP 0118: ACCESO DE LOS HOGARES RURALES CON ECONOMIAS DE SUBSISTENCIA A MERCADOS LOCALES DEL NUCLEO EJECUTOR BUENOS AIRES</t>
  </si>
  <si>
    <t>2108070073</t>
  </si>
  <si>
    <t>PP 0118: ACCESO DE LOS HOGARES RURALES CON ECONOMIAS DE SUBSISTENCIA A MERCADOS LOCALES DEL NUCLEO EJECUTOR JOCCO</t>
  </si>
  <si>
    <t>ZEPITA</t>
  </si>
  <si>
    <t>JOCCO</t>
  </si>
  <si>
    <t>2104070151</t>
  </si>
  <si>
    <t>PP 0118: ACCESO DE LOS HOGARES RURALES CON ECONOMIAS DE SUBSISTENCIA A MERCADOS LOCALES DEL NUCLEO EJECUTOR VILLA BLANCA</t>
  </si>
  <si>
    <t>VILLA BLANCA</t>
  </si>
  <si>
    <t>2104070167</t>
  </si>
  <si>
    <t>2220240001</t>
  </si>
  <si>
    <t>PP 0118: ACCESO DE LOS HOGARES RURALES CON ECONOMIAS DE SUBSISTENCIA A MERCADOS LOCALES DEL NUCLEO EJECUTOR ATUNCOLLA II</t>
  </si>
  <si>
    <t>ATUNCOLLA</t>
  </si>
  <si>
    <t>TICANI PAMPA</t>
  </si>
  <si>
    <t>2101040602</t>
  </si>
  <si>
    <t>2220240002</t>
  </si>
  <si>
    <t>PP 0118: ACCESO DE LOS HOGARES RURALES CON ECONOMIAS DE SUBSISTENCIA A MERCADOS LOCALES DEL NUCLEO EJECUTOR COATA II</t>
  </si>
  <si>
    <t>JOCHI SAN FRANCISCO</t>
  </si>
  <si>
    <t>2101070034</t>
  </si>
  <si>
    <t>2220240003</t>
  </si>
  <si>
    <t>PP 0118: ACCESO DE LOS HOGARES RURALES CON ECONOMIAS DE SUBSISTENCIA A MERCADOS LOCALES DEL NUCLEO EJECUTOR SANTA ROSA II</t>
  </si>
  <si>
    <t>CUIRARI</t>
  </si>
  <si>
    <t>2105046004</t>
  </si>
  <si>
    <t>2220240004</t>
  </si>
  <si>
    <t>PP 0118: ACCESO DE LOS HOGARES RURALES CON ECONOMIAS DE SUBSISTENCIA A MERCADOS LOCALES DEL NUCLEO EJECUTOR ZEPITA V</t>
  </si>
  <si>
    <t>CALJARO</t>
  </si>
  <si>
    <t>2104070059</t>
  </si>
  <si>
    <t>2220240005</t>
  </si>
  <si>
    <t>PP 0118: ACCESO DE LOS HOGARES RURALES CON ECONOMIAS DE SUBSISTENCIA A MERCADOS LOCALES DEL NUCLEO EJECUTOR QUILCAPUNCU II</t>
  </si>
  <si>
    <t>ALTOS HILATA</t>
  </si>
  <si>
    <t>2110046005</t>
  </si>
  <si>
    <t>2220240006</t>
  </si>
  <si>
    <t>PP 0118: ACCESO DE LOS HOGARES RURALES CON ECONOMIAS DE SUBSISTENCIA A MERCADOS LOCALES DEL NUCLEO EJECUTOR SAN JOSE</t>
  </si>
  <si>
    <t>AZANGARO</t>
  </si>
  <si>
    <t>TUPAC AMARU II</t>
  </si>
  <si>
    <t>2102120013</t>
  </si>
  <si>
    <t>2220240007</t>
  </si>
  <si>
    <t>PP 0118: ACCESO DE LOS HOGARES RURALES CON ECONOMIAS DE SUBSISTENCIA A MERCADOS LOCALES DEL NUCLEO EJECUTOR COPANI</t>
  </si>
  <si>
    <t>YUNGUYO</t>
  </si>
  <si>
    <t>COPANI</t>
  </si>
  <si>
    <t>TAUCAMAYA</t>
  </si>
  <si>
    <t>2113030022</t>
  </si>
  <si>
    <t>2220240008</t>
  </si>
  <si>
    <t>PP 0118: ACCESO DE LOS HOGARES RURALES CON ECONOMIAS DE SUBSISTENCIA A MERCADOS LOCALES DEL NUCLEO EJECUTOR HUACULLANI II</t>
  </si>
  <si>
    <t>PICHUPICHUNI</t>
  </si>
  <si>
    <t>2104030017</t>
  </si>
  <si>
    <t>2220240009</t>
  </si>
  <si>
    <t>ACTIVIDAD DE MANTENIMIENTO DE INFRAESTRUCTURA VIAL DU 003-210103 NE AMANTANI</t>
  </si>
  <si>
    <t>AMANTANI</t>
  </si>
  <si>
    <t>2101039999</t>
  </si>
  <si>
    <t>2220240010</t>
  </si>
  <si>
    <t>ACTIVIDAD DE MANTENIMIENTO DE INFRAESTRUCTURA VIAL DU 003 - 210104 - NE ATUNCOLLA</t>
  </si>
  <si>
    <t>2101049999</t>
  </si>
  <si>
    <t>2220240011</t>
  </si>
  <si>
    <t>ACTIVIDAD DE MANTENIMIENTO DE INFRAESTRUCTURA VIAL DU 003-210107 NE COATA</t>
  </si>
  <si>
    <t>2101079999</t>
  </si>
  <si>
    <t>2220240012</t>
  </si>
  <si>
    <t>ACTIVIDAD DE MANTENIMIENTO DE INFRAESTRUCTURA VIAL NUCLEO EJECUTOR "DU 003-210110 NE PAUCARCOLLA"</t>
  </si>
  <si>
    <t>PAUCARCOLLA</t>
  </si>
  <si>
    <t>2101109999</t>
  </si>
  <si>
    <t>2220240013</t>
  </si>
  <si>
    <t>ACTIVIDAD DE MANTENIMIENTO DE INFRAESTRUCTURA VIAL DU 003-210115 NE VILQUE</t>
  </si>
  <si>
    <t>VILQUE</t>
  </si>
  <si>
    <t>2101159999</t>
  </si>
  <si>
    <t>2220240014</t>
  </si>
  <si>
    <t>ACTIVIDAD DE MANTENIMIENTO DE INFRAESTRUCTURA VIAL DU003-210209-NE POTONI</t>
  </si>
  <si>
    <t>POTONI</t>
  </si>
  <si>
    <t>2102099999</t>
  </si>
  <si>
    <t>2220240015</t>
  </si>
  <si>
    <t>ACTIVIDAD DE MANTENIMIENTO DE INFRAESTRUCTURA VIAL DU 003-210302 NE AJOYANI</t>
  </si>
  <si>
    <t>AJOYANI</t>
  </si>
  <si>
    <t>2103029999</t>
  </si>
  <si>
    <t>2220240016</t>
  </si>
  <si>
    <t>ACTIVIDAD DE MANTENIMIENTO DE INFRAESTRUCTURA VIAL DU 003-210304 NE COASA</t>
  </si>
  <si>
    <t>2103049999</t>
  </si>
  <si>
    <t>2220240017</t>
  </si>
  <si>
    <t>ACTIVIDAD DE MANTENIMIENTO DE INFRAESTRUCTURA VIAL DU 003-210305 NE CORANI</t>
  </si>
  <si>
    <t>CORANI</t>
  </si>
  <si>
    <t>2103059999</t>
  </si>
  <si>
    <t>2220240018</t>
  </si>
  <si>
    <t>ACTIVIDAD DE MANTENIMIENTO DE INFRAESTRUCTURA VIAL DU 003-210403 NE HUACULLANI</t>
  </si>
  <si>
    <t>2104039999</t>
  </si>
  <si>
    <t>2220240019</t>
  </si>
  <si>
    <t>ACTIVIDAD DE MANTENIMIENTO DE INFRAESTRUCTURA VIAL DU 003-210407 NE ZEPITA</t>
  </si>
  <si>
    <t>2104079999</t>
  </si>
  <si>
    <t>2220240020</t>
  </si>
  <si>
    <t>ACTIVIDAD DE MANTENIMIENTO DE INFRAESTRUCTURA VIAL DU 003-210504 NE SANTA ROSA</t>
  </si>
  <si>
    <t>2105049999</t>
  </si>
  <si>
    <t>2220240021</t>
  </si>
  <si>
    <t>ACTIVIDAD DE MANTENIMIENTO DE INFRAESTRUCTURA VIAL DU 003-210605 NE PUSI</t>
  </si>
  <si>
    <t>PUSI</t>
  </si>
  <si>
    <t>2106059999</t>
  </si>
  <si>
    <t>2220240022</t>
  </si>
  <si>
    <t>ACTIVIDAD DE MANTENIMIENTO DE INFRAESTRUCTURA VIAL DU 003-210703 NE CALAPUJA</t>
  </si>
  <si>
    <t>CALAPUJA</t>
  </si>
  <si>
    <t>2107039999</t>
  </si>
  <si>
    <t>2220240023</t>
  </si>
  <si>
    <t>ACTIVIDAD DE MANTENIMIENTO DE INFRAESTRUCTURA VIAL DU 003-210708 NE PUCARA</t>
  </si>
  <si>
    <t>2107089999</t>
  </si>
  <si>
    <t>2220240024</t>
  </si>
  <si>
    <t>ACTIVIDAD DE MANTENIMIENTO DE INFRAESTRUCTURA VIAL DU 003-210805 NE MACARI</t>
  </si>
  <si>
    <t>2108059999</t>
  </si>
  <si>
    <t>2220240025</t>
  </si>
  <si>
    <t>ACTIVIDAD DE MANTENIMIENTO DE INFRAESTRUCTURA VIAL DU 003-210807 NE ORURILLO</t>
  </si>
  <si>
    <t>2108079999</t>
  </si>
  <si>
    <t>Actividades Concluidas y Rendición Final de Ctas. para Liq.</t>
  </si>
  <si>
    <t>2220240026</t>
  </si>
  <si>
    <t>ACTIVIDAD DE MANTENIMIENTO DE INFRAESTRUCTURA VIAL D.U. 003-210903-NE HUAYRAPATA</t>
  </si>
  <si>
    <t>2109039999</t>
  </si>
  <si>
    <t>2220240027</t>
  </si>
  <si>
    <t>ACTIVIDAD DE MANTENIMIENTO DE INFRAESTRUCTURA VIAL DU 003-211003-NE PEDRO VILCA APAZA</t>
  </si>
  <si>
    <t>PEDRO VILCA APAZA</t>
  </si>
  <si>
    <t>2110039999</t>
  </si>
  <si>
    <t>2220240032</t>
  </si>
  <si>
    <t>2220240028</t>
  </si>
  <si>
    <t>ACTIVIDAD DE MANTENIMIENTO DE INFRAESTRUCTURA VIAL DU 003-211004-NE QUILCAPUNCU</t>
  </si>
  <si>
    <t>2110049999</t>
  </si>
  <si>
    <t>2220240029</t>
  </si>
  <si>
    <t>ACTIVIDAD DE MANTENIMIENTO DE INFRAESTRUCTURA VIAL DU 003 - 211005 - NE. SINA</t>
  </si>
  <si>
    <t>SINA</t>
  </si>
  <si>
    <t>2110059999</t>
  </si>
  <si>
    <t>2220240030</t>
  </si>
  <si>
    <t>ACTIVIDAD DE MANTENIMIENTO DE INFRAESTRUCTURA VIAL DU 003-211204 NE. PATAMBUCO</t>
  </si>
  <si>
    <t>SANDIA</t>
  </si>
  <si>
    <t>PATAMBUCO</t>
  </si>
  <si>
    <t>2112049999</t>
  </si>
  <si>
    <t>2220240031</t>
  </si>
  <si>
    <t>ACTIVIDAD DE MANTENIMIENTO DE INFRAESTRUCTURA VIAL DU 003-211302 NE ANAPIA</t>
  </si>
  <si>
    <t>ANAPIA</t>
  </si>
  <si>
    <t>2113029999</t>
  </si>
  <si>
    <t>2220240033</t>
  </si>
  <si>
    <t>MEJORANDO VIDAS DEL NUCLEO EJECUTOR ACORA II</t>
  </si>
  <si>
    <t>ACORA</t>
  </si>
  <si>
    <t>SOCCA</t>
  </si>
  <si>
    <t>2101020002</t>
  </si>
  <si>
    <t>2220240034</t>
  </si>
  <si>
    <t>MEJORANDO VIDAS DEL NUCLEO EJECUTOR MACARI II</t>
  </si>
  <si>
    <t>2108050001</t>
  </si>
  <si>
    <t>2220240035</t>
  </si>
  <si>
    <t>MEJORANDO VIDAS DEL NE SANTA ROSA DE MELGAR</t>
  </si>
  <si>
    <t>YANACCACCA</t>
  </si>
  <si>
    <t>2108080033</t>
  </si>
  <si>
    <t>2320220001</t>
  </si>
  <si>
    <t>PP 0118: ACCESO DE LOS HOGARES RURALES CON ECONOMIAS DE SUBSISTENCIA A MERCADOS LOCALES DEL NUCLEO EJECUTOR DIAMANTE - NUEVO EDEN</t>
  </si>
  <si>
    <t>PUERTO MALDONADO</t>
  </si>
  <si>
    <t>MADRE DE DIOS</t>
  </si>
  <si>
    <t>MANU</t>
  </si>
  <si>
    <t>FITZCARRALD</t>
  </si>
  <si>
    <t>DIAMANTE</t>
  </si>
  <si>
    <t>1702020006</t>
  </si>
  <si>
    <t>2320220002</t>
  </si>
  <si>
    <t>PP 0118: ACCESO DE LOS HOGARES RURALES CON ECONOMIAS DE SUBSISTENCIA A MERCADOS LOCALES DEL NUCLEO EJECUTOR DIAMANTE - ISLA DE LOS VALLES</t>
  </si>
  <si>
    <t>2320240001</t>
  </si>
  <si>
    <t>PROYECTO "MI EMPRENDIMIENTO MUJER" - NÚCLEO EJECUTOR LABERINTO</t>
  </si>
  <si>
    <t>TAMBOPATA</t>
  </si>
  <si>
    <t>LABERINTO</t>
  </si>
  <si>
    <t>PUERTO ROSARIO DE LABERINTO</t>
  </si>
  <si>
    <t>1701040001</t>
  </si>
  <si>
    <t>2420210015</t>
  </si>
  <si>
    <t>2420210011</t>
  </si>
  <si>
    <t>PP 0118: ACCESO DE LOS HOGARES RURALES CON ECONOMIAS DE SUBSISTENCIA A MERCADOS LOCALES DEL NUCLEO EJECUTOR HUANCARAY</t>
  </si>
  <si>
    <t>ABANCAY</t>
  </si>
  <si>
    <t>APURIMAC</t>
  </si>
  <si>
    <t>ANDAHUAYLAS</t>
  </si>
  <si>
    <t>HUANCARAY</t>
  </si>
  <si>
    <t>0302050001</t>
  </si>
  <si>
    <t>2420210016</t>
  </si>
  <si>
    <t>2420210012</t>
  </si>
  <si>
    <t>PP 0118: ACCESO DE LOS HOGARES RURALES CON ECONOMIAS DE SUBSISTENCIA A MERCADOS LOCALES DEL NUCLEO EJECUTOR MOLLEPATA</t>
  </si>
  <si>
    <t>MOLLEPATA</t>
  </si>
  <si>
    <t>0302050006</t>
  </si>
  <si>
    <t>2420220005</t>
  </si>
  <si>
    <t>2420220001</t>
  </si>
  <si>
    <t>PP 0118: ACCESO DE LOS HOGARES RURALES CON ECONOMIAS DE SUBSISTENCIA A MERCADOS LOCALES DEL NUCLEO EJECUTOR CASCABAMBA</t>
  </si>
  <si>
    <t>SANTA MARIA DE CHICMO</t>
  </si>
  <si>
    <t>CASCABAMBA</t>
  </si>
  <si>
    <t>0302150080</t>
  </si>
  <si>
    <t>2420220006</t>
  </si>
  <si>
    <t>2420220002</t>
  </si>
  <si>
    <t>PP 0118: ACCESO DE LOS HOGARES RURALES CON ECONOMIAS DE SUBSISTENCIA A MERCADOS LOCALES DEL NUCLEO EJECUTOR CCANTUPATA</t>
  </si>
  <si>
    <t>CCANTUPATA</t>
  </si>
  <si>
    <t>0302150100</t>
  </si>
  <si>
    <t>2420220003</t>
  </si>
  <si>
    <t>PP 0118: ACCESO DE LOS HOGARES RURALES CON ECONOMIAS DE SUBSISTENCIA A MERCADOS LOCALES DEL NUCLEO EJECUTOR POMACOCHA  I</t>
  </si>
  <si>
    <t>0302110001</t>
  </si>
  <si>
    <t>2420220004</t>
  </si>
  <si>
    <t>PP 0118: ACCESO DE LOS HOGARES RURALES CON ECONOMIAS DE SUBSISTENCIA A MERCADOS LOCALES DEL NUCLEO EJECUTOR POMACOCHA II</t>
  </si>
  <si>
    <t>2420220007</t>
  </si>
  <si>
    <t>PP 0118: ACCESO DE LOS HOGARES RURALES CON ECONOMIAS DE SUBSISTENCIA A MERCADOS LOCALES DEL NUCLEO EJECUTOR URANMARCA</t>
  </si>
  <si>
    <t>CHINCHEROS</t>
  </si>
  <si>
    <t>URANMARCA</t>
  </si>
  <si>
    <t>0306070001</t>
  </si>
  <si>
    <t>2420220008</t>
  </si>
  <si>
    <t>PP 0118: ACCESO DE LOS HOGARES RURALES CON ECONOMIAS DE SUBSISTENCIA A MERCADOS LOCALES DEL NUCLEO EJECUTOR CHULLUNI IZQUIERDO</t>
  </si>
  <si>
    <t>CHULLUNI IZQUIERDO</t>
  </si>
  <si>
    <t>0306070023</t>
  </si>
  <si>
    <t>PP 0118: ACCESO DE LOS HOGARES RURALES CON ECONOMIAS DE SUBSISTENCIA A MERCADOS LOCALES DEL NUCLEO EJECUTOR CHUYAMA</t>
  </si>
  <si>
    <t>LOS CHANKAS</t>
  </si>
  <si>
    <t>CHUYAMA</t>
  </si>
  <si>
    <t>0306110016</t>
  </si>
  <si>
    <t>PP 0118: ACCESO DE LOS HOGARES RURALES CON ECONOMIAS DE SUBSISTENCIA A MERCADOS LOCALES DEL NUCLEO EJECUTOR RIO BLANCO</t>
  </si>
  <si>
    <t>RIO BLANCO</t>
  </si>
  <si>
    <t>0306110001</t>
  </si>
  <si>
    <t>2420230001</t>
  </si>
  <si>
    <t>PP 0118: ACCESO DE LOS HOGARES RURALES CON ECONOMIAS DE SUBSISTENCIA A MERCADOS LOCALES DEL NUCLEO EJECUTOR KAQUIABAMBA</t>
  </si>
  <si>
    <t>KAQUIABAMBA</t>
  </si>
  <si>
    <t>0302190001</t>
  </si>
  <si>
    <t>2420230002</t>
  </si>
  <si>
    <t>PP 0118: ACCESO DE LOS HOGARES RURALES CON ECONOMIAS DE SUBSISTENCIA A MERCADOS LOCALES DEL NUCLEO EJECUTOR PULLURI</t>
  </si>
  <si>
    <t>PULLURI</t>
  </si>
  <si>
    <t>0302190009</t>
  </si>
  <si>
    <t>2420230005</t>
  </si>
  <si>
    <t>2420230003</t>
  </si>
  <si>
    <t>PP 0118: ACCESO DE LOS HOGARES RURALES CON ECONOMIAS DE SUBSISTENCIA A MERCADOS LOCALES DEL NUCLEO EJECUTOR ILLAHUASI</t>
  </si>
  <si>
    <t>ANDARAPA</t>
  </si>
  <si>
    <t>ILLAHUASI</t>
  </si>
  <si>
    <t>0302020330</t>
  </si>
  <si>
    <t>2420230006</t>
  </si>
  <si>
    <t>2420230004</t>
  </si>
  <si>
    <t>PP 0118: ACCESO DE LOS HOGARES RURALES CON ECONOMIAS DE SUBSISTENCIA A MERCADOS LOCALES DEL NUCLEO EJECUTOR ANDARAPA</t>
  </si>
  <si>
    <t>0302020001</t>
  </si>
  <si>
    <t>PP 0118: ACCESO DE LOS HOGARES RURALES CON ECONOMIAS DE SUBSISTENCIA A MERCADOS LOCALES DEL NUCLEO EJECUTOR SAN ANTONIO DE CACHI</t>
  </si>
  <si>
    <t>SAN ANTONIO DE CACHI</t>
  </si>
  <si>
    <t>0302120001</t>
  </si>
  <si>
    <t>PP 0118: ACCESO DE LOS HOGARES RURALES CON ECONOMIAS DE SUBSISTENCIA A MERCADOS LOCALES DEL NUCLEO EJECUTOR CHULLISANA</t>
  </si>
  <si>
    <t>CHULLISANA</t>
  </si>
  <si>
    <t>0302126003</t>
  </si>
  <si>
    <t>2420230007</t>
  </si>
  <si>
    <t>PP 0118: ACCESO DE LOS HOGARES RURALES CON ECONOMIAS DE SUBSISTENCIA A MERCADOS LOCALES DEL NUCLEO EJECUTOR LAYME</t>
  </si>
  <si>
    <t>AYMARAES</t>
  </si>
  <si>
    <t>TAPAIRIHUA</t>
  </si>
  <si>
    <t>LAYME</t>
  </si>
  <si>
    <t>0304140190</t>
  </si>
  <si>
    <t>2420230008</t>
  </si>
  <si>
    <t>PP 0118: ACCESO DE LOS HOGARES RURALES CON ECONOMIAS DE SUBSISTENCIA A MERCADOS LOCALES DEL NUCLEO EJECUTOR LUYCHUPATA</t>
  </si>
  <si>
    <t>LUYCHUPATA</t>
  </si>
  <si>
    <t>0304146003</t>
  </si>
  <si>
    <t>2420240001</t>
  </si>
  <si>
    <t>PP 0118: ACCESO DE LOS HOGARES RURALES CON ECONOMIAS DE SUBSISTENCIA A MERCADOS LOCALES DEL NUCLEO EJECUTOR NUCLEO EJECUTOR OCCEPATA</t>
  </si>
  <si>
    <t>RANRACANCHA</t>
  </si>
  <si>
    <t>OCCEPATA</t>
  </si>
  <si>
    <t>0306080003</t>
  </si>
  <si>
    <t>2420240002</t>
  </si>
  <si>
    <t>PP 0118: ACCESO DE LOS HOGARES RURALES CON ECONOMIAS DE SUBSISTENCIA A MERCADOS LOCALES DEL NUCLEO EJECUTOR NUCLEO EJECUTOR CHACOCHE</t>
  </si>
  <si>
    <t>CHACOCHE</t>
  </si>
  <si>
    <t>0301020001</t>
  </si>
  <si>
    <t>2420240003</t>
  </si>
  <si>
    <t>PP 0118: ACCESO DE LOS HOGARES RURALES CON ECONOMIAS DE SUBSISTENCIA A MERCADOS LOCALES DEL NUCLEO EJECUTOR NUCLEO EJECUTOR HUAYLLATI</t>
  </si>
  <si>
    <t>GRAU</t>
  </si>
  <si>
    <t>HUAYLLATI</t>
  </si>
  <si>
    <t>0307040001</t>
  </si>
  <si>
    <t>2420240004</t>
  </si>
  <si>
    <t>PP 0118: ACCESO DE LOS HOGARES RURALES CON ECONOMIAS DE SUBSISTENCIA A MERCADOS LOCALES DEL NUCLEO EJECUTOR NUCLEO EJECUTOR TURPO</t>
  </si>
  <si>
    <t>TURPO</t>
  </si>
  <si>
    <t>0302180001</t>
  </si>
  <si>
    <t>2420240005</t>
  </si>
  <si>
    <t>PP 0118: ACCESO DE LOS HOGARES RURALES CON ECONOMIAS DE SUBSISTENCIA A MERCADOS LOCALES DEL NUCLEO EJECUTOR NUCLEO EJECUTOR PORVENIR</t>
  </si>
  <si>
    <t>PORVENIR</t>
  </si>
  <si>
    <t>0306106002</t>
  </si>
  <si>
    <t>2420240014</t>
  </si>
  <si>
    <t>PROYECTO MI EMPRENDIMIENTO MUJER - NUCLEO EJECUTOR TAMBURCO</t>
  </si>
  <si>
    <t>TAMBURCO</t>
  </si>
  <si>
    <t>0301090001</t>
  </si>
  <si>
    <t>2520220001</t>
  </si>
  <si>
    <t>PP 0118: ACCESO DE LOS HOGARES RURALES CON ECONOMIAS DE SUBSISTENCIA A MERCADOS LOCALES DEL NUCLEO EJECUTOR HUALALAY</t>
  </si>
  <si>
    <t>CHIMBOTE</t>
  </si>
  <si>
    <t>PALLASCA</t>
  </si>
  <si>
    <t>TAUCA</t>
  </si>
  <si>
    <t>HUALALAY</t>
  </si>
  <si>
    <t>0215110010</t>
  </si>
  <si>
    <t>2520220002</t>
  </si>
  <si>
    <t>PP 0118: ACCESO DE LOS HOGARES RURALES CON ECONOMIAS DE SUBSISTENCIA A MERCADOS LOCALES DEL NUCLEO EJECUTOR LA BANDA</t>
  </si>
  <si>
    <t>LA BANDA</t>
  </si>
  <si>
    <t>0215110040</t>
  </si>
  <si>
    <t>2520220003</t>
  </si>
  <si>
    <t>PP 0118: ACCESO DE LOS HOGARES RURALES CON ECONOMIAS DE SUBSISTENCIA A MERCADOS LOCALES DEL NUCLEO EJECUTOR YANAC</t>
  </si>
  <si>
    <t>CORONGO</t>
  </si>
  <si>
    <t>YANAC</t>
  </si>
  <si>
    <t>0209060001</t>
  </si>
  <si>
    <t>2520220004</t>
  </si>
  <si>
    <t>PP 0118: ACCESO DE LOS HOGARES RURALES CON ECONOMIAS DE SUBSISTENCIA A MERCADOS LOCALES DEL NUCLEO EJECUTOR LA PAMPA</t>
  </si>
  <si>
    <t>LA PAMPA</t>
  </si>
  <si>
    <t>2520230005</t>
  </si>
  <si>
    <t>2520230001</t>
  </si>
  <si>
    <t>PP 0118: ACCESO DE LOS HOGARES RURALES CON ECONOMIAS DE SUBSISTENCIA A MERCADOS LOCALES DEL NUCLEO EJECUTOR PALLASCA1</t>
  </si>
  <si>
    <t>0215080001</t>
  </si>
  <si>
    <t>2520230006</t>
  </si>
  <si>
    <t>2520230002</t>
  </si>
  <si>
    <t>PP 0118: ACCESO DE LOS HOGARES RURALES CON ECONOMIAS DE SUBSISTENCIA A MERCADOS LOCALES DEL NUCLEO EJECUTOR PALLASCA2</t>
  </si>
  <si>
    <t>2520230003</t>
  </si>
  <si>
    <t>PP 0118: ACCESO DE LOS HOGARES RURALES CON ECONOMIAS DE SUBSISTENCIA A MERCADOS LOCALES DEL NUCLEO EJECUTOR HUANDOVAL</t>
  </si>
  <si>
    <t>HUANDOVAL</t>
  </si>
  <si>
    <t>0215020001</t>
  </si>
  <si>
    <t>2520230004</t>
  </si>
  <si>
    <t>PP 0118: ACCESO DE LOS HOGARES RURALES CON ECONOMIAS DE SUBSISTENCIA A MERCADOS LOCALES DEL NUCLEO EJECUTOR YUPAN</t>
  </si>
  <si>
    <t>YUPAN</t>
  </si>
  <si>
    <t>0209070001</t>
  </si>
  <si>
    <t>PP 0118: ACCESO DE LOS HOGARES RURALES CON ECONOMIAS DE SUBSISTENCIA A MERCADOS LOCALES DEL NUCLEO EJECUTOR BAMBAS</t>
  </si>
  <si>
    <t>BAMBAS</t>
  </si>
  <si>
    <t>PILLIPAMPA</t>
  </si>
  <si>
    <t>0209070004</t>
  </si>
  <si>
    <t>2520240001</t>
  </si>
  <si>
    <t>PP 0118: ACCESO DE LOS HOGARES RURALES CON ECONOMIAS DE SUBSISTENCIA A MERCADOS LOCALES DEL NUCLEO EJECUTOR CHALAN</t>
  </si>
  <si>
    <t>CONCHUCOS</t>
  </si>
  <si>
    <t>CHALAN</t>
  </si>
  <si>
    <t>0215030012</t>
  </si>
  <si>
    <t>2520240002</t>
  </si>
  <si>
    <t>ACTIVIDAD DE MANTENIMIENTO DE INFRAESTRUCTURA VIAL ANCASH-PALLASCA-TAUCA</t>
  </si>
  <si>
    <t>0209039999</t>
  </si>
  <si>
    <t>2520240003</t>
  </si>
  <si>
    <t>ACTIVIDAD DE MANTENIMIENTO DE INFRAESTRUCTURA VIAL CONCHUCOS</t>
  </si>
  <si>
    <t>0215039999</t>
  </si>
  <si>
    <t>2520240004</t>
  </si>
  <si>
    <t>ACTIVIDAD DE MANTENIMIENTO DE INFRAESTRUCTURA VIAL HUACASCHUQUE</t>
  </si>
  <si>
    <t>HUACASCHUQUE</t>
  </si>
  <si>
    <t>0215049999</t>
  </si>
  <si>
    <t>2520240005</t>
  </si>
  <si>
    <t>ACTIVIDAD DE MANTENIMIENTO DE INFRAESTRUCTURA VIAL EN EL DISTRITO DE LACABAMBA, PROVINCIA DE PALLASCA, DEPARTAMENTO DE ANCASH</t>
  </si>
  <si>
    <t>LACABAMBA</t>
  </si>
  <si>
    <t>0215069999</t>
  </si>
  <si>
    <t>2720220001</t>
  </si>
  <si>
    <t>PP 0118: ACCESO DE LOS HOGARES RURALES CON ECONOMIAS DE SUBSISTENCIA A MERCADOS LOCALES DEL NUCLEO EJECUTOR NÚCLEO EJECUTOR PALCA</t>
  </si>
  <si>
    <t>TACNA</t>
  </si>
  <si>
    <t>2301070001</t>
  </si>
  <si>
    <t>2720220002</t>
  </si>
  <si>
    <t>PP 0118: ACCESO DE LOS HOGARES RURALES CON ECONOMIAS DE SUBSISTENCIA A MERCADOS LOCALES DEL NUCLEO EJECUTOR NÚCLEO EJECUTOR VILAVILANI</t>
  </si>
  <si>
    <t>2720230001</t>
  </si>
  <si>
    <t>PP 0118: ACCESO DE LOS HOGARES RURALES CON ECONOMIAS DE SUBSISTENCIA A MERCADOS LOCALES DEL NUCLEO EJECUTOR SANTA CRUZ 1</t>
  </si>
  <si>
    <t>CANDARAVE</t>
  </si>
  <si>
    <t>2302010042</t>
  </si>
  <si>
    <t>2720230002</t>
  </si>
  <si>
    <t>PP 0118: ACCESO DE LOS HOGARES RURALES CON ECONOMIAS DE SUBSISTENCIA A MERCADOS LOCALES DEL NUCLEO EJECUTOR SANTA CRUZ 2</t>
  </si>
  <si>
    <t>anho_inicio_ejec</t>
  </si>
  <si>
    <t>devengado-aprobado</t>
  </si>
  <si>
    <t>Indicador3</t>
  </si>
  <si>
    <t>Indicador1</t>
  </si>
  <si>
    <t>imp_gasto_rendidoOK</t>
  </si>
  <si>
    <t>rendicion_presentada_gastoaut</t>
  </si>
  <si>
    <t>Indicador2</t>
  </si>
  <si>
    <t>avance_fisico_ejecutadoOK</t>
  </si>
  <si>
    <t>avan_fis_ejec_progr</t>
  </si>
  <si>
    <t>Indicador5</t>
  </si>
  <si>
    <t>por_avance_financ_ejecOK</t>
  </si>
  <si>
    <t>financ-ejec-progr</t>
  </si>
  <si>
    <t>Indicador4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</si>
</sst>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6">
    <xf numFmtId="0" fontId="0" fillId="0" borderId="0" xfId="0"/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3" fontId="0" fillId="0" borderId="2" xfId="0" applyNumberFormat="1" applyBorder="1"/>
    <xf numFmtId="3" fontId="2" fillId="5" borderId="2" xfId="2" applyNumberFormat="1" applyFill="1" applyBorder="1"/>
    <xf numFmtId="0" fontId="0" fillId="6" borderId="2" xfId="0" applyFill="1" applyBorder="1"/>
    <xf numFmtId="2" fontId="3" fillId="6" borderId="2" xfId="3" applyNumberFormat="1" applyFill="1" applyBorder="1"/>
    <xf numFmtId="165" fontId="0" fillId="0" borderId="2" xfId="0" applyNumberFormat="1" applyBorder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4" fillId="7" borderId="2" xfId="0" applyFont="1" applyFill="1" applyBorder="1" applyAlignment="1">
      <alignment wrapText="1"/>
    </xf>
    <xf numFmtId="3" fontId="4" fillId="7" borderId="2" xfId="0" applyNumberFormat="1" applyFont="1" applyFill="1" applyBorder="1" applyAlignment="1">
      <alignment vertical="top" wrapText="1"/>
    </xf>
    <xf numFmtId="0" fontId="6" fillId="7" borderId="2" xfId="1" applyFont="1" applyFill="1" applyBorder="1" applyAlignment="1">
      <alignment vertical="top" wrapText="1"/>
    </xf>
    <xf numFmtId="3" fontId="4" fillId="7" borderId="2" xfId="0" applyNumberFormat="1" applyFont="1" applyFill="1" applyBorder="1" applyAlignment="1">
      <alignment wrapText="1"/>
    </xf>
    <xf numFmtId="0" fontId="3" fillId="7" borderId="2" xfId="3" applyFill="1" applyBorder="1" applyAlignment="1">
      <alignment vertical="top" wrapText="1"/>
    </xf>
    <xf numFmtId="0" fontId="5" fillId="7" borderId="2" xfId="3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 wrapText="1"/>
    </xf>
  </cellXfs>
  <cellStyles count="4">
    <cellStyle name="Bueno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2025\indicadores\BD140225.XLS" TargetMode="External"/><Relationship Id="rId1" Type="http://schemas.openxmlformats.org/officeDocument/2006/relationships/externalLinkPath" Target="file:///G:\2025\indicadores\BD1402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dores 140225"/>
    </sheetNames>
    <sheetDataSet>
      <sheetData sheetId="0" refreshError="1">
        <row r="1">
          <cell r="A1" t="str">
            <v>cod_convenio</v>
          </cell>
          <cell r="B1" t="str">
            <v>cod_expediente</v>
          </cell>
          <cell r="C1" t="str">
            <v>txt_programa</v>
          </cell>
          <cell r="D1" t="str">
            <v>txt_portafolio</v>
          </cell>
          <cell r="E1" t="str">
            <v>txt_proyecto</v>
          </cell>
          <cell r="F1" t="str">
            <v>txt_zonal</v>
          </cell>
          <cell r="G1" t="str">
            <v>txt_departamento</v>
          </cell>
          <cell r="H1" t="str">
            <v>txt_provincia</v>
          </cell>
          <cell r="I1" t="str">
            <v>txt_distrito</v>
          </cell>
          <cell r="J1" t="str">
            <v>txt_centro_poblado</v>
          </cell>
          <cell r="K1" t="str">
            <v>ubigeo</v>
          </cell>
          <cell r="L1" t="str">
            <v>num_hogares</v>
          </cell>
          <cell r="M1" t="str">
            <v>fec_aprobacion</v>
          </cell>
          <cell r="N1" t="str">
            <v>imp_foncodes</v>
          </cell>
          <cell r="O1" t="str">
            <v>fec_devengado</v>
          </cell>
          <cell r="P1" t="str">
            <v>imp_devengado</v>
          </cell>
          <cell r="Q1" t="str">
            <v>fec_giro</v>
          </cell>
          <cell r="R1" t="str">
            <v>imp_giro</v>
          </cell>
          <cell r="S1" t="str">
            <v>fec_inicio_ejecucion</v>
          </cell>
          <cell r="T1" t="str">
            <v>num_dias_ejecucion</v>
          </cell>
          <cell r="U1" t="str">
            <v>num_mes_ejecucion</v>
          </cell>
          <cell r="V1" t="str">
            <v>num_plazo</v>
          </cell>
          <cell r="W1" t="str">
            <v>fec_termino_ejecucion</v>
          </cell>
          <cell r="X1" t="str">
            <v>imp_gasto_autorizado</v>
          </cell>
          <cell r="Y1" t="str">
            <v>imp_gasto_rendido</v>
          </cell>
          <cell r="Z1" t="str">
            <v>imp_rendicion_aprobada</v>
          </cell>
          <cell r="AA1" t="str">
            <v>fec_rendicion_aprobada</v>
          </cell>
          <cell r="AB1" t="str">
            <v>por_avance_fisico_prog</v>
          </cell>
          <cell r="AC1" t="str">
            <v>por_avance_fisico_ejec</v>
          </cell>
          <cell r="AD1" t="str">
            <v>por_avance_financ_prog</v>
          </cell>
          <cell r="AE1" t="str">
            <v>por_avance_financ_ejec</v>
          </cell>
          <cell r="AF1" t="str">
            <v>txt_etapa_proyecto</v>
          </cell>
          <cell r="AG1" t="str">
            <v>est_proyecto</v>
          </cell>
          <cell r="AH1" t="str">
            <v>sub_estado</v>
          </cell>
        </row>
        <row r="2">
          <cell r="A2" t="str">
            <v>0220170001</v>
          </cell>
          <cell r="B2" t="str">
            <v>0220170001</v>
          </cell>
          <cell r="C2" t="str">
            <v>Haku Wiñay/Noa Jayatai</v>
          </cell>
          <cell r="D2" t="str">
            <v>PP.2017 RO Sierra</v>
          </cell>
          <cell r="E2" t="str">
            <v>PP 0118: ACCESO DE LOS HOGARES RURALES CON ECONOMIAS DE SUBSISTENCIA A MERCADOS LOCALES DEL NUCLEO EJECUTOR PACAIPAMPA 1</v>
          </cell>
          <cell r="F2" t="str">
            <v>PIURA</v>
          </cell>
          <cell r="G2" t="str">
            <v>PIURA</v>
          </cell>
          <cell r="H2" t="str">
            <v>AYABACA</v>
          </cell>
          <cell r="I2" t="str">
            <v>PACAIPAMPA</v>
          </cell>
          <cell r="J2" t="str">
            <v>CUMBICUS BAJO</v>
          </cell>
          <cell r="K2" t="str">
            <v>2002060055</v>
          </cell>
          <cell r="L2">
            <v>100</v>
          </cell>
          <cell r="M2">
            <v>42950</v>
          </cell>
          <cell r="N2">
            <v>450000</v>
          </cell>
          <cell r="O2">
            <v>42997</v>
          </cell>
          <cell r="P2">
            <v>450000</v>
          </cell>
          <cell r="Q2">
            <v>43000</v>
          </cell>
          <cell r="R2">
            <v>450000</v>
          </cell>
          <cell r="S2">
            <v>43009</v>
          </cell>
          <cell r="T2">
            <v>1095</v>
          </cell>
          <cell r="U2">
            <v>36</v>
          </cell>
          <cell r="V2">
            <v>36</v>
          </cell>
          <cell r="W2">
            <v>44104</v>
          </cell>
          <cell r="X2">
            <v>466242.2</v>
          </cell>
          <cell r="Y2">
            <v>451082.62</v>
          </cell>
          <cell r="Z2">
            <v>466242.2</v>
          </cell>
          <cell r="AA2">
            <v>44162</v>
          </cell>
          <cell r="AB2">
            <v>1</v>
          </cell>
          <cell r="AC2">
            <v>1</v>
          </cell>
          <cell r="AD2">
            <v>1</v>
          </cell>
          <cell r="AE2">
            <v>0.99880000000000002</v>
          </cell>
          <cell r="AF2" t="str">
            <v>4. Cierre</v>
          </cell>
          <cell r="AG2" t="str">
            <v>0780 - Liquidación Aprobada</v>
          </cell>
          <cell r="AH2" t="str">
            <v>Ficha Aprobatoria archivada con Exp. archivado en UT</v>
          </cell>
        </row>
        <row r="3">
          <cell r="A3" t="str">
            <v>0220170002</v>
          </cell>
          <cell r="B3" t="str">
            <v>0220170002</v>
          </cell>
          <cell r="C3" t="str">
            <v>Haku Wiñay/Noa Jayatai</v>
          </cell>
          <cell r="D3" t="str">
            <v>PP.2017 RO Sierra</v>
          </cell>
          <cell r="E3" t="str">
            <v>PP 0118: ACCESO DE LOS HOGARES RURALES CON ECONOMIAS DE SUBSISTENCIA A MERCADOS LOCALES DEL NUCLEO EJECUTOR PACAIPAMPA 2</v>
          </cell>
          <cell r="F3" t="str">
            <v>PIURA</v>
          </cell>
          <cell r="G3" t="str">
            <v>PIURA</v>
          </cell>
          <cell r="H3" t="str">
            <v>AYABACA</v>
          </cell>
          <cell r="I3" t="str">
            <v>PACAIPAMPA</v>
          </cell>
          <cell r="J3" t="str">
            <v>MEJICO</v>
          </cell>
          <cell r="K3" t="str">
            <v>2002060068</v>
          </cell>
          <cell r="L3">
            <v>100</v>
          </cell>
          <cell r="M3">
            <v>42950</v>
          </cell>
          <cell r="N3">
            <v>450000</v>
          </cell>
          <cell r="O3">
            <v>42997</v>
          </cell>
          <cell r="P3">
            <v>450000</v>
          </cell>
          <cell r="Q3">
            <v>43000</v>
          </cell>
          <cell r="R3">
            <v>450000</v>
          </cell>
          <cell r="S3">
            <v>43009</v>
          </cell>
          <cell r="T3">
            <v>1095</v>
          </cell>
          <cell r="U3">
            <v>36</v>
          </cell>
          <cell r="V3">
            <v>36</v>
          </cell>
          <cell r="W3">
            <v>44104</v>
          </cell>
          <cell r="X3">
            <v>454882.28</v>
          </cell>
          <cell r="Y3">
            <v>451194.35</v>
          </cell>
          <cell r="Z3">
            <v>454882.28</v>
          </cell>
          <cell r="AA3">
            <v>44162</v>
          </cell>
          <cell r="AB3">
            <v>1</v>
          </cell>
          <cell r="AC3">
            <v>1</v>
          </cell>
          <cell r="AD3">
            <v>1</v>
          </cell>
          <cell r="AE3">
            <v>0.99880000000000002</v>
          </cell>
          <cell r="AF3" t="str">
            <v>4. Cierre</v>
          </cell>
          <cell r="AG3" t="str">
            <v>0780 - Liquidación Aprobada</v>
          </cell>
          <cell r="AH3" t="str">
            <v>Ficha Aprobatoria archivada con Exp. archivado en UT</v>
          </cell>
        </row>
        <row r="4">
          <cell r="A4" t="str">
            <v>0220170003</v>
          </cell>
          <cell r="B4" t="str">
            <v>0220170003</v>
          </cell>
          <cell r="C4" t="str">
            <v>Haku Wiñay/Noa Jayatai</v>
          </cell>
          <cell r="D4" t="str">
            <v>PP.2017 RO Sierra</v>
          </cell>
          <cell r="E4" t="str">
            <v>PP 0118: ACCESO DE LOS HOGARES RURALES CON ECONOMIAS DE SUBSISTENCIA A MERCADOS LOCALES DEL NUCLEO EJECUTOR PACAIPAMPA 3</v>
          </cell>
          <cell r="F4" t="str">
            <v>PIURA</v>
          </cell>
          <cell r="G4" t="str">
            <v>PIURA</v>
          </cell>
          <cell r="H4" t="str">
            <v>AYABACA</v>
          </cell>
          <cell r="I4" t="str">
            <v>PACAIPAMPA</v>
          </cell>
          <cell r="J4" t="str">
            <v>CUMBICUS ALTO</v>
          </cell>
          <cell r="K4" t="str">
            <v>2002066022</v>
          </cell>
          <cell r="L4">
            <v>100</v>
          </cell>
          <cell r="M4">
            <v>42950</v>
          </cell>
          <cell r="N4">
            <v>450000</v>
          </cell>
          <cell r="O4">
            <v>42997</v>
          </cell>
          <cell r="P4">
            <v>450000</v>
          </cell>
          <cell r="Q4">
            <v>43000</v>
          </cell>
          <cell r="R4">
            <v>450000</v>
          </cell>
          <cell r="S4">
            <v>43009</v>
          </cell>
          <cell r="T4">
            <v>1095</v>
          </cell>
          <cell r="U4">
            <v>36</v>
          </cell>
          <cell r="V4">
            <v>36</v>
          </cell>
          <cell r="W4">
            <v>44104</v>
          </cell>
          <cell r="X4">
            <v>456534.09</v>
          </cell>
          <cell r="Y4">
            <v>450979.64</v>
          </cell>
          <cell r="Z4">
            <v>456534.09</v>
          </cell>
          <cell r="AA4">
            <v>44162</v>
          </cell>
          <cell r="AB4">
            <v>1</v>
          </cell>
          <cell r="AC4">
            <v>1</v>
          </cell>
          <cell r="AD4">
            <v>1</v>
          </cell>
          <cell r="AE4">
            <v>0.99909999999999999</v>
          </cell>
          <cell r="AF4" t="str">
            <v>4. Cierre</v>
          </cell>
          <cell r="AG4" t="str">
            <v>0780 - Liquidación Aprobada</v>
          </cell>
          <cell r="AH4" t="str">
            <v>Ficha Aprobatoria archivada con Exp. archivado en UT</v>
          </cell>
        </row>
        <row r="5">
          <cell r="A5" t="str">
            <v>0220170004</v>
          </cell>
          <cell r="B5" t="str">
            <v>0220170004</v>
          </cell>
          <cell r="C5" t="str">
            <v>Haku Wiñay/Noa Jayatai</v>
          </cell>
          <cell r="D5" t="str">
            <v>PP.2017 RO Sierra</v>
          </cell>
          <cell r="E5" t="str">
            <v>PP 0118: ACCESO DE LOS HOGARES RURALES CON ECONOMIAS DE SUBSISTENCIA A MERCADOS LOCALES DEL NUCLEO EJECUTOR PACAIPAMPA 4</v>
          </cell>
          <cell r="F5" t="str">
            <v>PIURA</v>
          </cell>
          <cell r="G5" t="str">
            <v>PIURA</v>
          </cell>
          <cell r="H5" t="str">
            <v>AYABACA</v>
          </cell>
          <cell r="I5" t="str">
            <v>PACAIPAMPA</v>
          </cell>
          <cell r="J5" t="str">
            <v>TUCAQUE</v>
          </cell>
          <cell r="K5" t="str">
            <v>2002060076</v>
          </cell>
          <cell r="L5">
            <v>100</v>
          </cell>
          <cell r="M5">
            <v>42950</v>
          </cell>
          <cell r="N5">
            <v>450000</v>
          </cell>
          <cell r="O5">
            <v>42997</v>
          </cell>
          <cell r="P5">
            <v>450000</v>
          </cell>
          <cell r="Q5">
            <v>43000</v>
          </cell>
          <cell r="R5">
            <v>450000</v>
          </cell>
          <cell r="S5">
            <v>43009</v>
          </cell>
          <cell r="T5">
            <v>1095</v>
          </cell>
          <cell r="U5">
            <v>36</v>
          </cell>
          <cell r="V5">
            <v>36</v>
          </cell>
          <cell r="W5">
            <v>44104</v>
          </cell>
          <cell r="X5">
            <v>456104.5</v>
          </cell>
          <cell r="Y5">
            <v>451152.43</v>
          </cell>
          <cell r="Z5">
            <v>456104.5</v>
          </cell>
          <cell r="AA5">
            <v>44162</v>
          </cell>
          <cell r="AB5">
            <v>1</v>
          </cell>
          <cell r="AC5">
            <v>0.95750000000000002</v>
          </cell>
          <cell r="AD5">
            <v>1</v>
          </cell>
          <cell r="AE5">
            <v>0.999</v>
          </cell>
          <cell r="AF5" t="str">
            <v>4. Cierre</v>
          </cell>
          <cell r="AG5" t="str">
            <v>0780 - Liquidación Aprobada</v>
          </cell>
          <cell r="AH5" t="str">
            <v>Ficha Aprobatoria archivada con Exp. archivado en UT</v>
          </cell>
        </row>
        <row r="6">
          <cell r="A6" t="str">
            <v>0220170009</v>
          </cell>
          <cell r="B6" t="str">
            <v>0220170005</v>
          </cell>
          <cell r="C6" t="str">
            <v>Haku Wiñay/Noa Jayatai</v>
          </cell>
          <cell r="D6" t="str">
            <v>PP.2017 RO Sierra</v>
          </cell>
          <cell r="E6" t="str">
            <v>PP 0118: ACCESO DE LOS HOGARES RURALES CON ECONOMIAS DE SUBSISTENCIA A MERCADOS LOCALES DEL NUCLEO EJECUTOR PACAIPAMPA 5</v>
          </cell>
          <cell r="F6" t="str">
            <v>PIURA</v>
          </cell>
          <cell r="G6" t="str">
            <v>PIURA</v>
          </cell>
          <cell r="H6" t="str">
            <v>AYABACA</v>
          </cell>
          <cell r="I6" t="str">
            <v>PACAIPAMPA</v>
          </cell>
          <cell r="J6" t="str">
            <v>SAN LAZARO</v>
          </cell>
          <cell r="K6" t="str">
            <v>2002060057</v>
          </cell>
          <cell r="L6">
            <v>100</v>
          </cell>
          <cell r="M6">
            <v>42957</v>
          </cell>
          <cell r="N6">
            <v>450000</v>
          </cell>
          <cell r="O6">
            <v>43007</v>
          </cell>
          <cell r="P6">
            <v>450000</v>
          </cell>
          <cell r="Q6">
            <v>43060</v>
          </cell>
          <cell r="R6">
            <v>450000</v>
          </cell>
          <cell r="S6">
            <v>43009</v>
          </cell>
          <cell r="T6">
            <v>1095</v>
          </cell>
          <cell r="U6">
            <v>36</v>
          </cell>
          <cell r="V6">
            <v>36</v>
          </cell>
          <cell r="W6">
            <v>44104</v>
          </cell>
          <cell r="X6">
            <v>457490.01</v>
          </cell>
          <cell r="Y6">
            <v>451076.86</v>
          </cell>
          <cell r="Z6">
            <v>457490.01</v>
          </cell>
          <cell r="AA6">
            <v>44165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 t="str">
            <v>4. Cierre</v>
          </cell>
          <cell r="AG6" t="str">
            <v>0780 - Liquidación Aprobada</v>
          </cell>
          <cell r="AH6" t="str">
            <v>Ficha Aprobatoria archivada con Exp. archivado en UT</v>
          </cell>
        </row>
        <row r="7">
          <cell r="A7" t="str">
            <v>0220170010</v>
          </cell>
          <cell r="B7" t="str">
            <v>0220170006</v>
          </cell>
          <cell r="C7" t="str">
            <v>Haku Wiñay/Noa Jayatai</v>
          </cell>
          <cell r="D7" t="str">
            <v>PP.2017 RO Sierra</v>
          </cell>
          <cell r="E7" t="str">
            <v>PP 0118: ACCESO DE LOS HOGARES RURALES CON ECONOMIAS DE SUBSISTENCIA A MERCADOS LOCALES DEL NUCLEO EJECUTOR PACAIPAMPA 6</v>
          </cell>
          <cell r="F7" t="str">
            <v>PIURA</v>
          </cell>
          <cell r="G7" t="str">
            <v>PIURA</v>
          </cell>
          <cell r="H7" t="str">
            <v>AYABACA</v>
          </cell>
          <cell r="I7" t="str">
            <v>PACAIPAMPA</v>
          </cell>
          <cell r="J7" t="str">
            <v>PAPELILLO</v>
          </cell>
          <cell r="K7" t="str">
            <v>2002060066</v>
          </cell>
          <cell r="L7">
            <v>100</v>
          </cell>
          <cell r="M7">
            <v>42957</v>
          </cell>
          <cell r="N7">
            <v>450000</v>
          </cell>
          <cell r="O7">
            <v>42997</v>
          </cell>
          <cell r="P7">
            <v>450000</v>
          </cell>
          <cell r="Q7">
            <v>43000</v>
          </cell>
          <cell r="R7">
            <v>450000</v>
          </cell>
          <cell r="S7">
            <v>43009</v>
          </cell>
          <cell r="T7">
            <v>1095</v>
          </cell>
          <cell r="U7">
            <v>36</v>
          </cell>
          <cell r="V7">
            <v>36</v>
          </cell>
          <cell r="W7">
            <v>44104</v>
          </cell>
          <cell r="X7">
            <v>457016</v>
          </cell>
          <cell r="Y7">
            <v>451101.13</v>
          </cell>
          <cell r="Z7">
            <v>457016</v>
          </cell>
          <cell r="AA7">
            <v>44165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 t="str">
            <v>4. Cierre</v>
          </cell>
          <cell r="AG7" t="str">
            <v>0780 - Liquidación Aprobada</v>
          </cell>
          <cell r="AH7" t="str">
            <v>Ficha Aprobatoria archivada con Exp. archivado en UT</v>
          </cell>
        </row>
        <row r="8">
          <cell r="A8" t="str">
            <v>0220170011</v>
          </cell>
          <cell r="B8" t="str">
            <v>0220170007</v>
          </cell>
          <cell r="C8" t="str">
            <v>Haku Wiñay/Noa Jayatai</v>
          </cell>
          <cell r="D8" t="str">
            <v>PP.2017 RO Sierra</v>
          </cell>
          <cell r="E8" t="str">
            <v>PP 0118: ACCESO DE LOS HOGARES RURALES CON ECONOMIAS DE SUBSISTENCIA A MERCADOS LOCALES DEL NUCLEO EJECUTOR PACAIPAMPA 7</v>
          </cell>
          <cell r="F8" t="str">
            <v>PIURA</v>
          </cell>
          <cell r="G8" t="str">
            <v>PIURA</v>
          </cell>
          <cell r="H8" t="str">
            <v>AYABACA</v>
          </cell>
          <cell r="I8" t="str">
            <v>PACAIPAMPA</v>
          </cell>
          <cell r="J8" t="str">
            <v>TULMAN DE MATALACAS</v>
          </cell>
          <cell r="K8" t="str">
            <v>2002066012</v>
          </cell>
          <cell r="L8">
            <v>100</v>
          </cell>
          <cell r="M8">
            <v>42957</v>
          </cell>
          <cell r="N8">
            <v>450000</v>
          </cell>
          <cell r="O8">
            <v>42997</v>
          </cell>
          <cell r="P8">
            <v>450000</v>
          </cell>
          <cell r="Q8">
            <v>43000</v>
          </cell>
          <cell r="R8">
            <v>450000</v>
          </cell>
          <cell r="S8">
            <v>43009</v>
          </cell>
          <cell r="T8">
            <v>1095</v>
          </cell>
          <cell r="U8">
            <v>36</v>
          </cell>
          <cell r="V8">
            <v>36</v>
          </cell>
          <cell r="W8">
            <v>44104</v>
          </cell>
          <cell r="X8">
            <v>459138.14</v>
          </cell>
          <cell r="Y8">
            <v>451108.06</v>
          </cell>
          <cell r="Z8">
            <v>459138.14</v>
          </cell>
          <cell r="AA8">
            <v>44165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F8" t="str">
            <v>4. Cierre</v>
          </cell>
          <cell r="AG8" t="str">
            <v>0780 - Liquidación Aprobada</v>
          </cell>
          <cell r="AH8" t="str">
            <v>Ficha Aprobatoria archivada con Exp. archivado en UT</v>
          </cell>
        </row>
        <row r="9">
          <cell r="A9" t="str">
            <v>0220170012</v>
          </cell>
          <cell r="B9" t="str">
            <v>0220170008</v>
          </cell>
          <cell r="C9" t="str">
            <v>Haku Wiñay/Noa Jayatai</v>
          </cell>
          <cell r="D9" t="str">
            <v>PP.2017 RO Sierra</v>
          </cell>
          <cell r="E9" t="str">
            <v>PP 0118: ACCESO DE LOS HOGARES RURALES CON ECONOMIAS DE SUBSISTENCIA A MERCADOS LOCALES DEL NUCLEO EJECUTOR PACAIPAMPA 8</v>
          </cell>
          <cell r="F9" t="str">
            <v>PIURA</v>
          </cell>
          <cell r="G9" t="str">
            <v>PIURA</v>
          </cell>
          <cell r="H9" t="str">
            <v>AYABACA</v>
          </cell>
          <cell r="I9" t="str">
            <v>PACAIPAMPA</v>
          </cell>
          <cell r="J9" t="str">
            <v>RAMADAS VILCAS</v>
          </cell>
          <cell r="K9" t="str">
            <v>2002060056</v>
          </cell>
          <cell r="L9">
            <v>100</v>
          </cell>
          <cell r="M9">
            <v>42957</v>
          </cell>
          <cell r="N9">
            <v>450000</v>
          </cell>
          <cell r="O9">
            <v>42997</v>
          </cell>
          <cell r="P9">
            <v>450000</v>
          </cell>
          <cell r="Q9">
            <v>43000</v>
          </cell>
          <cell r="R9">
            <v>450000</v>
          </cell>
          <cell r="S9">
            <v>43009</v>
          </cell>
          <cell r="T9">
            <v>1095</v>
          </cell>
          <cell r="U9">
            <v>36</v>
          </cell>
          <cell r="V9">
            <v>36</v>
          </cell>
          <cell r="W9">
            <v>44104</v>
          </cell>
          <cell r="X9">
            <v>457243.9</v>
          </cell>
          <cell r="Y9">
            <v>451095.58</v>
          </cell>
          <cell r="Z9">
            <v>457243.9</v>
          </cell>
          <cell r="AA9">
            <v>44165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 t="str">
            <v>4. Cierre</v>
          </cell>
          <cell r="AG9" t="str">
            <v>0780 - Liquidación Aprobada</v>
          </cell>
          <cell r="AH9" t="str">
            <v>Ficha Aprobatoria archivada con Exp. archivado en UT</v>
          </cell>
        </row>
        <row r="10">
          <cell r="A10" t="str">
            <v>0220170005</v>
          </cell>
          <cell r="B10" t="str">
            <v>0220170009</v>
          </cell>
          <cell r="C10" t="str">
            <v>Haku Wiñay/Noa Jayatai</v>
          </cell>
          <cell r="D10" t="str">
            <v>PP.2017 RO Sierra</v>
          </cell>
          <cell r="E10" t="str">
            <v>PP 0118: ACCESO DE LOS HOGARES RURALES CON ECONOMIAS DE SUBSISTENCIA A MERCADOS LOCALES DEL NUCLEO EJECUTOR PACAIPAMPA 9</v>
          </cell>
          <cell r="F10" t="str">
            <v>PIURA</v>
          </cell>
          <cell r="G10" t="str">
            <v>PIURA</v>
          </cell>
          <cell r="H10" t="str">
            <v>AYABACA</v>
          </cell>
          <cell r="I10" t="str">
            <v>PACAIPAMPA</v>
          </cell>
          <cell r="J10" t="str">
            <v>LIVIN DE SAN PABLO</v>
          </cell>
          <cell r="K10" t="str">
            <v>2002066008</v>
          </cell>
          <cell r="L10">
            <v>100</v>
          </cell>
          <cell r="M10">
            <v>42954</v>
          </cell>
          <cell r="N10">
            <v>450000</v>
          </cell>
          <cell r="O10">
            <v>42997</v>
          </cell>
          <cell r="P10">
            <v>450000</v>
          </cell>
          <cell r="Q10">
            <v>43000</v>
          </cell>
          <cell r="R10">
            <v>450000</v>
          </cell>
          <cell r="S10">
            <v>43009</v>
          </cell>
          <cell r="T10">
            <v>1095</v>
          </cell>
          <cell r="U10">
            <v>36</v>
          </cell>
          <cell r="V10">
            <v>36</v>
          </cell>
          <cell r="W10">
            <v>44104</v>
          </cell>
          <cell r="X10">
            <v>458039.81</v>
          </cell>
          <cell r="Y10">
            <v>448721.75</v>
          </cell>
          <cell r="Z10">
            <v>455653.94</v>
          </cell>
          <cell r="AA10">
            <v>44249</v>
          </cell>
          <cell r="AB10">
            <v>1</v>
          </cell>
          <cell r="AC10">
            <v>1</v>
          </cell>
          <cell r="AD10">
            <v>1</v>
          </cell>
          <cell r="AE10">
            <v>0.99739999999999995</v>
          </cell>
          <cell r="AF10" t="str">
            <v>4. Cierre</v>
          </cell>
          <cell r="AG10" t="str">
            <v>0780 - Liquidación Aprobada</v>
          </cell>
          <cell r="AH10" t="str">
            <v>Ficha Aprobatoria archivada con Exp. archivado en UT</v>
          </cell>
        </row>
        <row r="11">
          <cell r="A11" t="str">
            <v>0220170006</v>
          </cell>
          <cell r="B11" t="str">
            <v>0220170010</v>
          </cell>
          <cell r="C11" t="str">
            <v>Haku Wiñay/Noa Jayatai</v>
          </cell>
          <cell r="D11" t="str">
            <v>PP.2017 RO Sierra</v>
          </cell>
          <cell r="E11" t="str">
            <v>PP 0118: ACCESO DE LOS HOGARES RURALES CON ECONOMIAS DE SUBSISTENCIA A MERCADOS LOCALES DEL NUCLEO EJECUTOR PACAIPAMPA 10</v>
          </cell>
          <cell r="F11" t="str">
            <v>PIURA</v>
          </cell>
          <cell r="G11" t="str">
            <v>PIURA</v>
          </cell>
          <cell r="H11" t="str">
            <v>AYABACA</v>
          </cell>
          <cell r="I11" t="str">
            <v>PACAIPAMPA</v>
          </cell>
          <cell r="J11" t="str">
            <v>LAGUNAS DE SAN PABLO</v>
          </cell>
          <cell r="K11" t="str">
            <v>2002066007</v>
          </cell>
          <cell r="L11">
            <v>100</v>
          </cell>
          <cell r="M11">
            <v>42954</v>
          </cell>
          <cell r="N11">
            <v>450000</v>
          </cell>
          <cell r="O11">
            <v>42997</v>
          </cell>
          <cell r="P11">
            <v>450000</v>
          </cell>
          <cell r="Q11">
            <v>43000</v>
          </cell>
          <cell r="R11">
            <v>450000</v>
          </cell>
          <cell r="S11">
            <v>43009</v>
          </cell>
          <cell r="T11">
            <v>1095</v>
          </cell>
          <cell r="U11">
            <v>36</v>
          </cell>
          <cell r="V11">
            <v>36</v>
          </cell>
          <cell r="W11">
            <v>44104</v>
          </cell>
          <cell r="X11">
            <v>464143.25</v>
          </cell>
          <cell r="Y11">
            <v>447668.37</v>
          </cell>
          <cell r="Z11">
            <v>461983.75</v>
          </cell>
          <cell r="AA11">
            <v>44249</v>
          </cell>
          <cell r="AB11">
            <v>1</v>
          </cell>
          <cell r="AC11">
            <v>1</v>
          </cell>
          <cell r="AD11">
            <v>1</v>
          </cell>
          <cell r="AE11">
            <v>0.99609999999999999</v>
          </cell>
          <cell r="AF11" t="str">
            <v>4. Cierre</v>
          </cell>
          <cell r="AG11" t="str">
            <v>0780 - Liquidación Aprobada</v>
          </cell>
          <cell r="AH11" t="str">
            <v>Ficha Aprobatoria archivada con Exp. archivado en UT</v>
          </cell>
        </row>
        <row r="12">
          <cell r="A12" t="str">
            <v>0220170007</v>
          </cell>
          <cell r="B12" t="str">
            <v>0220170011</v>
          </cell>
          <cell r="C12" t="str">
            <v>Haku Wiñay/Noa Jayatai</v>
          </cell>
          <cell r="D12" t="str">
            <v>PP.2017 RO Sierra</v>
          </cell>
          <cell r="E12" t="str">
            <v>PP 0118: ACCESO DE LOS HOGARES RURALES CON ECONOMIAS DE SUBSISTENCIA A MERCADOS LOCALES DEL NUCLEO EJECUTOR PACAIPAMPA 11</v>
          </cell>
          <cell r="F12" t="str">
            <v>PIURA</v>
          </cell>
          <cell r="G12" t="str">
            <v>PIURA</v>
          </cell>
          <cell r="H12" t="str">
            <v>AYABACA</v>
          </cell>
          <cell r="I12" t="str">
            <v>PACAIPAMPA</v>
          </cell>
          <cell r="J12" t="str">
            <v>EL CARMEN DE CURILCAS</v>
          </cell>
          <cell r="K12" t="str">
            <v>2002066014</v>
          </cell>
          <cell r="L12">
            <v>100</v>
          </cell>
          <cell r="M12">
            <v>42954</v>
          </cell>
          <cell r="N12">
            <v>450000</v>
          </cell>
          <cell r="O12">
            <v>42997</v>
          </cell>
          <cell r="P12">
            <v>450000</v>
          </cell>
          <cell r="Q12">
            <v>43000</v>
          </cell>
          <cell r="R12">
            <v>450000</v>
          </cell>
          <cell r="S12">
            <v>43009</v>
          </cell>
          <cell r="T12">
            <v>1095</v>
          </cell>
          <cell r="U12">
            <v>36</v>
          </cell>
          <cell r="V12">
            <v>36</v>
          </cell>
          <cell r="W12">
            <v>44104</v>
          </cell>
          <cell r="X12">
            <v>463226.67</v>
          </cell>
          <cell r="Y12">
            <v>449540.5</v>
          </cell>
          <cell r="Z12">
            <v>461685.15</v>
          </cell>
          <cell r="AA12">
            <v>44249</v>
          </cell>
          <cell r="AB12">
            <v>1</v>
          </cell>
          <cell r="AC12">
            <v>1</v>
          </cell>
          <cell r="AD12">
            <v>1</v>
          </cell>
          <cell r="AE12">
            <v>0.99850000000000005</v>
          </cell>
          <cell r="AF12" t="str">
            <v>4. Cierre</v>
          </cell>
          <cell r="AG12" t="str">
            <v>0780 - Liquidación Aprobada</v>
          </cell>
          <cell r="AH12" t="str">
            <v>Ficha Aprobatoria archivada con Exp. archivado en UT</v>
          </cell>
        </row>
        <row r="13">
          <cell r="A13" t="str">
            <v>0220170008</v>
          </cell>
          <cell r="B13" t="str">
            <v>0220170012</v>
          </cell>
          <cell r="C13" t="str">
            <v>Haku Wiñay/Noa Jayatai</v>
          </cell>
          <cell r="D13" t="str">
            <v>PP.2017 RO Sierra</v>
          </cell>
          <cell r="E13" t="str">
            <v>PP 0118: ACCESO DE LOS HOGARES RURALES CON ECONOMIAS DE SUBSISTENCIA A MERCADOS LOCALES DEL NUCLEO EJECUTOR PACAIPAMPA 12</v>
          </cell>
          <cell r="F13" t="str">
            <v>PIURA</v>
          </cell>
          <cell r="G13" t="str">
            <v>PIURA</v>
          </cell>
          <cell r="H13" t="str">
            <v>AYABACA</v>
          </cell>
          <cell r="I13" t="str">
            <v>PACAIPAMPA</v>
          </cell>
          <cell r="J13" t="str">
            <v>MARAY DE CURILCAS</v>
          </cell>
          <cell r="K13" t="str">
            <v>2002060053</v>
          </cell>
          <cell r="L13">
            <v>100</v>
          </cell>
          <cell r="M13">
            <v>42954</v>
          </cell>
          <cell r="N13">
            <v>450000</v>
          </cell>
          <cell r="O13">
            <v>42997</v>
          </cell>
          <cell r="P13">
            <v>450000</v>
          </cell>
          <cell r="Q13">
            <v>43000</v>
          </cell>
          <cell r="R13">
            <v>450000</v>
          </cell>
          <cell r="S13">
            <v>43009</v>
          </cell>
          <cell r="T13">
            <v>1095</v>
          </cell>
          <cell r="U13">
            <v>36</v>
          </cell>
          <cell r="V13">
            <v>36</v>
          </cell>
          <cell r="W13">
            <v>44104</v>
          </cell>
          <cell r="X13">
            <v>460178.44</v>
          </cell>
          <cell r="Y13">
            <v>449395.75</v>
          </cell>
          <cell r="Z13">
            <v>458466.75</v>
          </cell>
          <cell r="AA13">
            <v>44249</v>
          </cell>
          <cell r="AB13">
            <v>1</v>
          </cell>
          <cell r="AC13">
            <v>1</v>
          </cell>
          <cell r="AD13">
            <v>1</v>
          </cell>
          <cell r="AE13">
            <v>0.99819999999999998</v>
          </cell>
          <cell r="AF13" t="str">
            <v>4. Cierre</v>
          </cell>
          <cell r="AG13" t="str">
            <v>0780 - Liquidación Aprobada</v>
          </cell>
          <cell r="AH13" t="str">
            <v>Ficha Aprobatoria archivada con Exp. archivado en UT</v>
          </cell>
        </row>
        <row r="14">
          <cell r="A14" t="str">
            <v>0220170040</v>
          </cell>
          <cell r="B14" t="str">
            <v>0220170013</v>
          </cell>
          <cell r="C14" t="str">
            <v>Haku Wiñay/Noa Jayatai</v>
          </cell>
          <cell r="D14" t="str">
            <v>PP.2017 RO SierraAmp</v>
          </cell>
          <cell r="E14" t="str">
            <v>PP 0118: ACCESO DE LOS HOGARES RURALES CON ECONOMIAS DE SUBSISTENCIA A MERCADOS LOCALES DEL NUCLEO EJECUTOR
 LALAQUIZ 1</v>
          </cell>
          <cell r="F14" t="str">
            <v>PIURA</v>
          </cell>
          <cell r="G14" t="str">
            <v>PIURA</v>
          </cell>
          <cell r="H14" t="str">
            <v>HUANCABAMBA</v>
          </cell>
          <cell r="I14" t="str">
            <v>LALAQUIZ</v>
          </cell>
          <cell r="J14" t="str">
            <v>TAMBO GRANDE</v>
          </cell>
          <cell r="K14" t="str">
            <v>2003050240</v>
          </cell>
          <cell r="L14">
            <v>105</v>
          </cell>
          <cell r="M14">
            <v>43067</v>
          </cell>
          <cell r="N14">
            <v>472500</v>
          </cell>
          <cell r="O14">
            <v>43095</v>
          </cell>
          <cell r="P14">
            <v>472500</v>
          </cell>
          <cell r="Q14">
            <v>43103</v>
          </cell>
          <cell r="R14">
            <v>472500</v>
          </cell>
          <cell r="S14">
            <v>43130</v>
          </cell>
          <cell r="T14">
            <v>1096</v>
          </cell>
          <cell r="U14">
            <v>36</v>
          </cell>
          <cell r="V14">
            <v>36</v>
          </cell>
          <cell r="W14">
            <v>44226</v>
          </cell>
          <cell r="X14">
            <v>514909.56</v>
          </cell>
          <cell r="Y14">
            <v>473532.13</v>
          </cell>
          <cell r="Z14">
            <v>515941.7</v>
          </cell>
          <cell r="AA14">
            <v>44421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 t="str">
            <v>4. Cierre</v>
          </cell>
          <cell r="AG14" t="str">
            <v>0780 - Liquidación Aprobada</v>
          </cell>
          <cell r="AH14" t="str">
            <v>Ficha Aprobatoria archivada con Exp. archivado en UT</v>
          </cell>
        </row>
        <row r="15">
          <cell r="A15" t="str">
            <v>0220170041</v>
          </cell>
          <cell r="B15" t="str">
            <v>0220170014</v>
          </cell>
          <cell r="C15" t="str">
            <v>Haku Wiñay/Noa Jayatai</v>
          </cell>
          <cell r="D15" t="str">
            <v>PP.2017 RO SierraAmp</v>
          </cell>
          <cell r="E15" t="str">
            <v>PP 0118: ACCESO DE LOS HOGARES RURALES CON ECONOMIAS DE SUBSISTENCIA A MERCADOS LOCALES DEL NUCLEO EJECUTOR
 LALAQUIZ 2</v>
          </cell>
          <cell r="F15" t="str">
            <v>PIURA</v>
          </cell>
          <cell r="G15" t="str">
            <v>PIURA</v>
          </cell>
          <cell r="H15" t="str">
            <v>HUANCABAMBA</v>
          </cell>
          <cell r="I15" t="str">
            <v>LALAQUIZ</v>
          </cell>
          <cell r="J15" t="str">
            <v>ULLMA</v>
          </cell>
          <cell r="K15" t="str">
            <v>2003056005</v>
          </cell>
          <cell r="L15">
            <v>105</v>
          </cell>
          <cell r="M15">
            <v>43067</v>
          </cell>
          <cell r="N15">
            <v>472500</v>
          </cell>
          <cell r="O15">
            <v>43095</v>
          </cell>
          <cell r="P15">
            <v>472500</v>
          </cell>
          <cell r="Q15">
            <v>43103</v>
          </cell>
          <cell r="R15">
            <v>472500</v>
          </cell>
          <cell r="S15">
            <v>43130</v>
          </cell>
          <cell r="T15">
            <v>1096</v>
          </cell>
          <cell r="U15">
            <v>36</v>
          </cell>
          <cell r="V15">
            <v>36</v>
          </cell>
          <cell r="W15">
            <v>44226</v>
          </cell>
          <cell r="X15">
            <v>518053.47</v>
          </cell>
          <cell r="Y15">
            <v>473550.64</v>
          </cell>
          <cell r="Z15">
            <v>519104.11</v>
          </cell>
          <cell r="AA15">
            <v>44421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 t="str">
            <v>4. Cierre</v>
          </cell>
          <cell r="AG15" t="str">
            <v>0780 - Liquidación Aprobada</v>
          </cell>
          <cell r="AH15" t="str">
            <v>Ficha Aprobatoria archivada con Exp. archivado en UT</v>
          </cell>
        </row>
        <row r="16">
          <cell r="A16" t="str">
            <v>0220170042</v>
          </cell>
          <cell r="B16" t="str">
            <v>0220170015</v>
          </cell>
          <cell r="C16" t="str">
            <v>Haku Wiñay/Noa Jayatai</v>
          </cell>
          <cell r="D16" t="str">
            <v>PP.2017 RO SierraAmp</v>
          </cell>
          <cell r="E16" t="str">
            <v>PP 0118: ACCESO DE LOS HOGARES RURALES CON ECONOMIAS DE SUBSISTENCIA A MERCADOS LOCALES DEL NUCLEO EJECUTOR
 LALAQUIZ 3</v>
          </cell>
          <cell r="F16" t="str">
            <v>PIURA</v>
          </cell>
          <cell r="G16" t="str">
            <v>PIURA</v>
          </cell>
          <cell r="H16" t="str">
            <v>HUANCABAMBA</v>
          </cell>
          <cell r="I16" t="str">
            <v>LALAQUIZ</v>
          </cell>
          <cell r="J16" t="str">
            <v>MARAY CHICO</v>
          </cell>
          <cell r="K16" t="str">
            <v>2003050023</v>
          </cell>
          <cell r="L16">
            <v>105</v>
          </cell>
          <cell r="M16">
            <v>43067</v>
          </cell>
          <cell r="N16">
            <v>472500</v>
          </cell>
          <cell r="O16">
            <v>43095</v>
          </cell>
          <cell r="P16">
            <v>472500</v>
          </cell>
          <cell r="Q16">
            <v>43103</v>
          </cell>
          <cell r="R16">
            <v>472500</v>
          </cell>
          <cell r="S16">
            <v>43130</v>
          </cell>
          <cell r="T16">
            <v>1096</v>
          </cell>
          <cell r="U16">
            <v>36</v>
          </cell>
          <cell r="V16">
            <v>36</v>
          </cell>
          <cell r="W16">
            <v>44226</v>
          </cell>
          <cell r="X16">
            <v>492803.6</v>
          </cell>
          <cell r="Y16">
            <v>473550.64</v>
          </cell>
          <cell r="Z16">
            <v>493854.24</v>
          </cell>
          <cell r="AA16">
            <v>44421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 t="str">
            <v>4. Cierre</v>
          </cell>
          <cell r="AG16" t="str">
            <v>0780 - Liquidación Aprobada</v>
          </cell>
          <cell r="AH16" t="str">
            <v>Ficha Aprobatoria archivada con Exp. archivado en UT</v>
          </cell>
        </row>
        <row r="17">
          <cell r="A17" t="str">
            <v>0220170043</v>
          </cell>
          <cell r="B17" t="str">
            <v>0220170016</v>
          </cell>
          <cell r="C17" t="str">
            <v>Haku Wiñay/Noa Jayatai</v>
          </cell>
          <cell r="D17" t="str">
            <v>PP.2017 RO SierraAmp</v>
          </cell>
          <cell r="E17" t="str">
            <v>PP 0118: ACCESO DE LOS HOGARES RURALES CON ECONOMIAS DE SUBSISTENCIA A MERCADOS LOCALES DEL NUCLEO EJECUTOR
 LALAQUIZ 4</v>
          </cell>
          <cell r="F17" t="str">
            <v>PIURA</v>
          </cell>
          <cell r="G17" t="str">
            <v>PIURA</v>
          </cell>
          <cell r="H17" t="str">
            <v>HUANCABAMBA</v>
          </cell>
          <cell r="I17" t="str">
            <v>LALAQUIZ</v>
          </cell>
          <cell r="J17" t="str">
            <v>SAN JUAN DE GUAYAQUILES</v>
          </cell>
          <cell r="K17" t="str">
            <v>2003056008</v>
          </cell>
          <cell r="L17">
            <v>105</v>
          </cell>
          <cell r="M17">
            <v>43067</v>
          </cell>
          <cell r="N17">
            <v>472500</v>
          </cell>
          <cell r="O17">
            <v>43095</v>
          </cell>
          <cell r="P17">
            <v>472500</v>
          </cell>
          <cell r="Q17">
            <v>43103</v>
          </cell>
          <cell r="R17">
            <v>472500</v>
          </cell>
          <cell r="S17">
            <v>43130</v>
          </cell>
          <cell r="T17">
            <v>1096</v>
          </cell>
          <cell r="U17">
            <v>36</v>
          </cell>
          <cell r="V17">
            <v>36</v>
          </cell>
          <cell r="W17">
            <v>44226</v>
          </cell>
          <cell r="X17">
            <v>503929.32</v>
          </cell>
          <cell r="Y17">
            <v>473319.74</v>
          </cell>
          <cell r="Z17">
            <v>504749.06</v>
          </cell>
          <cell r="AA17">
            <v>44421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 t="str">
            <v>4. Cierre</v>
          </cell>
          <cell r="AG17" t="str">
            <v>0780 - Liquidación Aprobada</v>
          </cell>
          <cell r="AH17" t="str">
            <v>Ficha Aprobatoria archivada con Exp. archivado en UT</v>
          </cell>
        </row>
        <row r="18">
          <cell r="A18" t="str">
            <v>0220170044</v>
          </cell>
          <cell r="B18" t="str">
            <v>0220170017</v>
          </cell>
          <cell r="C18" t="str">
            <v>Haku Wiñay/Noa Jayatai</v>
          </cell>
          <cell r="D18" t="str">
            <v>PP.2017 RO SierraAmp</v>
          </cell>
          <cell r="E18" t="str">
            <v>PP 0118: ACCESO DE LOS HOGARES RURALES CON ECONOMIAS DE SUBSISTENCIA A MERCADOS LOCALES DEL NUCLEO EJECUTOR
 LALAQUIZ 5</v>
          </cell>
          <cell r="F18" t="str">
            <v>PIURA</v>
          </cell>
          <cell r="G18" t="str">
            <v>PIURA</v>
          </cell>
          <cell r="H18" t="str">
            <v>HUANCABAMBA</v>
          </cell>
          <cell r="I18" t="str">
            <v>LALAQUIZ</v>
          </cell>
          <cell r="J18" t="str">
            <v>CAPASHO</v>
          </cell>
          <cell r="K18" t="str">
            <v>2003056001</v>
          </cell>
          <cell r="L18">
            <v>105</v>
          </cell>
          <cell r="M18">
            <v>43067</v>
          </cell>
          <cell r="N18">
            <v>472500</v>
          </cell>
          <cell r="O18">
            <v>43095</v>
          </cell>
          <cell r="P18">
            <v>472500</v>
          </cell>
          <cell r="Q18">
            <v>43103</v>
          </cell>
          <cell r="R18">
            <v>472500</v>
          </cell>
          <cell r="S18">
            <v>43130</v>
          </cell>
          <cell r="T18">
            <v>1096</v>
          </cell>
          <cell r="U18">
            <v>36</v>
          </cell>
          <cell r="V18">
            <v>36</v>
          </cell>
          <cell r="W18">
            <v>44226</v>
          </cell>
          <cell r="X18">
            <v>546391.18000000005</v>
          </cell>
          <cell r="Y18">
            <v>473276.39</v>
          </cell>
          <cell r="Z18">
            <v>547167.57000000007</v>
          </cell>
          <cell r="AA18">
            <v>44351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 t="str">
            <v>4. Cierre</v>
          </cell>
          <cell r="AG18" t="str">
            <v>0780 - Liquidación Aprobada</v>
          </cell>
          <cell r="AH18" t="str">
            <v>Ficha Aprobatoria archivada con Exp. archivado en UT</v>
          </cell>
        </row>
        <row r="19">
          <cell r="A19" t="str">
            <v>0220170045</v>
          </cell>
          <cell r="B19" t="str">
            <v>0220170018</v>
          </cell>
          <cell r="C19" t="str">
            <v>Haku Wiñay/Noa Jayatai</v>
          </cell>
          <cell r="D19" t="str">
            <v>PP.2017 RO SierraAmp</v>
          </cell>
          <cell r="E19" t="str">
            <v>PP 0118: ACCESO DE LOS HOGARES RURALES CON ECONOMIAS DE SUBSISTENCIA A MERCADOS LOCALES DEL NUCLEO EJECUTOR
 LALAQUIZ 6</v>
          </cell>
          <cell r="F19" t="str">
            <v>PIURA</v>
          </cell>
          <cell r="G19" t="str">
            <v>PIURA</v>
          </cell>
          <cell r="H19" t="str">
            <v>HUANCABAMBA</v>
          </cell>
          <cell r="I19" t="str">
            <v>LALAQUIZ</v>
          </cell>
          <cell r="J19" t="str">
            <v>PAYACA</v>
          </cell>
          <cell r="K19" t="str">
            <v>2003050170</v>
          </cell>
          <cell r="L19">
            <v>105</v>
          </cell>
          <cell r="M19">
            <v>43067</v>
          </cell>
          <cell r="N19">
            <v>472500</v>
          </cell>
          <cell r="O19">
            <v>43095</v>
          </cell>
          <cell r="P19">
            <v>472500</v>
          </cell>
          <cell r="Q19">
            <v>43103</v>
          </cell>
          <cell r="R19">
            <v>472500</v>
          </cell>
          <cell r="S19">
            <v>43130</v>
          </cell>
          <cell r="T19">
            <v>1096</v>
          </cell>
          <cell r="U19">
            <v>36</v>
          </cell>
          <cell r="V19">
            <v>36</v>
          </cell>
          <cell r="W19">
            <v>44226</v>
          </cell>
          <cell r="X19">
            <v>565342.87</v>
          </cell>
          <cell r="Y19">
            <v>474329.74</v>
          </cell>
          <cell r="Z19">
            <v>567172.61</v>
          </cell>
          <cell r="AA19">
            <v>44351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 t="str">
            <v>4. Cierre</v>
          </cell>
          <cell r="AG19" t="str">
            <v>0780 - Liquidación Aprobada</v>
          </cell>
          <cell r="AH19" t="str">
            <v>Ficha Aprobatoria archivada con Exp. archivado en UT</v>
          </cell>
        </row>
        <row r="20">
          <cell r="A20" t="str">
            <v>0220170046</v>
          </cell>
          <cell r="B20" t="str">
            <v>0220170019</v>
          </cell>
          <cell r="C20" t="str">
            <v>Haku Wiñay/Noa Jayatai</v>
          </cell>
          <cell r="D20" t="str">
            <v>PP.2017 RO SierraAmp</v>
          </cell>
          <cell r="E20" t="str">
            <v>PP 0118: ACCESO DE LOS HOGARES RURALES CON ECONOMIAS DE SUBSISTENCIA A MERCADOS LOCALES DEL NUCLEO EJECUTOR
 LALAQUIZ 7</v>
          </cell>
          <cell r="F20" t="str">
            <v>PIURA</v>
          </cell>
          <cell r="G20" t="str">
            <v>PIURA</v>
          </cell>
          <cell r="H20" t="str">
            <v>HUANCABAMBA</v>
          </cell>
          <cell r="I20" t="str">
            <v>LALAQUIZ</v>
          </cell>
          <cell r="J20" t="str">
            <v>AMBUÑIQUE</v>
          </cell>
          <cell r="K20" t="str">
            <v>2003050009</v>
          </cell>
          <cell r="L20">
            <v>105</v>
          </cell>
          <cell r="M20">
            <v>43067</v>
          </cell>
          <cell r="N20">
            <v>472500</v>
          </cell>
          <cell r="O20">
            <v>43069</v>
          </cell>
          <cell r="P20">
            <v>472500</v>
          </cell>
          <cell r="Q20">
            <v>43070</v>
          </cell>
          <cell r="R20">
            <v>472500</v>
          </cell>
          <cell r="S20">
            <v>43130</v>
          </cell>
          <cell r="T20">
            <v>1096</v>
          </cell>
          <cell r="U20">
            <v>36</v>
          </cell>
          <cell r="V20">
            <v>36</v>
          </cell>
          <cell r="W20">
            <v>44226</v>
          </cell>
          <cell r="X20">
            <v>592848.1</v>
          </cell>
          <cell r="Y20">
            <v>473277.18</v>
          </cell>
          <cell r="Z20">
            <v>593625.28</v>
          </cell>
          <cell r="AA20">
            <v>44351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 t="str">
            <v>4. Cierre</v>
          </cell>
          <cell r="AG20" t="str">
            <v>0780 - Liquidación Aprobada</v>
          </cell>
          <cell r="AH20" t="str">
            <v>Ficha Aprobatoria archivada con Exp. archivado en UT</v>
          </cell>
        </row>
        <row r="21">
          <cell r="A21" t="str">
            <v>0220170047</v>
          </cell>
          <cell r="B21" t="str">
            <v>0220170020</v>
          </cell>
          <cell r="C21" t="str">
            <v>Haku Wiñay/Noa Jayatai</v>
          </cell>
          <cell r="D21" t="str">
            <v>PP.2017 RO SierraAmp</v>
          </cell>
          <cell r="E21" t="str">
            <v>PP 0118: ACCESO DE LOS HOGARES RURALES CON ECONOMIAS DE SUBSISTENCIA A MERCADOS LOCALES DEL NUCLEO EJECUTOR
 LALAQUIZ 8</v>
          </cell>
          <cell r="F21" t="str">
            <v>PIURA</v>
          </cell>
          <cell r="G21" t="str">
            <v>PIURA</v>
          </cell>
          <cell r="H21" t="str">
            <v>HUANCABAMBA</v>
          </cell>
          <cell r="I21" t="str">
            <v>LALAQUIZ</v>
          </cell>
          <cell r="J21" t="str">
            <v>SHUTURUMBE</v>
          </cell>
          <cell r="K21" t="str">
            <v>2003050220</v>
          </cell>
          <cell r="L21">
            <v>105</v>
          </cell>
          <cell r="M21">
            <v>43067</v>
          </cell>
          <cell r="N21">
            <v>472500</v>
          </cell>
          <cell r="O21">
            <v>43069</v>
          </cell>
          <cell r="P21">
            <v>472500</v>
          </cell>
          <cell r="Q21">
            <v>43070</v>
          </cell>
          <cell r="R21">
            <v>472500</v>
          </cell>
          <cell r="S21">
            <v>43130</v>
          </cell>
          <cell r="T21">
            <v>1096</v>
          </cell>
          <cell r="U21">
            <v>36</v>
          </cell>
          <cell r="V21">
            <v>36</v>
          </cell>
          <cell r="W21">
            <v>44226</v>
          </cell>
          <cell r="X21">
            <v>571616.14</v>
          </cell>
          <cell r="Y21">
            <v>473279.33</v>
          </cell>
          <cell r="Z21">
            <v>572395.47</v>
          </cell>
          <cell r="AA21">
            <v>44351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  <cell r="AF21" t="str">
            <v>4. Cierre</v>
          </cell>
          <cell r="AG21" t="str">
            <v>0780 - Liquidación Aprobada</v>
          </cell>
          <cell r="AH21" t="str">
            <v>Ficha Aprobatoria archivada con Exp. archivado en UT</v>
          </cell>
        </row>
        <row r="22">
          <cell r="A22" t="str">
            <v>0220170036</v>
          </cell>
          <cell r="B22" t="str">
            <v>0220170021</v>
          </cell>
          <cell r="C22" t="str">
            <v>Haku Wiñay/Noa Jayatai</v>
          </cell>
          <cell r="D22" t="str">
            <v>PP.2017 RO SierraAmp</v>
          </cell>
          <cell r="E22" t="str">
            <v>PP 0118: ACCESO DE LOS HOGARES RURALES CON ECONOMIAS DE SUBSISTENCIA A MERCADOS LOCALES DEL NUCLEO EJECUTOR
 HUANCABAMBA 9</v>
          </cell>
          <cell r="F22" t="str">
            <v>PIURA</v>
          </cell>
          <cell r="G22" t="str">
            <v>PIURA</v>
          </cell>
          <cell r="H22" t="str">
            <v>HUANCABAMBA</v>
          </cell>
          <cell r="I22" t="str">
            <v>HUANCABAMBA</v>
          </cell>
          <cell r="J22" t="str">
            <v>JICATE BAJO</v>
          </cell>
          <cell r="K22" t="str">
            <v>2003010670</v>
          </cell>
          <cell r="L22">
            <v>105</v>
          </cell>
          <cell r="M22">
            <v>43066</v>
          </cell>
          <cell r="N22">
            <v>472500</v>
          </cell>
          <cell r="O22">
            <v>43097</v>
          </cell>
          <cell r="P22">
            <v>472500</v>
          </cell>
          <cell r="Q22">
            <v>43103</v>
          </cell>
          <cell r="R22">
            <v>472500</v>
          </cell>
          <cell r="S22">
            <v>43130</v>
          </cell>
          <cell r="T22">
            <v>1096</v>
          </cell>
          <cell r="U22">
            <v>36</v>
          </cell>
          <cell r="V22">
            <v>36</v>
          </cell>
          <cell r="W22">
            <v>44226</v>
          </cell>
          <cell r="X22">
            <v>517143.68</v>
          </cell>
          <cell r="Y22">
            <v>473613.28</v>
          </cell>
          <cell r="Z22">
            <v>518256.96</v>
          </cell>
          <cell r="AA22">
            <v>44348</v>
          </cell>
          <cell r="AB22">
            <v>1</v>
          </cell>
          <cell r="AC22">
            <v>1</v>
          </cell>
          <cell r="AD22">
            <v>1</v>
          </cell>
          <cell r="AE22">
            <v>1</v>
          </cell>
          <cell r="AF22" t="str">
            <v>4. Cierre</v>
          </cell>
          <cell r="AG22" t="str">
            <v>0780 - Liquidación Aprobada</v>
          </cell>
          <cell r="AH22" t="str">
            <v>Ficha Aprobatoria archivada con Exp. archivado en UT</v>
          </cell>
        </row>
        <row r="23">
          <cell r="A23" t="str">
            <v>0220170037</v>
          </cell>
          <cell r="B23" t="str">
            <v>0220170022</v>
          </cell>
          <cell r="C23" t="str">
            <v>Haku Wiñay/Noa Jayatai</v>
          </cell>
          <cell r="D23" t="str">
            <v>PP.2017 RO SierraAmp</v>
          </cell>
          <cell r="E23" t="str">
            <v>PP 0118: ACCESO DE LOS HOGARES RURALES CON ECONOMIAS DE SUBSISTENCIA A MERCADOS LOCALES DEL NUCLEO EJECUTOR
 HUANCABAMBA 10</v>
          </cell>
          <cell r="F23" t="str">
            <v>PIURA</v>
          </cell>
          <cell r="G23" t="str">
            <v>PIURA</v>
          </cell>
          <cell r="H23" t="str">
            <v>HUANCABAMBA</v>
          </cell>
          <cell r="I23" t="str">
            <v>HUANCABAMBA</v>
          </cell>
          <cell r="J23" t="str">
            <v>JICATE ALTO</v>
          </cell>
          <cell r="K23" t="str">
            <v>2003010660</v>
          </cell>
          <cell r="L23">
            <v>105</v>
          </cell>
          <cell r="M23">
            <v>43066</v>
          </cell>
          <cell r="N23">
            <v>472500</v>
          </cell>
          <cell r="O23">
            <v>43097</v>
          </cell>
          <cell r="P23">
            <v>472500</v>
          </cell>
          <cell r="Q23">
            <v>43103</v>
          </cell>
          <cell r="R23">
            <v>472500</v>
          </cell>
          <cell r="S23">
            <v>43130</v>
          </cell>
          <cell r="T23">
            <v>1096</v>
          </cell>
          <cell r="U23">
            <v>36</v>
          </cell>
          <cell r="V23">
            <v>36</v>
          </cell>
          <cell r="W23">
            <v>44226</v>
          </cell>
          <cell r="X23">
            <v>504526.07</v>
          </cell>
          <cell r="Y23">
            <v>473322.93</v>
          </cell>
          <cell r="Z23">
            <v>505349</v>
          </cell>
          <cell r="AA23">
            <v>44348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 t="str">
            <v>4. Cierre</v>
          </cell>
          <cell r="AG23" t="str">
            <v>0780 - Liquidación Aprobada</v>
          </cell>
          <cell r="AH23" t="str">
            <v>Ficha Aprobatoria archivada con Exp. archivado en UT</v>
          </cell>
        </row>
        <row r="24">
          <cell r="A24" t="str">
            <v>0220170038</v>
          </cell>
          <cell r="B24" t="str">
            <v>0220170023</v>
          </cell>
          <cell r="C24" t="str">
            <v>Haku Wiñay/Noa Jayatai</v>
          </cell>
          <cell r="D24" t="str">
            <v>PP.2017 RO SierraAmp</v>
          </cell>
          <cell r="E24" t="str">
            <v>PP 0118: ACCESO DE LOS HOGARES RURALES CON ECONOMIAS DE SUBSISTENCIA A MERCADOS LOCALES DEL NUCLEO EJECUTOR
 HUANCABAMBA 11</v>
          </cell>
          <cell r="F24" t="str">
            <v>PIURA</v>
          </cell>
          <cell r="G24" t="str">
            <v>PIURA</v>
          </cell>
          <cell r="H24" t="str">
            <v>HUANCABAMBA</v>
          </cell>
          <cell r="I24" t="str">
            <v>HUANCABAMBA</v>
          </cell>
          <cell r="J24" t="str">
            <v>QUISPE BAJO</v>
          </cell>
          <cell r="K24" t="str">
            <v>2003011390</v>
          </cell>
          <cell r="L24">
            <v>105</v>
          </cell>
          <cell r="M24">
            <v>43066</v>
          </cell>
          <cell r="N24">
            <v>472500</v>
          </cell>
          <cell r="O24">
            <v>43068</v>
          </cell>
          <cell r="P24">
            <v>472500</v>
          </cell>
          <cell r="Q24">
            <v>43070</v>
          </cell>
          <cell r="R24">
            <v>472500</v>
          </cell>
          <cell r="S24">
            <v>43130</v>
          </cell>
          <cell r="T24">
            <v>1096</v>
          </cell>
          <cell r="U24">
            <v>36</v>
          </cell>
          <cell r="V24">
            <v>36</v>
          </cell>
          <cell r="W24">
            <v>44226</v>
          </cell>
          <cell r="X24">
            <v>495290.49</v>
          </cell>
          <cell r="Y24">
            <v>473318.15</v>
          </cell>
          <cell r="Z24">
            <v>496108.64</v>
          </cell>
          <cell r="AA24">
            <v>44348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 t="str">
            <v>4. Cierre</v>
          </cell>
          <cell r="AG24" t="str">
            <v>0780 - Liquidación Aprobada</v>
          </cell>
          <cell r="AH24" t="str">
            <v>Ficha Aprobatoria archivada con Exp. archivado en UT</v>
          </cell>
        </row>
        <row r="25">
          <cell r="A25" t="str">
            <v>0220170039</v>
          </cell>
          <cell r="B25" t="str">
            <v>0220170024</v>
          </cell>
          <cell r="C25" t="str">
            <v>Haku Wiñay/Noa Jayatai</v>
          </cell>
          <cell r="D25" t="str">
            <v>PP.2017 RO SierraAmp</v>
          </cell>
          <cell r="E25" t="str">
            <v>PP 0118: ACCESO DE LOS HOGARES RURALES CON ECONOMIAS DE SUBSISTENCIA A MERCADOS LOCALES DEL NUCLEO EJECUTOR
 HUANCABAMBA 12</v>
          </cell>
          <cell r="F25" t="str">
            <v>PIURA</v>
          </cell>
          <cell r="G25" t="str">
            <v>PIURA</v>
          </cell>
          <cell r="H25" t="str">
            <v>HUANCABAMBA</v>
          </cell>
          <cell r="I25" t="str">
            <v>HUANCABAMBA</v>
          </cell>
          <cell r="J25" t="str">
            <v>LAUMACHE</v>
          </cell>
          <cell r="K25" t="str">
            <v>2003010026</v>
          </cell>
          <cell r="L25">
            <v>105</v>
          </cell>
          <cell r="M25">
            <v>43066</v>
          </cell>
          <cell r="N25">
            <v>472500</v>
          </cell>
          <cell r="O25">
            <v>43068</v>
          </cell>
          <cell r="P25">
            <v>472500</v>
          </cell>
          <cell r="Q25">
            <v>43070</v>
          </cell>
          <cell r="R25">
            <v>472500</v>
          </cell>
          <cell r="S25">
            <v>43130</v>
          </cell>
          <cell r="T25">
            <v>1096</v>
          </cell>
          <cell r="U25">
            <v>36</v>
          </cell>
          <cell r="V25">
            <v>36</v>
          </cell>
          <cell r="W25">
            <v>44226</v>
          </cell>
          <cell r="X25">
            <v>497271.6</v>
          </cell>
          <cell r="Y25">
            <v>473350.19</v>
          </cell>
          <cell r="Z25">
            <v>498121.79000000004</v>
          </cell>
          <cell r="AA25">
            <v>44348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 t="str">
            <v>4. Cierre</v>
          </cell>
          <cell r="AG25" t="str">
            <v>0780 - Liquidación Aprobada</v>
          </cell>
          <cell r="AH25" t="str">
            <v>Ficha Aprobatoria archivada con Exp. archivado en UT</v>
          </cell>
        </row>
        <row r="26">
          <cell r="A26" t="str">
            <v>0220170032</v>
          </cell>
          <cell r="B26" t="str">
            <v>0220170025</v>
          </cell>
          <cell r="C26" t="str">
            <v>Haku Wiñay/Noa Jayatai</v>
          </cell>
          <cell r="D26" t="str">
            <v>PP.2017 RO SierraAmp</v>
          </cell>
          <cell r="E26" t="str">
            <v>PP 0118: ACCESO DE LOS HOGARES RURALES CON ECONOMIAS DE SUBSISTENCIA A MERCADOS LOCALES DEL NUCLEO EJECUTOR
 YAMANGO 9</v>
          </cell>
          <cell r="F26" t="str">
            <v>PIURA</v>
          </cell>
          <cell r="G26" t="str">
            <v>PIURA</v>
          </cell>
          <cell r="H26" t="str">
            <v>MORROPON</v>
          </cell>
          <cell r="I26" t="str">
            <v>YAMANGO</v>
          </cell>
          <cell r="J26" t="str">
            <v>LAJOS</v>
          </cell>
          <cell r="K26" t="str">
            <v>2004100024</v>
          </cell>
          <cell r="L26">
            <v>99</v>
          </cell>
          <cell r="M26">
            <v>43063</v>
          </cell>
          <cell r="N26">
            <v>445500</v>
          </cell>
          <cell r="O26">
            <v>43095</v>
          </cell>
          <cell r="P26">
            <v>445500</v>
          </cell>
          <cell r="Q26">
            <v>43103</v>
          </cell>
          <cell r="R26">
            <v>445500</v>
          </cell>
          <cell r="S26">
            <v>43130</v>
          </cell>
          <cell r="T26">
            <v>1097</v>
          </cell>
          <cell r="U26">
            <v>36</v>
          </cell>
          <cell r="V26">
            <v>36</v>
          </cell>
          <cell r="W26">
            <v>44227</v>
          </cell>
          <cell r="X26">
            <v>447152.76</v>
          </cell>
          <cell r="Y26">
            <v>425357.51</v>
          </cell>
          <cell r="Z26">
            <v>447152.76</v>
          </cell>
          <cell r="AA26">
            <v>44712</v>
          </cell>
          <cell r="AB26">
            <v>1</v>
          </cell>
          <cell r="AC26">
            <v>0.96619999999999995</v>
          </cell>
          <cell r="AD26">
            <v>1</v>
          </cell>
          <cell r="AE26">
            <v>0.9345</v>
          </cell>
          <cell r="AF26" t="str">
            <v>4. Cierre</v>
          </cell>
          <cell r="AG26" t="str">
            <v>0780 - Liquidación Aprobada</v>
          </cell>
          <cell r="AH26" t="str">
            <v>Ficha Aprobatoria archivada con Exp. archivado en UT</v>
          </cell>
        </row>
        <row r="27">
          <cell r="A27" t="str">
            <v>0220170033</v>
          </cell>
          <cell r="B27" t="str">
            <v>0220170026</v>
          </cell>
          <cell r="C27" t="str">
            <v>Haku Wiñay/Noa Jayatai</v>
          </cell>
          <cell r="D27" t="str">
            <v>PP.2017 RO SierraAmp</v>
          </cell>
          <cell r="E27" t="str">
            <v>PP 0118: ACCESO DE LOS HOGARES RURALES CON ECONOMIAS DE SUBSISTENCIA A MERCADOS LOCALES DEL NUCLEO EJECUTOR
 YAMANGO 10</v>
          </cell>
          <cell r="F27" t="str">
            <v>PIURA</v>
          </cell>
          <cell r="G27" t="str">
            <v>PIURA</v>
          </cell>
          <cell r="H27" t="str">
            <v>MORROPON</v>
          </cell>
          <cell r="I27" t="str">
            <v>YAMANGO</v>
          </cell>
          <cell r="J27" t="str">
            <v>NANGAY</v>
          </cell>
          <cell r="K27" t="str">
            <v>2004100021</v>
          </cell>
          <cell r="L27">
            <v>105</v>
          </cell>
          <cell r="M27">
            <v>43063</v>
          </cell>
          <cell r="N27">
            <v>472500</v>
          </cell>
          <cell r="O27">
            <v>43095</v>
          </cell>
          <cell r="P27">
            <v>472500</v>
          </cell>
          <cell r="Q27">
            <v>43103</v>
          </cell>
          <cell r="R27">
            <v>472500</v>
          </cell>
          <cell r="S27">
            <v>43130</v>
          </cell>
          <cell r="T27">
            <v>1097</v>
          </cell>
          <cell r="U27">
            <v>36</v>
          </cell>
          <cell r="V27">
            <v>36</v>
          </cell>
          <cell r="W27">
            <v>44227</v>
          </cell>
          <cell r="X27">
            <v>474157.27</v>
          </cell>
          <cell r="Y27">
            <v>447820.64</v>
          </cell>
          <cell r="Z27">
            <v>474157.27</v>
          </cell>
          <cell r="AA27">
            <v>44712</v>
          </cell>
          <cell r="AB27">
            <v>1</v>
          </cell>
          <cell r="AC27">
            <v>0.99529999999999996</v>
          </cell>
          <cell r="AD27">
            <v>1</v>
          </cell>
          <cell r="AE27">
            <v>0.94699999999999995</v>
          </cell>
          <cell r="AF27" t="str">
            <v>4. Cierre</v>
          </cell>
          <cell r="AG27" t="str">
            <v>0780 - Liquidación Aprobada</v>
          </cell>
          <cell r="AH27" t="str">
            <v>Ficha Aprobatoria archivada con Exp. archivado en UT</v>
          </cell>
        </row>
        <row r="28">
          <cell r="A28" t="str">
            <v>0220170034</v>
          </cell>
          <cell r="B28" t="str">
            <v>0220170027</v>
          </cell>
          <cell r="C28" t="str">
            <v>Haku Wiñay/Noa Jayatai</v>
          </cell>
          <cell r="D28" t="str">
            <v>PP.2017 RO SierraAmp</v>
          </cell>
          <cell r="E28" t="str">
            <v>PP 0118: ACCESO DE LOS HOGARES RURALES CON ECONOMIAS DE SUBSISTENCIA A MERCADOS LOCALES DEL NUCLEO EJECUTOR
 YAMANGO 11</v>
          </cell>
          <cell r="F28" t="str">
            <v>PIURA</v>
          </cell>
          <cell r="G28" t="str">
            <v>PIURA</v>
          </cell>
          <cell r="H28" t="str">
            <v>MORROPON</v>
          </cell>
          <cell r="I28" t="str">
            <v>YAMANGO</v>
          </cell>
          <cell r="J28" t="str">
            <v>CARRIZAL</v>
          </cell>
          <cell r="K28" t="str">
            <v>2004100038</v>
          </cell>
          <cell r="L28">
            <v>105</v>
          </cell>
          <cell r="M28">
            <v>43063</v>
          </cell>
          <cell r="N28">
            <v>472500</v>
          </cell>
          <cell r="O28">
            <v>43095</v>
          </cell>
          <cell r="P28">
            <v>472500</v>
          </cell>
          <cell r="Q28">
            <v>43103</v>
          </cell>
          <cell r="R28">
            <v>472500</v>
          </cell>
          <cell r="S28">
            <v>43130</v>
          </cell>
          <cell r="T28">
            <v>1097</v>
          </cell>
          <cell r="U28">
            <v>36</v>
          </cell>
          <cell r="V28">
            <v>36</v>
          </cell>
          <cell r="W28">
            <v>44227</v>
          </cell>
          <cell r="X28">
            <v>475055.49</v>
          </cell>
          <cell r="Y28">
            <v>438590.61</v>
          </cell>
          <cell r="Z28">
            <v>475495.7</v>
          </cell>
          <cell r="AA28">
            <v>44712</v>
          </cell>
          <cell r="AB28">
            <v>1</v>
          </cell>
          <cell r="AC28">
            <v>0.99609999999999999</v>
          </cell>
          <cell r="AD28">
            <v>1</v>
          </cell>
          <cell r="AE28">
            <v>0.93659999999999999</v>
          </cell>
          <cell r="AF28" t="str">
            <v>4. Cierre</v>
          </cell>
          <cell r="AG28" t="str">
            <v>0780 - Liquidación Aprobada</v>
          </cell>
          <cell r="AH28" t="str">
            <v>Ficha Aprobatoria archivada con Exp. archivado en UT</v>
          </cell>
        </row>
        <row r="29">
          <cell r="A29" t="str">
            <v>0220170035</v>
          </cell>
          <cell r="B29" t="str">
            <v>0220170028</v>
          </cell>
          <cell r="C29" t="str">
            <v>Haku Wiñay/Noa Jayatai</v>
          </cell>
          <cell r="D29" t="str">
            <v>PP.2017 RO SierraAmp</v>
          </cell>
          <cell r="E29" t="str">
            <v>PP 0118: ACCESO DE LOS HOGARES RURALES CON ECONOMIAS DE SUBSISTENCIA A MERCADOS LOCALES DEL NUCLEO EJECUTOR
 YAMANGO 12</v>
          </cell>
          <cell r="F29" t="str">
            <v>PIURA</v>
          </cell>
          <cell r="G29" t="str">
            <v>PIURA</v>
          </cell>
          <cell r="H29" t="str">
            <v>MORROPON</v>
          </cell>
          <cell r="I29" t="str">
            <v>YAMANGO</v>
          </cell>
          <cell r="J29" t="str">
            <v>SAN CRISTOBAL</v>
          </cell>
          <cell r="K29" t="str">
            <v>2004100033</v>
          </cell>
          <cell r="L29">
            <v>111</v>
          </cell>
          <cell r="M29">
            <v>43063</v>
          </cell>
          <cell r="N29">
            <v>499500</v>
          </cell>
          <cell r="O29">
            <v>43095</v>
          </cell>
          <cell r="P29">
            <v>499500</v>
          </cell>
          <cell r="Q29">
            <v>43103</v>
          </cell>
          <cell r="R29">
            <v>499500</v>
          </cell>
          <cell r="S29">
            <v>43130</v>
          </cell>
          <cell r="T29">
            <v>1097</v>
          </cell>
          <cell r="U29">
            <v>36</v>
          </cell>
          <cell r="V29">
            <v>36</v>
          </cell>
          <cell r="W29">
            <v>44227</v>
          </cell>
          <cell r="X29">
            <v>512276.65</v>
          </cell>
          <cell r="Y29">
            <v>443995.35</v>
          </cell>
          <cell r="Z29">
            <v>512760.15</v>
          </cell>
          <cell r="AA29">
            <v>44712</v>
          </cell>
          <cell r="AB29">
            <v>1</v>
          </cell>
          <cell r="AC29">
            <v>0.97270000000000001</v>
          </cell>
          <cell r="AD29">
            <v>1</v>
          </cell>
          <cell r="AE29">
            <v>0.86280000000000001</v>
          </cell>
          <cell r="AF29" t="str">
            <v>4. Cierre</v>
          </cell>
          <cell r="AG29" t="str">
            <v>0780 - Liquidación Aprobada</v>
          </cell>
          <cell r="AH29" t="str">
            <v>Ficha Aprobatoria archivada con Exp. archivado en UT</v>
          </cell>
        </row>
        <row r="30">
          <cell r="A30" t="str">
            <v>0220170029</v>
          </cell>
          <cell r="B30" t="str">
            <v>0220170029</v>
          </cell>
          <cell r="C30" t="str">
            <v>Agua Más</v>
          </cell>
          <cell r="D30" t="str">
            <v>AGUA+.2017</v>
          </cell>
          <cell r="E30" t="str">
            <v>CONTRIBUCIÓN AL ACCESO DE AGUA SEGURA Y SANEAMIENTO EN LOS CC.PP. CAPASHO (2003050003), YIPTA (2003050005), MAYLAND (2003050006), AMBUÑIQUE (2003050009), ARRAYAN (2003050010), DISTRITO LALAQUIZ - PROVINCIA HUANCABAMBA - PIURA</v>
          </cell>
          <cell r="F30" t="str">
            <v>PIURA</v>
          </cell>
          <cell r="G30" t="str">
            <v>PIURA</v>
          </cell>
          <cell r="H30" t="str">
            <v>HUANCABAMBA</v>
          </cell>
          <cell r="I30" t="str">
            <v>LALAQUIZ</v>
          </cell>
          <cell r="J30" t="str">
            <v>MAYLAND</v>
          </cell>
          <cell r="K30" t="str">
            <v>2003050150</v>
          </cell>
          <cell r="L30">
            <v>1014</v>
          </cell>
          <cell r="M30">
            <v>43088</v>
          </cell>
          <cell r="N30">
            <v>633866.56000000006</v>
          </cell>
          <cell r="O30">
            <v>43096</v>
          </cell>
          <cell r="P30">
            <v>652057.56000000006</v>
          </cell>
          <cell r="Q30">
            <v>43104</v>
          </cell>
          <cell r="R30">
            <v>652057.56000000006</v>
          </cell>
          <cell r="S30">
            <v>43144</v>
          </cell>
          <cell r="T30">
            <v>59</v>
          </cell>
          <cell r="U30">
            <v>2</v>
          </cell>
          <cell r="V30">
            <v>2</v>
          </cell>
          <cell r="W30">
            <v>43203</v>
          </cell>
          <cell r="Y30">
            <v>600649.26</v>
          </cell>
          <cell r="AB30">
            <v>0</v>
          </cell>
          <cell r="AC30">
            <v>1</v>
          </cell>
          <cell r="AF30" t="str">
            <v>4. Cierre</v>
          </cell>
          <cell r="AG30" t="str">
            <v>0850 - Obra Transferida</v>
          </cell>
          <cell r="AH30" t="str">
            <v>Saneado Contablemente e informado a Organos de Control</v>
          </cell>
        </row>
        <row r="31">
          <cell r="A31" t="str">
            <v>0220170030</v>
          </cell>
          <cell r="B31" t="str">
            <v>0220170030</v>
          </cell>
          <cell r="C31" t="str">
            <v>Agua Más</v>
          </cell>
          <cell r="D31" t="str">
            <v>AGUA+.2017</v>
          </cell>
          <cell r="E31" t="str">
            <v>CONTRIBUCIÓN AL ACCESO DE AGUA SEGURA Y SANEAMIENTO EN LOS CC.PP. PAN DE AZÚCAR (2003030002), EL CARMEN (2003030016), HUACHUMO (2003030017), PULUN SECTOR POZO ROMERO (2003030035), SAPALACHE SECTOR SEÑOR DE LOS MILAGROS (2003030046), DISTRITO CARMEN DE LA FRONTERA - PROVINCIA HUANCABAMBA - PIURA</v>
          </cell>
          <cell r="F31" t="str">
            <v>PIURA</v>
          </cell>
          <cell r="G31" t="str">
            <v>PIURA</v>
          </cell>
          <cell r="H31" t="str">
            <v>HUANCABAMBA</v>
          </cell>
          <cell r="I31" t="str">
            <v>EL CARMEN DE LA FRONTERA</v>
          </cell>
          <cell r="J31" t="str">
            <v>EL CARMEN</v>
          </cell>
          <cell r="K31" t="str">
            <v>2003036003</v>
          </cell>
          <cell r="L31">
            <v>775</v>
          </cell>
          <cell r="M31">
            <v>43088</v>
          </cell>
          <cell r="N31">
            <v>789993.6</v>
          </cell>
          <cell r="O31">
            <v>43096</v>
          </cell>
          <cell r="P31">
            <v>809147.70000000007</v>
          </cell>
          <cell r="Q31">
            <v>43104</v>
          </cell>
          <cell r="R31">
            <v>809147.70000000007</v>
          </cell>
          <cell r="S31">
            <v>43144</v>
          </cell>
          <cell r="T31">
            <v>107</v>
          </cell>
          <cell r="U31">
            <v>3</v>
          </cell>
          <cell r="V31">
            <v>2</v>
          </cell>
          <cell r="W31">
            <v>43251</v>
          </cell>
          <cell r="Y31">
            <v>801692.33</v>
          </cell>
          <cell r="AB31">
            <v>0</v>
          </cell>
          <cell r="AC31">
            <v>1</v>
          </cell>
          <cell r="AF31" t="str">
            <v>4. Cierre</v>
          </cell>
          <cell r="AG31" t="str">
            <v>0850 - Obra Transferida</v>
          </cell>
          <cell r="AH31" t="str">
            <v>Saneado Contablemente e informado a Organos de Control</v>
          </cell>
        </row>
        <row r="32">
          <cell r="A32" t="str">
            <v>0220170031</v>
          </cell>
          <cell r="B32" t="str">
            <v>0220170031</v>
          </cell>
          <cell r="C32" t="str">
            <v>Agua Más</v>
          </cell>
          <cell r="D32" t="str">
            <v>AGUA+.2017</v>
          </cell>
          <cell r="E32" t="str">
            <v>CONTRIBUCIÓN AL ACCESO DE AGUA SEGURA Y SANEAMIENTO EN LOS CC.PP. HUARICANCHA (2003070005), MARAYPAMPA (2003070006), CHONTA (2003070016), CHIRIMOYO (2003070017), SAMBUMBAL (2003070018), DISTRITO SONDOR - PROVINCIA HUANCABAMBA - PIURA</v>
          </cell>
          <cell r="F32" t="str">
            <v>PIURA</v>
          </cell>
          <cell r="G32" t="str">
            <v>PIURA</v>
          </cell>
          <cell r="H32" t="str">
            <v>HUANCABAMBA</v>
          </cell>
          <cell r="I32" t="str">
            <v>SONDOR</v>
          </cell>
          <cell r="J32" t="str">
            <v>HUARICANCHA</v>
          </cell>
          <cell r="K32" t="str">
            <v>2003076002</v>
          </cell>
          <cell r="L32">
            <v>995</v>
          </cell>
          <cell r="M32">
            <v>43088</v>
          </cell>
          <cell r="N32">
            <v>480271.9</v>
          </cell>
          <cell r="O32">
            <v>43091</v>
          </cell>
          <cell r="P32">
            <v>498013.9</v>
          </cell>
          <cell r="Q32">
            <v>43098</v>
          </cell>
          <cell r="R32">
            <v>498013.9</v>
          </cell>
          <cell r="S32">
            <v>43147</v>
          </cell>
          <cell r="T32">
            <v>89</v>
          </cell>
          <cell r="U32">
            <v>3</v>
          </cell>
          <cell r="V32">
            <v>2</v>
          </cell>
          <cell r="W32">
            <v>43236</v>
          </cell>
          <cell r="Y32">
            <v>472390.36</v>
          </cell>
          <cell r="AB32">
            <v>0</v>
          </cell>
          <cell r="AC32">
            <v>1</v>
          </cell>
          <cell r="AF32" t="str">
            <v>4. Cierre</v>
          </cell>
          <cell r="AG32" t="str">
            <v>0850 - Obra Transferida</v>
          </cell>
          <cell r="AH32" t="str">
            <v>Saneado Contablemente e informado a Organos de Control</v>
          </cell>
        </row>
        <row r="33">
          <cell r="A33" t="str">
            <v>0220180001</v>
          </cell>
          <cell r="B33" t="str">
            <v>0220180001</v>
          </cell>
          <cell r="C33" t="str">
            <v>Haku Wiñay/Noa Jayatai</v>
          </cell>
          <cell r="D33" t="str">
            <v>PP.2018 RO Sierra</v>
          </cell>
          <cell r="E33" t="str">
            <v>PP 0118: ACCESO DE LOS HOGARES RURALES CON ECONOMIAS DE SUBSISTENCIA A MERCADOS LOCALES DEL NUCLEO EJECUTOR CURA MORI 1</v>
          </cell>
          <cell r="F33" t="str">
            <v>PIURA</v>
          </cell>
          <cell r="G33" t="str">
            <v>PIURA</v>
          </cell>
          <cell r="H33" t="str">
            <v>PIURA</v>
          </cell>
          <cell r="I33" t="str">
            <v>CURA MORI</v>
          </cell>
          <cell r="J33" t="str">
            <v>NUEVO CHATO GRANDE</v>
          </cell>
          <cell r="K33" t="str">
            <v>2001070018</v>
          </cell>
          <cell r="L33">
            <v>200</v>
          </cell>
          <cell r="M33">
            <v>43263</v>
          </cell>
          <cell r="N33">
            <v>1000000</v>
          </cell>
          <cell r="O33">
            <v>43399</v>
          </cell>
          <cell r="P33">
            <v>1000000</v>
          </cell>
          <cell r="Q33">
            <v>43402</v>
          </cell>
          <cell r="R33">
            <v>1000000</v>
          </cell>
          <cell r="S33">
            <v>43344</v>
          </cell>
          <cell r="T33">
            <v>1095</v>
          </cell>
          <cell r="U33">
            <v>36</v>
          </cell>
          <cell r="V33">
            <v>36</v>
          </cell>
          <cell r="W33">
            <v>44439</v>
          </cell>
          <cell r="X33">
            <v>1013350.85</v>
          </cell>
          <cell r="Y33">
            <v>1001400</v>
          </cell>
          <cell r="Z33">
            <v>1014750.85</v>
          </cell>
          <cell r="AA33">
            <v>44557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 t="str">
            <v>4. Cierre</v>
          </cell>
          <cell r="AG33" t="str">
            <v>0780 - Liquidación Aprobada</v>
          </cell>
          <cell r="AH33" t="str">
            <v>Ficha Aprobatoria archivada con Exp. archivado en UT</v>
          </cell>
        </row>
        <row r="34">
          <cell r="A34" t="str">
            <v>0220180002</v>
          </cell>
          <cell r="B34" t="str">
            <v>0220180002</v>
          </cell>
          <cell r="C34" t="str">
            <v>Haku Wiñay/Noa Jayatai</v>
          </cell>
          <cell r="D34" t="str">
            <v>PP.2018 RO Sierra</v>
          </cell>
          <cell r="E34" t="str">
            <v>PP 0118: ACCESO DE LOS HOGARES RURALES CON ECONOMIAS DE SUBSISTENCIA A MERCADOS LOCALES DEL NUCLEO EJECUTOR CURA MORI 2</v>
          </cell>
          <cell r="F34" t="str">
            <v>PIURA</v>
          </cell>
          <cell r="G34" t="str">
            <v>PIURA</v>
          </cell>
          <cell r="H34" t="str">
            <v>PIURA</v>
          </cell>
          <cell r="I34" t="str">
            <v>CURA MORI</v>
          </cell>
          <cell r="J34" t="str">
            <v>CIUDAD NOE</v>
          </cell>
          <cell r="K34" t="str">
            <v>2001070025</v>
          </cell>
          <cell r="L34">
            <v>200</v>
          </cell>
          <cell r="M34">
            <v>43263</v>
          </cell>
          <cell r="N34">
            <v>1000000</v>
          </cell>
          <cell r="O34">
            <v>43278</v>
          </cell>
          <cell r="P34">
            <v>1000000</v>
          </cell>
          <cell r="Q34">
            <v>43286</v>
          </cell>
          <cell r="R34">
            <v>1000000</v>
          </cell>
          <cell r="S34">
            <v>43344</v>
          </cell>
          <cell r="T34">
            <v>1095</v>
          </cell>
          <cell r="U34">
            <v>36</v>
          </cell>
          <cell r="V34">
            <v>36</v>
          </cell>
          <cell r="W34">
            <v>44439</v>
          </cell>
          <cell r="X34">
            <v>1015365.28</v>
          </cell>
          <cell r="Y34">
            <v>1001400</v>
          </cell>
          <cell r="Z34">
            <v>1016765.28</v>
          </cell>
          <cell r="AA34">
            <v>44557</v>
          </cell>
          <cell r="AB34">
            <v>1</v>
          </cell>
          <cell r="AC34">
            <v>1</v>
          </cell>
          <cell r="AD34">
            <v>1</v>
          </cell>
          <cell r="AE34">
            <v>1</v>
          </cell>
          <cell r="AF34" t="str">
            <v>4. Cierre</v>
          </cell>
          <cell r="AG34" t="str">
            <v>0780 - Liquidación Aprobada</v>
          </cell>
          <cell r="AH34" t="str">
            <v>Ficha Aprobatoria archivada con Exp. archivado en UT</v>
          </cell>
        </row>
        <row r="35">
          <cell r="A35" t="str">
            <v>0220180003</v>
          </cell>
          <cell r="B35" t="str">
            <v>0220180003</v>
          </cell>
          <cell r="C35" t="str">
            <v>Haku Wiñay/Noa Jayatai</v>
          </cell>
          <cell r="D35" t="str">
            <v>PP.2018 RO Sierra</v>
          </cell>
          <cell r="E35" t="str">
            <v>PP 0118: ACCESO DE LOS HOGARES RURALES CON ECONOMIAS DE SUBSISTENCIA A MERCADOS LOCALES DEL NUCLEO EJECUTOR EL TALLAN 1</v>
          </cell>
          <cell r="F35" t="str">
            <v>PIURA</v>
          </cell>
          <cell r="G35" t="str">
            <v>PIURA</v>
          </cell>
          <cell r="H35" t="str">
            <v>PIURA</v>
          </cell>
          <cell r="I35" t="str">
            <v>EL TALLAN</v>
          </cell>
          <cell r="J35" t="str">
            <v>NUEVO SINCHAO CHICO</v>
          </cell>
          <cell r="K35" t="str">
            <v>2001080002</v>
          </cell>
          <cell r="L35">
            <v>160</v>
          </cell>
          <cell r="M35">
            <v>43272</v>
          </cell>
          <cell r="N35">
            <v>800000</v>
          </cell>
          <cell r="O35">
            <v>43399</v>
          </cell>
          <cell r="P35">
            <v>800000</v>
          </cell>
          <cell r="Q35">
            <v>43402</v>
          </cell>
          <cell r="R35">
            <v>800000</v>
          </cell>
          <cell r="S35">
            <v>43344</v>
          </cell>
          <cell r="T35">
            <v>1095</v>
          </cell>
          <cell r="U35">
            <v>36</v>
          </cell>
          <cell r="V35">
            <v>36</v>
          </cell>
          <cell r="W35">
            <v>44439</v>
          </cell>
          <cell r="X35">
            <v>805682.9</v>
          </cell>
          <cell r="Y35">
            <v>774774.63</v>
          </cell>
          <cell r="Z35">
            <v>807073.3</v>
          </cell>
          <cell r="AA35">
            <v>44712</v>
          </cell>
          <cell r="AB35">
            <v>1</v>
          </cell>
          <cell r="AC35">
            <v>1</v>
          </cell>
          <cell r="AD35">
            <v>1</v>
          </cell>
          <cell r="AE35">
            <v>0.97319999999999995</v>
          </cell>
          <cell r="AF35" t="str">
            <v>4. Cierre</v>
          </cell>
          <cell r="AG35" t="str">
            <v>0780 - Liquidación Aprobada</v>
          </cell>
          <cell r="AH35" t="str">
            <v>Ficha Aprobatoria archivada con Exp. archivado en UT</v>
          </cell>
        </row>
        <row r="36">
          <cell r="A36" t="str">
            <v>0220180004</v>
          </cell>
          <cell r="B36" t="str">
            <v>0220180004</v>
          </cell>
          <cell r="C36" t="str">
            <v>Haku Wiñay/Noa Jayatai</v>
          </cell>
          <cell r="D36" t="str">
            <v>PP.2018 RO Sierra</v>
          </cell>
          <cell r="E36" t="str">
            <v>PP 0118: ACCESO DE LOS HOGARES RURALES CON ECONOMIAS DE SUBSISTENCIA A MERCADOS LOCALES DEL NUCLEO EJECUTOR EL TALLAN 2</v>
          </cell>
          <cell r="F36" t="str">
            <v>PIURA</v>
          </cell>
          <cell r="G36" t="str">
            <v>PIURA</v>
          </cell>
          <cell r="H36" t="str">
            <v>PIURA</v>
          </cell>
          <cell r="I36" t="str">
            <v>EL TALLAN</v>
          </cell>
          <cell r="J36" t="str">
            <v>NUEVO PIEDRAL</v>
          </cell>
          <cell r="K36" t="str">
            <v>2001080009</v>
          </cell>
          <cell r="L36">
            <v>240</v>
          </cell>
          <cell r="M36">
            <v>43272</v>
          </cell>
          <cell r="N36">
            <v>1200000</v>
          </cell>
          <cell r="O36">
            <v>43399</v>
          </cell>
          <cell r="P36">
            <v>1200000</v>
          </cell>
          <cell r="Q36">
            <v>43402</v>
          </cell>
          <cell r="R36">
            <v>1200000</v>
          </cell>
          <cell r="S36">
            <v>43344</v>
          </cell>
          <cell r="T36">
            <v>1095</v>
          </cell>
          <cell r="U36">
            <v>36</v>
          </cell>
          <cell r="V36">
            <v>36</v>
          </cell>
          <cell r="W36">
            <v>44439</v>
          </cell>
          <cell r="X36">
            <v>1208741.6399999999</v>
          </cell>
          <cell r="Y36">
            <v>1165457.74</v>
          </cell>
          <cell r="Z36">
            <v>1201414.33</v>
          </cell>
          <cell r="AA36">
            <v>44712</v>
          </cell>
          <cell r="AB36">
            <v>1</v>
          </cell>
          <cell r="AC36">
            <v>1</v>
          </cell>
          <cell r="AD36">
            <v>1</v>
          </cell>
          <cell r="AE36">
            <v>0.97450000000000003</v>
          </cell>
          <cell r="AF36" t="str">
            <v>4. Cierre</v>
          </cell>
          <cell r="AG36" t="str">
            <v>0780 - Liquidación Aprobada</v>
          </cell>
          <cell r="AH36" t="str">
            <v>Ficha Aprobatoria archivada con Exp. archivado en UT</v>
          </cell>
        </row>
        <row r="37">
          <cell r="A37" t="str">
            <v>0220180005</v>
          </cell>
          <cell r="B37" t="str">
            <v>0220180005</v>
          </cell>
          <cell r="C37" t="str">
            <v>Haku Wiñay/Noa Jayatai</v>
          </cell>
          <cell r="D37" t="str">
            <v>PP.2018 RO Sierra</v>
          </cell>
          <cell r="E37" t="str">
            <v>PP 0118: ACCESO DE LOS HOGARES RURALES CON ECONOMIAS DE SUBSISTENCIA A MERCADOS LOCALES DEL NUCLEO EJECUTOR AYABACA 1</v>
          </cell>
          <cell r="F37" t="str">
            <v>PIURA</v>
          </cell>
          <cell r="G37" t="str">
            <v>PIURA</v>
          </cell>
          <cell r="H37" t="str">
            <v>AYABACA</v>
          </cell>
          <cell r="I37" t="str">
            <v>AYABACA</v>
          </cell>
          <cell r="J37" t="str">
            <v>YANCHALA</v>
          </cell>
          <cell r="K37" t="str">
            <v>2002012000</v>
          </cell>
          <cell r="L37">
            <v>200</v>
          </cell>
          <cell r="M37">
            <v>43301</v>
          </cell>
          <cell r="N37">
            <v>1000000</v>
          </cell>
          <cell r="O37">
            <v>43348</v>
          </cell>
          <cell r="P37">
            <v>1000000</v>
          </cell>
          <cell r="Q37">
            <v>43377</v>
          </cell>
          <cell r="R37">
            <v>1000000</v>
          </cell>
          <cell r="S37">
            <v>43374</v>
          </cell>
          <cell r="T37">
            <v>1095</v>
          </cell>
          <cell r="U37">
            <v>36</v>
          </cell>
          <cell r="V37">
            <v>36</v>
          </cell>
          <cell r="W37">
            <v>44469</v>
          </cell>
          <cell r="X37">
            <v>1015687.65</v>
          </cell>
          <cell r="Y37">
            <v>1000390</v>
          </cell>
          <cell r="Z37">
            <v>1016077.65</v>
          </cell>
          <cell r="AA37">
            <v>44557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 t="str">
            <v>4. Cierre</v>
          </cell>
          <cell r="AG37" t="str">
            <v>0780 - Liquidación Aprobada</v>
          </cell>
          <cell r="AH37" t="str">
            <v>Ficha Aprobatoria archivada con Exp. archivado en UT</v>
          </cell>
        </row>
        <row r="38">
          <cell r="A38" t="str">
            <v>0220180006</v>
          </cell>
          <cell r="B38" t="str">
            <v>0220180006</v>
          </cell>
          <cell r="C38" t="str">
            <v>Haku Wiñay/Noa Jayatai</v>
          </cell>
          <cell r="D38" t="str">
            <v>PP.2018 RO Sierra</v>
          </cell>
          <cell r="E38" t="str">
            <v>PP 0118: ACCESO DE LOS HOGARES RURALES CON ECONOMIAS DE SUBSISTENCIA A MERCADOS LOCALES DEL NUCLEO EJECUTOR AYABACA 2</v>
          </cell>
          <cell r="F38" t="str">
            <v>PIURA</v>
          </cell>
          <cell r="G38" t="str">
            <v>PIURA</v>
          </cell>
          <cell r="H38" t="str">
            <v>AYABACA</v>
          </cell>
          <cell r="I38" t="str">
            <v>AYABACA</v>
          </cell>
          <cell r="J38" t="str">
            <v>PAMPAS DE SOCCHABAMBA</v>
          </cell>
          <cell r="K38" t="str">
            <v>2002016036</v>
          </cell>
          <cell r="L38">
            <v>200</v>
          </cell>
          <cell r="M38">
            <v>43301</v>
          </cell>
          <cell r="N38">
            <v>1000000</v>
          </cell>
          <cell r="O38">
            <v>43348</v>
          </cell>
          <cell r="P38">
            <v>1000000</v>
          </cell>
          <cell r="Q38">
            <v>43377</v>
          </cell>
          <cell r="R38">
            <v>1000000</v>
          </cell>
          <cell r="S38">
            <v>43374</v>
          </cell>
          <cell r="T38">
            <v>1095</v>
          </cell>
          <cell r="U38">
            <v>36</v>
          </cell>
          <cell r="V38">
            <v>36</v>
          </cell>
          <cell r="W38">
            <v>44469</v>
          </cell>
          <cell r="X38">
            <v>1021551.68</v>
          </cell>
          <cell r="Y38">
            <v>1002425.4</v>
          </cell>
          <cell r="Z38">
            <v>1023977.08</v>
          </cell>
          <cell r="AA38">
            <v>44557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 t="str">
            <v>4. Cierre</v>
          </cell>
          <cell r="AG38" t="str">
            <v>0780 - Liquidación Aprobada</v>
          </cell>
          <cell r="AH38" t="str">
            <v>Ficha Aprobatoria archivada con Exp. archivado en UT</v>
          </cell>
        </row>
        <row r="39">
          <cell r="A39" t="str">
            <v>0220180007</v>
          </cell>
          <cell r="B39" t="str">
            <v>0220180007</v>
          </cell>
          <cell r="C39" t="str">
            <v>Haku Wiñay/Noa Jayatai</v>
          </cell>
          <cell r="D39" t="str">
            <v>PP.2018 RO Sierra</v>
          </cell>
          <cell r="E39" t="str">
            <v>PP 0118: ACCESO DE LOS HOGARES RURALES CON ECONOMIAS DE SUBSISTENCIA A MERCADOS LOCALES DEL NUCLEO EJECUTOR AYABACA 3</v>
          </cell>
          <cell r="F39" t="str">
            <v>PIURA</v>
          </cell>
          <cell r="G39" t="str">
            <v>PIURA</v>
          </cell>
          <cell r="H39" t="str">
            <v>AYABACA</v>
          </cell>
          <cell r="I39" t="str">
            <v>AYABACA</v>
          </cell>
          <cell r="J39" t="str">
            <v>SAMANGUILLA</v>
          </cell>
          <cell r="K39" t="str">
            <v>2002010074</v>
          </cell>
          <cell r="L39">
            <v>156</v>
          </cell>
          <cell r="M39">
            <v>43301</v>
          </cell>
          <cell r="N39">
            <v>780000</v>
          </cell>
          <cell r="O39">
            <v>43399</v>
          </cell>
          <cell r="P39">
            <v>780000</v>
          </cell>
          <cell r="Q39">
            <v>43402</v>
          </cell>
          <cell r="R39">
            <v>780000</v>
          </cell>
          <cell r="S39">
            <v>43374</v>
          </cell>
          <cell r="T39">
            <v>1095</v>
          </cell>
          <cell r="U39">
            <v>36</v>
          </cell>
          <cell r="V39">
            <v>36</v>
          </cell>
          <cell r="W39">
            <v>44469</v>
          </cell>
          <cell r="X39">
            <v>793937.89</v>
          </cell>
          <cell r="Y39">
            <v>783192.39</v>
          </cell>
          <cell r="Z39">
            <v>797130.52</v>
          </cell>
          <cell r="AA39">
            <v>44557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 t="str">
            <v>4. Cierre</v>
          </cell>
          <cell r="AG39" t="str">
            <v>0780 - Liquidación Aprobada</v>
          </cell>
          <cell r="AH39" t="str">
            <v>Ficha Aprobatoria archivada con Exp. archivado en UT</v>
          </cell>
        </row>
        <row r="40">
          <cell r="A40" t="str">
            <v>0220180008</v>
          </cell>
          <cell r="B40" t="str">
            <v>0220180008</v>
          </cell>
          <cell r="C40" t="str">
            <v>Haku Wiñay/Noa Jayatai</v>
          </cell>
          <cell r="D40" t="str">
            <v>PP.2018 RO Sierra</v>
          </cell>
          <cell r="E40" t="str">
            <v>PP 0118: ACCESO DE LOS HOGARES RURALES CON ECONOMIAS DE SUBSISTENCIA A MERCADOS LOCALES DEL NUCLEO EJECUTOR AYABACA 4</v>
          </cell>
          <cell r="F40" t="str">
            <v>PIURA</v>
          </cell>
          <cell r="G40" t="str">
            <v>PIURA</v>
          </cell>
          <cell r="H40" t="str">
            <v>AYABACA</v>
          </cell>
          <cell r="I40" t="str">
            <v>AYABACA</v>
          </cell>
          <cell r="J40" t="str">
            <v>ESPINDOLA</v>
          </cell>
          <cell r="K40" t="str">
            <v>2002010110</v>
          </cell>
          <cell r="L40">
            <v>244</v>
          </cell>
          <cell r="M40">
            <v>43301</v>
          </cell>
          <cell r="N40">
            <v>1220000</v>
          </cell>
          <cell r="O40">
            <v>43399</v>
          </cell>
          <cell r="P40">
            <v>1220000</v>
          </cell>
          <cell r="Q40">
            <v>43402</v>
          </cell>
          <cell r="R40">
            <v>1220000</v>
          </cell>
          <cell r="S40">
            <v>43374</v>
          </cell>
          <cell r="T40">
            <v>1095</v>
          </cell>
          <cell r="U40">
            <v>36</v>
          </cell>
          <cell r="V40">
            <v>36</v>
          </cell>
          <cell r="W40">
            <v>44469</v>
          </cell>
          <cell r="X40">
            <v>1235460.24</v>
          </cell>
          <cell r="Y40">
            <v>1220374.18</v>
          </cell>
          <cell r="Z40">
            <v>1235834.42</v>
          </cell>
          <cell r="AA40">
            <v>44557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 t="str">
            <v>4. Cierre</v>
          </cell>
          <cell r="AG40" t="str">
            <v>0780 - Liquidación Aprobada</v>
          </cell>
          <cell r="AH40" t="str">
            <v>Ficha Aprobatoria archivada con Exp. archivado en UT</v>
          </cell>
        </row>
        <row r="41">
          <cell r="A41" t="str">
            <v>0220180009</v>
          </cell>
          <cell r="B41" t="str">
            <v>0220180009</v>
          </cell>
          <cell r="C41" t="str">
            <v>Agua Más</v>
          </cell>
          <cell r="D41" t="str">
            <v>AGUA+.2018</v>
          </cell>
          <cell r="E41" t="str">
            <v>REPARACIÓN DE CAPTACIÓN DE AGUA DE MANANTIAL, LÍNEA DE CONDUCCIÓN, RESERVORIO, LÍNEA DE ADUCCIÓN Y RED PRIMARIA; RENOVACIÓN DE PILETA PÚBLICA; EN EL(LA) UNIDAD PRODUCTORA DE SERVICIOS DE AGUA POTABLE EN LA LOCALIDAD CUCUR, DISTRITO DE LA MATANZA, PROVINCIA MORROPON, DEPARTAMENTO PIURA</v>
          </cell>
          <cell r="F41" t="str">
            <v>PIURA</v>
          </cell>
          <cell r="G41" t="str">
            <v>PIURA</v>
          </cell>
          <cell r="H41" t="str">
            <v>MORROPON</v>
          </cell>
          <cell r="I41" t="str">
            <v>LA MATANZA</v>
          </cell>
          <cell r="J41" t="str">
            <v>CUCUR</v>
          </cell>
          <cell r="K41" t="str">
            <v>2004040050</v>
          </cell>
          <cell r="L41">
            <v>225</v>
          </cell>
          <cell r="M41">
            <v>43424</v>
          </cell>
          <cell r="N41">
            <v>217850</v>
          </cell>
          <cell r="O41">
            <v>43448</v>
          </cell>
          <cell r="P41">
            <v>222370</v>
          </cell>
          <cell r="Q41">
            <v>43452</v>
          </cell>
          <cell r="R41">
            <v>222370</v>
          </cell>
          <cell r="S41">
            <v>43481</v>
          </cell>
          <cell r="T41">
            <v>75</v>
          </cell>
          <cell r="U41">
            <v>2.5</v>
          </cell>
          <cell r="V41">
            <v>2.5</v>
          </cell>
          <cell r="W41">
            <v>43556</v>
          </cell>
          <cell r="Y41">
            <v>221994.4</v>
          </cell>
          <cell r="AB41">
            <v>0</v>
          </cell>
          <cell r="AC41">
            <v>1</v>
          </cell>
          <cell r="AF41" t="str">
            <v>4. Cierre</v>
          </cell>
          <cell r="AG41" t="str">
            <v>1001 - Proyecto cerrado en Banco de Inversiones</v>
          </cell>
          <cell r="AH41" t="str">
            <v>Cerrado con Formato 09 MEF</v>
          </cell>
        </row>
        <row r="42">
          <cell r="A42" t="str">
            <v>0220180013</v>
          </cell>
          <cell r="B42" t="str">
            <v>0220180010</v>
          </cell>
          <cell r="C42" t="str">
            <v>Agua Más</v>
          </cell>
          <cell r="D42" t="str">
            <v>AGUA+.2018</v>
          </cell>
          <cell r="E42" t="str">
            <v>REPARACIÓN DE CAPTACIÓN DE AGUA DE MANANTIAL, LÍNEA DE CONDUCCIÓN, RESERVORIO, LÍNEA DE ADUCCIÓN Y RED PRIMARIA; RENOVACIÓN DE PILETA PÚBLICA; EN EL(LA) UNIDAD PRODUCTORA DE SERVICIOS DE AGUA POTABLE EN LA LOCALIDAD HUALTACO, DISTRITO DE LA MATANZA, PROVINCIA MORROPON, DEPARTAMENTO PIURA</v>
          </cell>
          <cell r="F42" t="str">
            <v>PIURA</v>
          </cell>
          <cell r="G42" t="str">
            <v>PIURA</v>
          </cell>
          <cell r="H42" t="str">
            <v>MORROPON</v>
          </cell>
          <cell r="I42" t="str">
            <v>LA MATANZA</v>
          </cell>
          <cell r="J42" t="str">
            <v>HUALTACO</v>
          </cell>
          <cell r="K42" t="str">
            <v>2004040080</v>
          </cell>
          <cell r="L42">
            <v>535</v>
          </cell>
          <cell r="M42">
            <v>43427</v>
          </cell>
          <cell r="N42">
            <v>353058.13</v>
          </cell>
          <cell r="O42">
            <v>43448</v>
          </cell>
          <cell r="P42">
            <v>357578.13</v>
          </cell>
          <cell r="Q42">
            <v>43452</v>
          </cell>
          <cell r="R42">
            <v>357578.13</v>
          </cell>
          <cell r="S42">
            <v>43481</v>
          </cell>
          <cell r="T42">
            <v>75</v>
          </cell>
          <cell r="U42">
            <v>2.5</v>
          </cell>
          <cell r="V42">
            <v>2.5</v>
          </cell>
          <cell r="W42">
            <v>43556</v>
          </cell>
          <cell r="Y42">
            <v>357202.53</v>
          </cell>
          <cell r="AB42">
            <v>0</v>
          </cell>
          <cell r="AC42">
            <v>1</v>
          </cell>
          <cell r="AF42" t="str">
            <v>4. Cierre</v>
          </cell>
          <cell r="AG42" t="str">
            <v>1001 - Proyecto cerrado en Banco de Inversiones</v>
          </cell>
          <cell r="AH42" t="str">
            <v>Cerrado con Formato 09 MEF</v>
          </cell>
        </row>
        <row r="43">
          <cell r="A43" t="str">
            <v>0220180010</v>
          </cell>
          <cell r="B43" t="str">
            <v>0220180011</v>
          </cell>
          <cell r="C43" t="str">
            <v>Agua Más</v>
          </cell>
          <cell r="D43" t="str">
            <v>AGUA+.2018</v>
          </cell>
          <cell r="E43" t="str">
            <v>REPARACIÓN DE CAPTACIÓN DE AGUA DE MANANTIAL, LÍNEA DE CONDUCCIÓN, RESERVORIO, LÍNEA DE ADUCCIÓN Y RED PRIMARIA; RENOVACIÓN DE PILETA PÚBLICA; EN EL(LA) UNIDAD PRODUCTORA DE SERVICIOS DE AGUA POTABLE SANTA ROSA DE LA MOSTAZA DISTRITO DE AYABACA, PROVINCIA AYABACA, DEPARTAMENTO PIURA</v>
          </cell>
          <cell r="F43" t="str">
            <v>PIURA</v>
          </cell>
          <cell r="G43" t="str">
            <v>PIURA</v>
          </cell>
          <cell r="H43" t="str">
            <v>AYABACA</v>
          </cell>
          <cell r="I43" t="str">
            <v>AYABACA</v>
          </cell>
          <cell r="J43" t="str">
            <v>SANTA ROSA</v>
          </cell>
          <cell r="K43" t="str">
            <v>2002010008</v>
          </cell>
          <cell r="L43">
            <v>300</v>
          </cell>
          <cell r="M43">
            <v>43424</v>
          </cell>
          <cell r="N43">
            <v>198620.02</v>
          </cell>
          <cell r="O43">
            <v>43448</v>
          </cell>
          <cell r="P43">
            <v>203230.02000000002</v>
          </cell>
          <cell r="Q43">
            <v>43452</v>
          </cell>
          <cell r="R43">
            <v>203230.02000000002</v>
          </cell>
          <cell r="S43">
            <v>43486</v>
          </cell>
          <cell r="T43">
            <v>75</v>
          </cell>
          <cell r="U43">
            <v>2.5</v>
          </cell>
          <cell r="V43">
            <v>2.5</v>
          </cell>
          <cell r="W43">
            <v>43561</v>
          </cell>
          <cell r="Y43">
            <v>195530.42</v>
          </cell>
          <cell r="AB43">
            <v>0</v>
          </cell>
          <cell r="AC43">
            <v>1</v>
          </cell>
          <cell r="AF43" t="str">
            <v>4. Cierre</v>
          </cell>
          <cell r="AG43" t="str">
            <v>1001 - Proyecto cerrado en Banco de Inversiones</v>
          </cell>
          <cell r="AH43" t="str">
            <v>Cerrado con Formato 09 MEF</v>
          </cell>
        </row>
        <row r="44">
          <cell r="A44" t="str">
            <v>0220180011</v>
          </cell>
          <cell r="B44" t="str">
            <v>0220180012</v>
          </cell>
          <cell r="C44" t="str">
            <v>Agua Más</v>
          </cell>
          <cell r="D44" t="str">
            <v>AGUA+.2018</v>
          </cell>
          <cell r="E44" t="str">
            <v>REPARACIÓN DE CAPTACIÓN DE AGUA DE MANANTIAL, LÍNEA DE CONDUCCIÓN, RESERVORIO, LÍNEA DE ADUCCIÓN Y RED PRIMARIA; RENOVACIÓN DE PILETA PÚBLICA; EN EL(LA) UNIDAD PRODUCTORA DE SERVICIOS DE AGUA POTABLE EN LA LOCALIDAD CHOCAN CENTRO, DISTRITO DE AYABACA, PROVINCIA AYABACA, DEPARTAMENTO PIURA</v>
          </cell>
          <cell r="F44" t="str">
            <v>PIURA</v>
          </cell>
          <cell r="G44" t="str">
            <v>PIURA</v>
          </cell>
          <cell r="H44" t="str">
            <v>AYABACA</v>
          </cell>
          <cell r="I44" t="str">
            <v>AYABACA</v>
          </cell>
          <cell r="J44" t="str">
            <v>CHOCAN CENTRO</v>
          </cell>
          <cell r="K44" t="str">
            <v>2002016003</v>
          </cell>
          <cell r="L44">
            <v>272</v>
          </cell>
          <cell r="M44">
            <v>43424</v>
          </cell>
          <cell r="N44">
            <v>217600</v>
          </cell>
          <cell r="O44">
            <v>43448</v>
          </cell>
          <cell r="P44">
            <v>223360</v>
          </cell>
          <cell r="Q44">
            <v>43452</v>
          </cell>
          <cell r="R44">
            <v>223360</v>
          </cell>
          <cell r="S44">
            <v>43487</v>
          </cell>
          <cell r="T44">
            <v>74</v>
          </cell>
          <cell r="U44">
            <v>2.5</v>
          </cell>
          <cell r="V44">
            <v>2.5</v>
          </cell>
          <cell r="W44">
            <v>43561</v>
          </cell>
          <cell r="Y44">
            <v>209813.81</v>
          </cell>
          <cell r="AB44">
            <v>0</v>
          </cell>
          <cell r="AC44">
            <v>1</v>
          </cell>
          <cell r="AF44" t="str">
            <v>4. Cierre</v>
          </cell>
          <cell r="AG44" t="str">
            <v>1001 - Proyecto cerrado en Banco de Inversiones</v>
          </cell>
          <cell r="AH44" t="str">
            <v>Cerrado con Formato 09 MEF</v>
          </cell>
        </row>
        <row r="45">
          <cell r="A45" t="str">
            <v>0220180012</v>
          </cell>
          <cell r="B45" t="str">
            <v>0220180013</v>
          </cell>
          <cell r="C45" t="str">
            <v>Agua Más</v>
          </cell>
          <cell r="D45" t="str">
            <v>AGUA+.2018</v>
          </cell>
          <cell r="E45" t="str">
            <v>REPARACIÓN DE CAPTACIÓN DE AGUA DE MANANTIAL, LÍNEA DE CONDUCCIÓN, RESERVORIO, LÍNEA DE ADUCCIÓN Y RED PRIMARIA; RENOVACIÓN DE PILETA PÚBLICA; EN EL(LA) UNIDAD PRODUCTORA DE SERVICIOS DE AGUA POTABLE EN LA LOCALIDAD LA CRIA, DISTRITO DE AYABACA, PROVINCIA AYABACA, DEPARTAMENTO PIURA</v>
          </cell>
          <cell r="F45" t="str">
            <v>PIURA</v>
          </cell>
          <cell r="G45" t="str">
            <v>PIURA</v>
          </cell>
          <cell r="H45" t="str">
            <v>AYABACA</v>
          </cell>
          <cell r="I45" t="str">
            <v>AYABACA</v>
          </cell>
          <cell r="J45" t="str">
            <v>LA CRIA</v>
          </cell>
          <cell r="K45" t="str">
            <v>2002010004</v>
          </cell>
          <cell r="L45">
            <v>185</v>
          </cell>
          <cell r="M45">
            <v>43424</v>
          </cell>
          <cell r="N45">
            <v>173200</v>
          </cell>
          <cell r="O45">
            <v>43448</v>
          </cell>
          <cell r="P45">
            <v>177810</v>
          </cell>
          <cell r="Q45">
            <v>43452</v>
          </cell>
          <cell r="R45">
            <v>177810</v>
          </cell>
          <cell r="S45">
            <v>43487</v>
          </cell>
          <cell r="T45">
            <v>73</v>
          </cell>
          <cell r="U45">
            <v>2.5</v>
          </cell>
          <cell r="V45">
            <v>2.5</v>
          </cell>
          <cell r="W45">
            <v>43560</v>
          </cell>
          <cell r="Y45">
            <v>174509.07</v>
          </cell>
          <cell r="AB45">
            <v>0</v>
          </cell>
          <cell r="AC45">
            <v>1</v>
          </cell>
          <cell r="AF45" t="str">
            <v>4. Cierre</v>
          </cell>
          <cell r="AG45" t="str">
            <v>1001 - Proyecto cerrado en Banco de Inversiones</v>
          </cell>
          <cell r="AH45" t="str">
            <v>Cerrado con Formato 09 MEF</v>
          </cell>
        </row>
        <row r="46">
          <cell r="A46" t="str">
            <v>0220180014</v>
          </cell>
          <cell r="B46" t="str">
            <v>0220180014</v>
          </cell>
          <cell r="C46" t="str">
            <v>Agua Más</v>
          </cell>
          <cell r="D46" t="str">
            <v>AGUA+.2018</v>
          </cell>
          <cell r="E46" t="str">
            <v>REPARACIÓN DE CAPTACIÓN DE AGUA DE MANANTIAL, LÍNEA DE CONDUCCIÓN, RESERVORIO, LÍNEA DE ADUCCIÓN Y RED PRIMARIA; RENOVACIÓN DE PILETA PÚBLICA; EN EL(LA) UNIDAD PRODUCTORA DE SERVICIOS DE AGUA POTABLE EN LA LOCALIDAD CRUZ VERDE, DISTRITO DE LA MATANZA, PROVINCIA MORROPON, DEPARTAMENTO PIURA</v>
          </cell>
          <cell r="F46" t="str">
            <v>PIURA</v>
          </cell>
          <cell r="G46" t="str">
            <v>PIURA</v>
          </cell>
          <cell r="H46" t="str">
            <v>MORROPON</v>
          </cell>
          <cell r="I46" t="str">
            <v>LA MATANZA</v>
          </cell>
          <cell r="J46" t="str">
            <v>CRUZ VERDE</v>
          </cell>
          <cell r="K46" t="str">
            <v>2004040011</v>
          </cell>
          <cell r="L46">
            <v>1710</v>
          </cell>
          <cell r="M46">
            <v>43434</v>
          </cell>
          <cell r="N46">
            <v>340076.94</v>
          </cell>
          <cell r="O46">
            <v>43448</v>
          </cell>
          <cell r="P46">
            <v>344596.94</v>
          </cell>
          <cell r="Q46">
            <v>43452</v>
          </cell>
          <cell r="R46">
            <v>344596.94</v>
          </cell>
          <cell r="S46">
            <v>43481</v>
          </cell>
          <cell r="T46">
            <v>75</v>
          </cell>
          <cell r="U46">
            <v>2.5</v>
          </cell>
          <cell r="V46">
            <v>2.5</v>
          </cell>
          <cell r="W46">
            <v>43556</v>
          </cell>
          <cell r="Y46">
            <v>344206.34</v>
          </cell>
          <cell r="AB46">
            <v>0</v>
          </cell>
          <cell r="AC46">
            <v>1</v>
          </cell>
          <cell r="AF46" t="str">
            <v>4. Cierre</v>
          </cell>
          <cell r="AG46" t="str">
            <v>1001 - Proyecto cerrado en Banco de Inversiones</v>
          </cell>
          <cell r="AH46" t="str">
            <v>Cerrado con Formato 09 MEF</v>
          </cell>
        </row>
        <row r="47">
          <cell r="A47" t="str">
            <v>0220180015</v>
          </cell>
          <cell r="B47" t="str">
            <v>0220180015</v>
          </cell>
          <cell r="C47" t="str">
            <v>Haku Wiñay/Noa Jayatai</v>
          </cell>
          <cell r="D47" t="str">
            <v>FFS-NRI.2018.RO</v>
          </cell>
          <cell r="E47" t="str">
            <v>FORTALECIMIENTO DE LA FUNCION DE SUPERVISION Y DE NEGOCIOS RURALES DE PROYECTOS PRODUCTIVOS EN EL NEC CURA MORI 01</v>
          </cell>
          <cell r="F47" t="str">
            <v>PIURA</v>
          </cell>
          <cell r="G47" t="str">
            <v>PIURA</v>
          </cell>
          <cell r="H47" t="str">
            <v>PIURA</v>
          </cell>
          <cell r="I47" t="str">
            <v>CURA MORI</v>
          </cell>
          <cell r="J47" t="str">
            <v>CIUDAD NOE</v>
          </cell>
          <cell r="K47" t="str">
            <v>2001070025</v>
          </cell>
          <cell r="L47">
            <v>400</v>
          </cell>
          <cell r="M47">
            <v>43461.635960648149</v>
          </cell>
          <cell r="N47">
            <v>0</v>
          </cell>
          <cell r="O47">
            <v>43465</v>
          </cell>
          <cell r="P47">
            <v>142232</v>
          </cell>
          <cell r="Q47">
            <v>43481</v>
          </cell>
          <cell r="R47">
            <v>142232</v>
          </cell>
          <cell r="S47">
            <v>43739</v>
          </cell>
          <cell r="T47">
            <v>700</v>
          </cell>
          <cell r="U47">
            <v>32</v>
          </cell>
          <cell r="V47">
            <v>32</v>
          </cell>
          <cell r="W47">
            <v>44439</v>
          </cell>
          <cell r="X47">
            <v>142232</v>
          </cell>
          <cell r="Y47">
            <v>142232</v>
          </cell>
          <cell r="Z47">
            <v>142232</v>
          </cell>
          <cell r="AA47">
            <v>44617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 t="str">
            <v>4. Cierre</v>
          </cell>
          <cell r="AG47" t="str">
            <v>0780 - Liquidación Aprobada</v>
          </cell>
          <cell r="AH47" t="str">
            <v>Ficha Aprobatoria archivada con Exp. archivado en UT</v>
          </cell>
        </row>
        <row r="48">
          <cell r="A48" t="str">
            <v>0220180016</v>
          </cell>
          <cell r="B48" t="str">
            <v>0220180016</v>
          </cell>
          <cell r="C48" t="str">
            <v>Haku Wiñay/Noa Jayatai</v>
          </cell>
          <cell r="D48" t="str">
            <v>FFS-NRI.2018.RO</v>
          </cell>
          <cell r="E48" t="str">
            <v>FORTALECIMIENTO DE LA FUNCION DE SUPERVISION Y DE NEGOCIOS RURALES DE PROYECTOS PRODUCTIVOS EN EL NEC EL TALLAN 01</v>
          </cell>
          <cell r="F48" t="str">
            <v>PIURA</v>
          </cell>
          <cell r="G48" t="str">
            <v>PIURA</v>
          </cell>
          <cell r="H48" t="str">
            <v>PIURA</v>
          </cell>
          <cell r="I48" t="str">
            <v>EL TALLAN</v>
          </cell>
          <cell r="J48" t="str">
            <v>NUEVO PIEDRAL</v>
          </cell>
          <cell r="K48" t="str">
            <v>2001080009</v>
          </cell>
          <cell r="L48">
            <v>400</v>
          </cell>
          <cell r="M48">
            <v>43461.635960648149</v>
          </cell>
          <cell r="N48">
            <v>0</v>
          </cell>
          <cell r="O48">
            <v>43465</v>
          </cell>
          <cell r="P48">
            <v>140632</v>
          </cell>
          <cell r="Q48">
            <v>43481</v>
          </cell>
          <cell r="R48">
            <v>140632</v>
          </cell>
          <cell r="S48">
            <v>43461</v>
          </cell>
          <cell r="T48">
            <v>978</v>
          </cell>
          <cell r="U48">
            <v>32</v>
          </cell>
          <cell r="V48">
            <v>32</v>
          </cell>
          <cell r="W48">
            <v>44439</v>
          </cell>
          <cell r="X48">
            <v>122153.71</v>
          </cell>
          <cell r="Y48">
            <v>117903.43</v>
          </cell>
          <cell r="Z48">
            <v>122153.71</v>
          </cell>
          <cell r="AA48">
            <v>44712</v>
          </cell>
          <cell r="AB48">
            <v>1</v>
          </cell>
          <cell r="AC48">
            <v>1</v>
          </cell>
          <cell r="AD48">
            <v>1</v>
          </cell>
          <cell r="AE48">
            <v>0.83840000000000003</v>
          </cell>
          <cell r="AF48" t="str">
            <v>4. Cierre</v>
          </cell>
          <cell r="AG48" t="str">
            <v>0780 - Liquidación Aprobada</v>
          </cell>
          <cell r="AH48" t="str">
            <v>Ficha Aprobatoria archivada con Exp. archivado en UT</v>
          </cell>
        </row>
        <row r="49">
          <cell r="A49" t="str">
            <v>0220190007</v>
          </cell>
          <cell r="B49" t="str">
            <v>0220190001</v>
          </cell>
          <cell r="C49" t="str">
            <v>Haku Wiñay/Noa Jayatai</v>
          </cell>
          <cell r="D49" t="str">
            <v>PP.2019 RO Sierra</v>
          </cell>
          <cell r="E49" t="str">
            <v>PP 0118: ACCESO DE LOS HOGARES RURALES CON ECONOMIAS DE SUBSISTENCIA A MERCADOS LOCALES DEL NUCLEO EJECUTOR AYABACA 5</v>
          </cell>
          <cell r="F49" t="str">
            <v>PIURA</v>
          </cell>
          <cell r="G49" t="str">
            <v>PIURA</v>
          </cell>
          <cell r="H49" t="str">
            <v>AYABACA</v>
          </cell>
          <cell r="I49" t="str">
            <v>AYABACA</v>
          </cell>
          <cell r="J49" t="str">
            <v>CUYAS CENTRO</v>
          </cell>
          <cell r="K49" t="str">
            <v>2002016004</v>
          </cell>
          <cell r="L49">
            <v>200</v>
          </cell>
          <cell r="M49">
            <v>43654</v>
          </cell>
          <cell r="N49">
            <v>1160000</v>
          </cell>
          <cell r="O49">
            <v>43739</v>
          </cell>
          <cell r="P49">
            <v>1160000</v>
          </cell>
          <cell r="Q49">
            <v>43740</v>
          </cell>
          <cell r="R49">
            <v>1160000</v>
          </cell>
          <cell r="S49">
            <v>43739</v>
          </cell>
          <cell r="T49">
            <v>1095</v>
          </cell>
          <cell r="U49">
            <v>36</v>
          </cell>
          <cell r="V49">
            <v>36</v>
          </cell>
          <cell r="W49">
            <v>44834</v>
          </cell>
          <cell r="X49">
            <v>1166319.06</v>
          </cell>
          <cell r="Y49">
            <v>1160000</v>
          </cell>
          <cell r="Z49">
            <v>1166319.06</v>
          </cell>
          <cell r="AA49">
            <v>44887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 t="str">
            <v>4. Cierre</v>
          </cell>
          <cell r="AG49" t="str">
            <v>0780 - Liquidación Aprobada</v>
          </cell>
          <cell r="AH49" t="str">
            <v>Ficha Aprobatoria archivada con Exp. archivado en UT</v>
          </cell>
        </row>
        <row r="50">
          <cell r="A50" t="str">
            <v>0220190008</v>
          </cell>
          <cell r="B50" t="str">
            <v>0220190002</v>
          </cell>
          <cell r="C50" t="str">
            <v>Haku Wiñay/Noa Jayatai</v>
          </cell>
          <cell r="D50" t="str">
            <v>PP.2019 RO Sierra</v>
          </cell>
          <cell r="E50" t="str">
            <v>PP 0118: ACCESO DE LOS HOGARES RURALES CON ECONOMIAS DE SUBSISTENCIA A MERCADOS LOCALES DEL NUCLEO EJECUTOR AYABACA 6</v>
          </cell>
          <cell r="F50" t="str">
            <v>PIURA</v>
          </cell>
          <cell r="G50" t="str">
            <v>PIURA</v>
          </cell>
          <cell r="H50" t="str">
            <v>AYABACA</v>
          </cell>
          <cell r="I50" t="str">
            <v>AYABACA</v>
          </cell>
          <cell r="J50" t="str">
            <v>AMBASAL CENTRO</v>
          </cell>
          <cell r="K50" t="str">
            <v>2002016005</v>
          </cell>
          <cell r="L50">
            <v>200</v>
          </cell>
          <cell r="M50">
            <v>43654</v>
          </cell>
          <cell r="N50">
            <v>1160000</v>
          </cell>
          <cell r="O50">
            <v>43739</v>
          </cell>
          <cell r="P50">
            <v>1160000</v>
          </cell>
          <cell r="Q50">
            <v>43740</v>
          </cell>
          <cell r="R50">
            <v>1160000</v>
          </cell>
          <cell r="S50">
            <v>43739</v>
          </cell>
          <cell r="T50">
            <v>1095</v>
          </cell>
          <cell r="U50">
            <v>36</v>
          </cell>
          <cell r="V50">
            <v>36</v>
          </cell>
          <cell r="W50">
            <v>44834</v>
          </cell>
          <cell r="X50">
            <v>1166395.1000000001</v>
          </cell>
          <cell r="Y50">
            <v>1160735.68</v>
          </cell>
          <cell r="Z50">
            <v>1167130.78</v>
          </cell>
          <cell r="AA50">
            <v>44887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 t="str">
            <v>4. Cierre</v>
          </cell>
          <cell r="AG50" t="str">
            <v>0780 - Liquidación Aprobada</v>
          </cell>
          <cell r="AH50" t="str">
            <v>Ficha Aprobatoria archivada con Exp. archivado en UT</v>
          </cell>
        </row>
        <row r="51">
          <cell r="A51" t="str">
            <v>0220190001</v>
          </cell>
          <cell r="B51" t="str">
            <v>0220190003</v>
          </cell>
          <cell r="C51" t="str">
            <v>Haku Wiñay/Noa Jayatai</v>
          </cell>
          <cell r="D51" t="str">
            <v>PP.2019 RO Sierra</v>
          </cell>
          <cell r="E51" t="str">
            <v xml:space="preserve">PP 0118: ACCESO DE LOS HOGARES RURALES CON ECONOMIAS DE SUBSISTENCIA A MERCADOS LOCALES DEL NUCLEO EJECUTOR LAGUNAS 1 </v>
          </cell>
          <cell r="F51" t="str">
            <v>PIURA</v>
          </cell>
          <cell r="G51" t="str">
            <v>PIURA</v>
          </cell>
          <cell r="H51" t="str">
            <v>AYABACA</v>
          </cell>
          <cell r="I51" t="str">
            <v>LAGUNAS</v>
          </cell>
          <cell r="J51" t="str">
            <v>EL LUCUMO</v>
          </cell>
          <cell r="K51" t="str">
            <v>2002046004</v>
          </cell>
          <cell r="L51">
            <v>200</v>
          </cell>
          <cell r="M51">
            <v>43646</v>
          </cell>
          <cell r="N51">
            <v>1160000</v>
          </cell>
          <cell r="O51">
            <v>43739</v>
          </cell>
          <cell r="P51">
            <v>1160000</v>
          </cell>
          <cell r="Q51">
            <v>43748</v>
          </cell>
          <cell r="R51">
            <v>1160000</v>
          </cell>
          <cell r="S51">
            <v>43739</v>
          </cell>
          <cell r="T51">
            <v>1095</v>
          </cell>
          <cell r="U51">
            <v>36</v>
          </cell>
          <cell r="V51">
            <v>36</v>
          </cell>
          <cell r="W51">
            <v>44834</v>
          </cell>
          <cell r="X51">
            <v>1164441.2</v>
          </cell>
          <cell r="Y51">
            <v>1160695.6000000001</v>
          </cell>
          <cell r="Z51">
            <v>1165136.8</v>
          </cell>
          <cell r="AA51">
            <v>44879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 t="str">
            <v>4. Cierre</v>
          </cell>
          <cell r="AG51" t="str">
            <v>0780 - Liquidación Aprobada</v>
          </cell>
          <cell r="AH51" t="str">
            <v>Ficha Aprobatoria archivada con Exp. archivado en UT</v>
          </cell>
        </row>
        <row r="52">
          <cell r="A52" t="str">
            <v>0220190002</v>
          </cell>
          <cell r="B52" t="str">
            <v>0220190004</v>
          </cell>
          <cell r="C52" t="str">
            <v>Haku Wiñay/Noa Jayatai</v>
          </cell>
          <cell r="D52" t="str">
            <v>PP.2019 RO Sierra</v>
          </cell>
          <cell r="E52" t="str">
            <v>PP 0118: ACCESO DE LOS HOGARES RURALES CON ECONOMIAS DE SUBSISTENCIA A MERCADOS LOCALES DEL NUCLEO EJECUTOR LAGUNAS 2</v>
          </cell>
          <cell r="F52" t="str">
            <v>PIURA</v>
          </cell>
          <cell r="G52" t="str">
            <v>PIURA</v>
          </cell>
          <cell r="H52" t="str">
            <v>AYABACA</v>
          </cell>
          <cell r="I52" t="str">
            <v>LAGUNAS</v>
          </cell>
          <cell r="J52" t="str">
            <v>YERBAS BUENAS</v>
          </cell>
          <cell r="K52" t="str">
            <v>2002040025</v>
          </cell>
          <cell r="L52">
            <v>200</v>
          </cell>
          <cell r="M52">
            <v>43646</v>
          </cell>
          <cell r="N52">
            <v>1160000</v>
          </cell>
          <cell r="O52">
            <v>43739</v>
          </cell>
          <cell r="P52">
            <v>1160000</v>
          </cell>
          <cell r="Q52">
            <v>43748</v>
          </cell>
          <cell r="R52">
            <v>1160000</v>
          </cell>
          <cell r="S52">
            <v>43739</v>
          </cell>
          <cell r="T52">
            <v>1095</v>
          </cell>
          <cell r="U52">
            <v>36</v>
          </cell>
          <cell r="V52">
            <v>36</v>
          </cell>
          <cell r="W52">
            <v>44834</v>
          </cell>
          <cell r="X52">
            <v>1162766.8999999999</v>
          </cell>
          <cell r="Y52">
            <v>1160695.5900000001</v>
          </cell>
          <cell r="Z52">
            <v>1163462.49</v>
          </cell>
          <cell r="AA52">
            <v>44879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 t="str">
            <v>4. Cierre</v>
          </cell>
          <cell r="AG52" t="str">
            <v>0780 - Liquidación Aprobada</v>
          </cell>
          <cell r="AH52" t="str">
            <v>Ficha Aprobatoria archivada con Exp. archivado en UT</v>
          </cell>
        </row>
        <row r="53">
          <cell r="A53" t="str">
            <v>0220190003</v>
          </cell>
          <cell r="B53" t="str">
            <v>0220190005</v>
          </cell>
          <cell r="C53" t="str">
            <v>Haku Wiñay/Noa Jayatai</v>
          </cell>
          <cell r="D53" t="str">
            <v>PP.2019 RO Sierra</v>
          </cell>
          <cell r="E53" t="str">
            <v>PP 0118: ACCESO DE LOS HOGARES RURALES CON ECONOMIAS DE SUBSISTENCIA A MERCADOS LOCALES DEL NUCLEO EJECUTOR SAN JUAN DE BIGOTE 1</v>
          </cell>
          <cell r="F53" t="str">
            <v>PIURA</v>
          </cell>
          <cell r="G53" t="str">
            <v>PIURA</v>
          </cell>
          <cell r="H53" t="str">
            <v>MORROPON</v>
          </cell>
          <cell r="I53" t="str">
            <v>SAN JUAN DE BIGOTE</v>
          </cell>
          <cell r="J53" t="str">
            <v>CARDAL</v>
          </cell>
          <cell r="K53" t="str">
            <v>2004070013</v>
          </cell>
          <cell r="L53">
            <v>217</v>
          </cell>
          <cell r="M53">
            <v>43646</v>
          </cell>
          <cell r="N53">
            <v>1258600</v>
          </cell>
          <cell r="O53">
            <v>43756</v>
          </cell>
          <cell r="P53">
            <v>1258600</v>
          </cell>
          <cell r="Q53">
            <v>43756</v>
          </cell>
          <cell r="R53">
            <v>1258600</v>
          </cell>
          <cell r="S53">
            <v>43739</v>
          </cell>
          <cell r="T53">
            <v>1095</v>
          </cell>
          <cell r="U53">
            <v>36</v>
          </cell>
          <cell r="V53">
            <v>36</v>
          </cell>
          <cell r="W53">
            <v>44834</v>
          </cell>
          <cell r="X53">
            <v>1273723.6599999999</v>
          </cell>
          <cell r="Y53">
            <v>1259727.58</v>
          </cell>
          <cell r="Z53">
            <v>1273538.76</v>
          </cell>
          <cell r="AA53">
            <v>44876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 t="str">
            <v>4. Cierre</v>
          </cell>
          <cell r="AG53" t="str">
            <v>0780 - Liquidación Aprobada</v>
          </cell>
          <cell r="AH53" t="str">
            <v>Ficha Aprobatoria archivada con Exp. archivado en UT</v>
          </cell>
        </row>
        <row r="54">
          <cell r="A54" t="str">
            <v>0220190004</v>
          </cell>
          <cell r="B54" t="str">
            <v>0220190006</v>
          </cell>
          <cell r="C54" t="str">
            <v>Haku Wiñay/Noa Jayatai</v>
          </cell>
          <cell r="D54" t="str">
            <v>PP.2019 RO Sierra</v>
          </cell>
          <cell r="E54" t="str">
            <v>PP 0118: ACCESO DE LOS HOGARES RURALES CON ECONOMIAS DE SUBSISTENCIA A MERCADOS LOCALES DEL NUCLEO EJECUTOR SAN JUAN DE BIGOTE 2</v>
          </cell>
          <cell r="F54" t="str">
            <v>PIURA</v>
          </cell>
          <cell r="G54" t="str">
            <v>PIURA</v>
          </cell>
          <cell r="H54" t="str">
            <v>MORROPON</v>
          </cell>
          <cell r="I54" t="str">
            <v>SAN JUAN DE BIGOTE</v>
          </cell>
          <cell r="J54" t="str">
            <v>MIGUEL PAMPA</v>
          </cell>
          <cell r="K54" t="str">
            <v>2004076003</v>
          </cell>
          <cell r="L54">
            <v>204</v>
          </cell>
          <cell r="M54">
            <v>43646</v>
          </cell>
          <cell r="N54">
            <v>1183200</v>
          </cell>
          <cell r="O54">
            <v>43756</v>
          </cell>
          <cell r="P54">
            <v>1183200</v>
          </cell>
          <cell r="Q54">
            <v>43756</v>
          </cell>
          <cell r="R54">
            <v>1183200</v>
          </cell>
          <cell r="S54">
            <v>43739</v>
          </cell>
          <cell r="T54">
            <v>1095</v>
          </cell>
          <cell r="U54">
            <v>36</v>
          </cell>
          <cell r="V54">
            <v>36</v>
          </cell>
          <cell r="W54">
            <v>44834</v>
          </cell>
          <cell r="X54">
            <v>1194668.92</v>
          </cell>
          <cell r="Y54">
            <v>1184322.5</v>
          </cell>
          <cell r="Z54">
            <v>1175952.04</v>
          </cell>
          <cell r="AA54">
            <v>44876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 t="str">
            <v>4. Cierre</v>
          </cell>
          <cell r="AG54" t="str">
            <v>0780 - Liquidación Aprobada</v>
          </cell>
          <cell r="AH54" t="str">
            <v>Ficha Aprobatoria archivada con Exp. archivado en UT</v>
          </cell>
        </row>
        <row r="55">
          <cell r="A55" t="str">
            <v>0220190005</v>
          </cell>
          <cell r="B55" t="str">
            <v>0220190007</v>
          </cell>
          <cell r="C55" t="str">
            <v>Haku Wiñay/Noa Jayatai</v>
          </cell>
          <cell r="D55" t="str">
            <v>PP.2019 RO Sierra</v>
          </cell>
          <cell r="E55" t="str">
            <v>PP 0118: ACCESO DE LOS HOGARES RURALES CON ECONOMIAS DE SUBSISTENCIA A MERCADOS LOCALES DEL NUCLEO EJECUTOR SAN JUAN DE BIGOTE 3</v>
          </cell>
          <cell r="F55" t="str">
            <v>PIURA</v>
          </cell>
          <cell r="G55" t="str">
            <v>PIURA</v>
          </cell>
          <cell r="H55" t="str">
            <v>MORROPON</v>
          </cell>
          <cell r="I55" t="str">
            <v>SAN JUAN DE BIGOTE</v>
          </cell>
          <cell r="J55" t="str">
            <v>QUEMAZON</v>
          </cell>
          <cell r="K55" t="str">
            <v>2004070012</v>
          </cell>
          <cell r="L55">
            <v>140</v>
          </cell>
          <cell r="M55">
            <v>43649</v>
          </cell>
          <cell r="N55">
            <v>812000</v>
          </cell>
          <cell r="O55">
            <v>43756</v>
          </cell>
          <cell r="P55">
            <v>812000</v>
          </cell>
          <cell r="Q55">
            <v>43756</v>
          </cell>
          <cell r="R55">
            <v>812000</v>
          </cell>
          <cell r="S55">
            <v>43739</v>
          </cell>
          <cell r="T55">
            <v>1095</v>
          </cell>
          <cell r="U55">
            <v>36</v>
          </cell>
          <cell r="V55">
            <v>36</v>
          </cell>
          <cell r="W55">
            <v>44834</v>
          </cell>
          <cell r="X55">
            <v>820301.68</v>
          </cell>
          <cell r="Y55">
            <v>812190</v>
          </cell>
          <cell r="Z55">
            <v>820491.68</v>
          </cell>
          <cell r="AA55">
            <v>44873</v>
          </cell>
          <cell r="AB55">
            <v>1</v>
          </cell>
          <cell r="AC55">
            <v>1</v>
          </cell>
          <cell r="AD55">
            <v>1</v>
          </cell>
          <cell r="AE55">
            <v>1</v>
          </cell>
          <cell r="AF55" t="str">
            <v>4. Cierre</v>
          </cell>
          <cell r="AG55" t="str">
            <v>0780 - Liquidación Aprobada</v>
          </cell>
          <cell r="AH55" t="str">
            <v>Ficha Aprobatoria archivada con Exp. archivado en UT</v>
          </cell>
        </row>
        <row r="56">
          <cell r="A56" t="str">
            <v>0220190006</v>
          </cell>
          <cell r="B56" t="str">
            <v>0220190008</v>
          </cell>
          <cell r="C56" t="str">
            <v>Haku Wiñay/Noa Jayatai</v>
          </cell>
          <cell r="D56" t="str">
            <v>PP.2019 RO Sierra</v>
          </cell>
          <cell r="E56" t="str">
            <v>PP 0118: ACCESO DE LOS HOGARES RURALES CON ECONOMIAS DE SUBSISTENCIA A MERCADOS LOCALES DEL NUCLEO EJECUTOR SAN JUAN DE BIGOTE 4</v>
          </cell>
          <cell r="F56" t="str">
            <v>PIURA</v>
          </cell>
          <cell r="G56" t="str">
            <v>PIURA</v>
          </cell>
          <cell r="H56" t="str">
            <v>MORROPON</v>
          </cell>
          <cell r="I56" t="str">
            <v>SAN JUAN DE BIGOTE</v>
          </cell>
          <cell r="J56" t="str">
            <v>LA PAREJA</v>
          </cell>
          <cell r="K56" t="str">
            <v>2004070011</v>
          </cell>
          <cell r="L56">
            <v>239</v>
          </cell>
          <cell r="M56">
            <v>43649</v>
          </cell>
          <cell r="N56">
            <v>1386200</v>
          </cell>
          <cell r="O56">
            <v>43756</v>
          </cell>
          <cell r="P56">
            <v>1386200</v>
          </cell>
          <cell r="Q56">
            <v>43756</v>
          </cell>
          <cell r="R56">
            <v>1386200</v>
          </cell>
          <cell r="S56">
            <v>43739</v>
          </cell>
          <cell r="T56">
            <v>1095</v>
          </cell>
          <cell r="U56">
            <v>36</v>
          </cell>
          <cell r="V56">
            <v>36</v>
          </cell>
          <cell r="W56">
            <v>44834</v>
          </cell>
          <cell r="X56">
            <v>1398569.86</v>
          </cell>
          <cell r="Y56">
            <v>1386613.56</v>
          </cell>
          <cell r="Z56">
            <v>1398983.42</v>
          </cell>
          <cell r="AA56">
            <v>44873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 t="str">
            <v>4. Cierre</v>
          </cell>
          <cell r="AG56" t="str">
            <v>0780 - Liquidación Aprobada</v>
          </cell>
          <cell r="AH56" t="str">
            <v>Ficha Aprobatoria archivada con Exp. archivado en UT</v>
          </cell>
        </row>
        <row r="57">
          <cell r="A57" t="str">
            <v>0220190009</v>
          </cell>
          <cell r="B57" t="str">
            <v>0220190009</v>
          </cell>
          <cell r="C57" t="str">
            <v>Residencias Estudiantiles</v>
          </cell>
          <cell r="D57" t="str">
            <v>Res. Est. IOARS 2019</v>
          </cell>
          <cell r="E57" t="str">
            <v>CONSTRUCCION DE AMBIENTE DE RESIDENCIA, AMBIENTE PARA COMEDOR Y AMBIENTE PARA COCINA; ADQUISICION DE EQUIPAMIENTO Y MOBILIARIO; EN EL(LA) IE CRFA CATAC CCAOS - CATACAOS EN LA LOCALIDAD PALO PARADO, DISTRITO DE CATACAOS, PROVINCIA PIURA, DEPARTAMENTO PIURA</v>
          </cell>
          <cell r="F57" t="str">
            <v>PIURA</v>
          </cell>
          <cell r="G57" t="str">
            <v>PIURA</v>
          </cell>
          <cell r="H57" t="str">
            <v>PIURA</v>
          </cell>
          <cell r="I57" t="str">
            <v>CATACAOS</v>
          </cell>
          <cell r="J57" t="str">
            <v>PALO PARADO</v>
          </cell>
          <cell r="K57" t="str">
            <v>2001050021</v>
          </cell>
          <cell r="L57">
            <v>97</v>
          </cell>
          <cell r="M57">
            <v>44421</v>
          </cell>
          <cell r="N57">
            <v>4652076.57</v>
          </cell>
          <cell r="O57">
            <v>45070</v>
          </cell>
          <cell r="P57">
            <v>4652076.57</v>
          </cell>
          <cell r="Q57">
            <v>45070</v>
          </cell>
          <cell r="R57">
            <v>4652076.57</v>
          </cell>
          <cell r="S57">
            <v>45078</v>
          </cell>
          <cell r="T57">
            <v>288</v>
          </cell>
          <cell r="U57">
            <v>9.6</v>
          </cell>
          <cell r="V57">
            <v>6</v>
          </cell>
          <cell r="W57">
            <v>45366</v>
          </cell>
          <cell r="X57">
            <v>5136091.5599999996</v>
          </cell>
          <cell r="Y57">
            <v>4649592.92</v>
          </cell>
          <cell r="Z57">
            <v>5136091.5599999996</v>
          </cell>
          <cell r="AA57">
            <v>45433</v>
          </cell>
          <cell r="AB57">
            <v>1</v>
          </cell>
          <cell r="AC57">
            <v>1</v>
          </cell>
          <cell r="AD57">
            <v>1</v>
          </cell>
          <cell r="AE57">
            <v>0.96689999999999998</v>
          </cell>
          <cell r="AF57" t="str">
            <v>4. Cierre</v>
          </cell>
          <cell r="AG57" t="str">
            <v>0710 - Rendición de Cuentas en Revisión por Liquidador UT</v>
          </cell>
          <cell r="AH57" t="str">
            <v>En revisión por el Liquidador UT</v>
          </cell>
        </row>
        <row r="58">
          <cell r="A58" t="str">
            <v>0220200005</v>
          </cell>
          <cell r="B58" t="str">
            <v>0220200001</v>
          </cell>
          <cell r="C58" t="str">
            <v>Haku Wiñay/Noa Jayatai</v>
          </cell>
          <cell r="D58" t="str">
            <v>PP.2020 RO Sierra</v>
          </cell>
          <cell r="E58" t="str">
            <v>PP 0118: ACCESO DE LOS HOGARES RURALES CON ECONOMIAS DE SUBSISTENCIA A MERCADOS LOCALES DEL NUCLEO EJECUTOR HUARMACA 7</v>
          </cell>
          <cell r="F58" t="str">
            <v>PIURA</v>
          </cell>
          <cell r="G58" t="str">
            <v>PIURA</v>
          </cell>
          <cell r="H58" t="str">
            <v>HUANCABAMBA</v>
          </cell>
          <cell r="I58" t="str">
            <v>HUARMACA</v>
          </cell>
          <cell r="J58" t="str">
            <v>VICTOR RAUL</v>
          </cell>
          <cell r="K58" t="str">
            <v>2003040035</v>
          </cell>
          <cell r="L58">
            <v>200</v>
          </cell>
          <cell r="M58">
            <v>44160</v>
          </cell>
          <cell r="N58">
            <v>1200000</v>
          </cell>
          <cell r="O58">
            <v>44036</v>
          </cell>
          <cell r="P58">
            <v>1200000</v>
          </cell>
          <cell r="Q58">
            <v>44053</v>
          </cell>
          <cell r="R58">
            <v>1200000</v>
          </cell>
          <cell r="S58">
            <v>44166</v>
          </cell>
          <cell r="T58">
            <v>1094</v>
          </cell>
          <cell r="U58">
            <v>36</v>
          </cell>
          <cell r="V58">
            <v>36</v>
          </cell>
          <cell r="W58">
            <v>45260</v>
          </cell>
          <cell r="X58">
            <v>1207998.05</v>
          </cell>
          <cell r="Y58">
            <v>1200000</v>
          </cell>
          <cell r="Z58">
            <v>1207998.05</v>
          </cell>
          <cell r="AA58">
            <v>45314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 t="str">
            <v>4. Cierre</v>
          </cell>
          <cell r="AG58" t="str">
            <v>0780 - Liquidación Aprobada</v>
          </cell>
          <cell r="AH58" t="str">
            <v>Ficha Aprobatoria archivada con Exp. archivado en UT</v>
          </cell>
        </row>
        <row r="59">
          <cell r="A59" t="str">
            <v>0220200006</v>
          </cell>
          <cell r="B59" t="str">
            <v>0220200002</v>
          </cell>
          <cell r="C59" t="str">
            <v>Haku Wiñay/Noa Jayatai</v>
          </cell>
          <cell r="D59" t="str">
            <v>PP.2020 RO Sierra</v>
          </cell>
          <cell r="E59" t="str">
            <v>PP 0118: ACCESO DE LOS HOGARES RURALES CON ECONOMIAS DE SUBSISTENCIA A MERCADOS LOCALES DEL NUCLEO EJECUTOR HUARMACA 8</v>
          </cell>
          <cell r="F59" t="str">
            <v>PIURA</v>
          </cell>
          <cell r="G59" t="str">
            <v>PIURA</v>
          </cell>
          <cell r="H59" t="str">
            <v>HUANCABAMBA</v>
          </cell>
          <cell r="I59" t="str">
            <v>HUARMACA</v>
          </cell>
          <cell r="J59" t="str">
            <v>LA RINCONADA</v>
          </cell>
          <cell r="K59" t="str">
            <v>2003040053</v>
          </cell>
          <cell r="L59">
            <v>200</v>
          </cell>
          <cell r="M59">
            <v>44160</v>
          </cell>
          <cell r="N59">
            <v>1200000</v>
          </cell>
          <cell r="O59">
            <v>44154</v>
          </cell>
          <cell r="P59">
            <v>1200000</v>
          </cell>
          <cell r="Q59">
            <v>44160</v>
          </cell>
          <cell r="R59">
            <v>1200000</v>
          </cell>
          <cell r="S59">
            <v>44166</v>
          </cell>
          <cell r="T59">
            <v>1094</v>
          </cell>
          <cell r="U59">
            <v>36</v>
          </cell>
          <cell r="V59">
            <v>36</v>
          </cell>
          <cell r="W59">
            <v>45260</v>
          </cell>
          <cell r="X59">
            <v>1201047.83</v>
          </cell>
          <cell r="Y59">
            <v>1200000</v>
          </cell>
          <cell r="Z59">
            <v>1201047.83</v>
          </cell>
          <cell r="AA59">
            <v>45314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 t="str">
            <v>4. Cierre</v>
          </cell>
          <cell r="AG59" t="str">
            <v>0780 - Liquidación Aprobada</v>
          </cell>
          <cell r="AH59" t="str">
            <v>Ficha Aprobatoria archivada con Exp. archivado en UT</v>
          </cell>
        </row>
        <row r="60">
          <cell r="A60" t="str">
            <v>0220200011</v>
          </cell>
          <cell r="B60" t="str">
            <v>0220200003</v>
          </cell>
          <cell r="C60" t="str">
            <v>Haku Wiñay/Noa Jayatai</v>
          </cell>
          <cell r="D60" t="str">
            <v>PP.2020 RO Sierra</v>
          </cell>
          <cell r="E60" t="str">
            <v>PP 0118: ACCESO DE LOS HOGARES RURALES CON ECONOMIAS DE SUBSISTENCIA A MERCADOS LOCALES DEL NUCLEO EJECUTOR SAN MIGUEL DE EL FAIQUE 1</v>
          </cell>
          <cell r="F60" t="str">
            <v>PIURA</v>
          </cell>
          <cell r="G60" t="str">
            <v>PIURA</v>
          </cell>
          <cell r="H60" t="str">
            <v>HUANCABAMBA</v>
          </cell>
          <cell r="I60" t="str">
            <v>SAN MIGUEL DE EL FAIQUE</v>
          </cell>
          <cell r="J60" t="str">
            <v>SAN CRISTOBAL</v>
          </cell>
          <cell r="K60" t="str">
            <v>2003060021</v>
          </cell>
          <cell r="L60">
            <v>200</v>
          </cell>
          <cell r="M60">
            <v>44163</v>
          </cell>
          <cell r="N60">
            <v>1200000</v>
          </cell>
          <cell r="O60">
            <v>44036</v>
          </cell>
          <cell r="P60">
            <v>1200000</v>
          </cell>
          <cell r="Q60">
            <v>44057</v>
          </cell>
          <cell r="R60">
            <v>1200000</v>
          </cell>
          <cell r="S60">
            <v>44166</v>
          </cell>
          <cell r="T60">
            <v>1094</v>
          </cell>
          <cell r="U60">
            <v>36</v>
          </cell>
          <cell r="V60">
            <v>36</v>
          </cell>
          <cell r="W60">
            <v>45260</v>
          </cell>
          <cell r="X60">
            <v>1212043.8999999999</v>
          </cell>
          <cell r="Y60">
            <v>1200000</v>
          </cell>
          <cell r="Z60">
            <v>1212043.8999999999</v>
          </cell>
          <cell r="AA60">
            <v>45287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 t="str">
            <v>4. Cierre</v>
          </cell>
          <cell r="AG60" t="str">
            <v>0780 - Liquidación Aprobada</v>
          </cell>
          <cell r="AH60" t="str">
            <v>Ficha Aprobatoria archivada con Exp. archivado en UT</v>
          </cell>
        </row>
        <row r="61">
          <cell r="A61" t="str">
            <v>0220200012</v>
          </cell>
          <cell r="B61" t="str">
            <v>0220200004</v>
          </cell>
          <cell r="C61" t="str">
            <v>Haku Wiñay/Noa Jayatai</v>
          </cell>
          <cell r="D61" t="str">
            <v>PP.2020 RO Sierra</v>
          </cell>
          <cell r="E61" t="str">
            <v>PP 0118: ACCESO DE LOS HOGARES RURALES CON ECONOMIAS DE SUBSISTENCIA A MERCADOS LOCALES DEL NUCLEO EJECUTOR SAN MIGUEL DE EL FAIQUE 2</v>
          </cell>
          <cell r="F61" t="str">
            <v>PIURA</v>
          </cell>
          <cell r="G61" t="str">
            <v>PIURA</v>
          </cell>
          <cell r="H61" t="str">
            <v>HUANCABAMBA</v>
          </cell>
          <cell r="I61" t="str">
            <v>SAN MIGUEL DE EL FAIQUE</v>
          </cell>
          <cell r="J61" t="str">
            <v>CALANGLA</v>
          </cell>
          <cell r="K61" t="str">
            <v>2003060034</v>
          </cell>
          <cell r="L61">
            <v>200</v>
          </cell>
          <cell r="M61">
            <v>44163</v>
          </cell>
          <cell r="N61">
            <v>1200000</v>
          </cell>
          <cell r="O61">
            <v>44154</v>
          </cell>
          <cell r="P61">
            <v>1200000</v>
          </cell>
          <cell r="Q61">
            <v>44160</v>
          </cell>
          <cell r="R61">
            <v>1200000</v>
          </cell>
          <cell r="S61">
            <v>44166</v>
          </cell>
          <cell r="T61">
            <v>1094</v>
          </cell>
          <cell r="U61">
            <v>36</v>
          </cell>
          <cell r="V61">
            <v>36</v>
          </cell>
          <cell r="W61">
            <v>45260</v>
          </cell>
          <cell r="X61">
            <v>1201465.5</v>
          </cell>
          <cell r="Y61">
            <v>1200000</v>
          </cell>
          <cell r="Z61">
            <v>1201465.5</v>
          </cell>
          <cell r="AA61">
            <v>45287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 t="str">
            <v>4. Cierre</v>
          </cell>
          <cell r="AG61" t="str">
            <v>0780 - Liquidación Aprobada</v>
          </cell>
          <cell r="AH61" t="str">
            <v>Ficha Aprobatoria archivada con Exp. archivado en UT</v>
          </cell>
        </row>
        <row r="62">
          <cell r="A62" t="str">
            <v>0220200003</v>
          </cell>
          <cell r="B62" t="str">
            <v>0220200005</v>
          </cell>
          <cell r="C62" t="str">
            <v>Haku Wiñay/Noa Jayatai</v>
          </cell>
          <cell r="D62" t="str">
            <v>PP.2020 RO Sierra</v>
          </cell>
          <cell r="E62" t="str">
            <v>PP 0118: ACCESO DE LOS HOGARES RURALES CON ECONOMIAS DE SUBSISTENCIA A MERCADOS LOCALES DEL NUCLEO EJECUTOR HUANCABAMBA 13</v>
          </cell>
          <cell r="F62" t="str">
            <v>PIURA</v>
          </cell>
          <cell r="G62" t="str">
            <v>PIURA</v>
          </cell>
          <cell r="H62" t="str">
            <v>HUANCABAMBA</v>
          </cell>
          <cell r="I62" t="str">
            <v>HUANCABAMBA</v>
          </cell>
          <cell r="J62" t="str">
            <v>MATARA</v>
          </cell>
          <cell r="K62" t="str">
            <v>2003010025</v>
          </cell>
          <cell r="L62">
            <v>200</v>
          </cell>
          <cell r="M62">
            <v>44153</v>
          </cell>
          <cell r="N62">
            <v>1200000</v>
          </cell>
          <cell r="O62">
            <v>44036</v>
          </cell>
          <cell r="P62">
            <v>1200000</v>
          </cell>
          <cell r="Q62">
            <v>44053</v>
          </cell>
          <cell r="R62">
            <v>1200000</v>
          </cell>
          <cell r="S62">
            <v>44166</v>
          </cell>
          <cell r="T62">
            <v>1094</v>
          </cell>
          <cell r="U62">
            <v>36</v>
          </cell>
          <cell r="V62">
            <v>36</v>
          </cell>
          <cell r="W62">
            <v>45260</v>
          </cell>
          <cell r="X62">
            <v>1202797.96</v>
          </cell>
          <cell r="Y62">
            <v>1200000</v>
          </cell>
          <cell r="Z62">
            <v>1202797.96</v>
          </cell>
          <cell r="AA62">
            <v>45288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 t="str">
            <v>4. Cierre</v>
          </cell>
          <cell r="AG62" t="str">
            <v>0780 - Liquidación Aprobada</v>
          </cell>
          <cell r="AH62" t="str">
            <v>Ficha Aprobatoria archivada con Exp. archivado en UT</v>
          </cell>
        </row>
        <row r="63">
          <cell r="A63" t="str">
            <v>0220200004</v>
          </cell>
          <cell r="B63" t="str">
            <v>0220200006</v>
          </cell>
          <cell r="C63" t="str">
            <v>Haku Wiñay/Noa Jayatai</v>
          </cell>
          <cell r="D63" t="str">
            <v>PP.2020 RO Sierra</v>
          </cell>
          <cell r="E63" t="str">
            <v>PP 0118: ACCESO DE LOS HOGARES RURALES CON ECONOMIAS DE SUBSISTENCIA A MERCADOS LOCALES DEL NUCLEO EJECUTOR HUANCABAMBA 14</v>
          </cell>
          <cell r="F63" t="str">
            <v>PIURA</v>
          </cell>
          <cell r="G63" t="str">
            <v>PIURA</v>
          </cell>
          <cell r="H63" t="str">
            <v>HUANCABAMBA</v>
          </cell>
          <cell r="I63" t="str">
            <v>HUANCABAMBA</v>
          </cell>
          <cell r="J63" t="str">
            <v>JACOCHA</v>
          </cell>
          <cell r="K63" t="str">
            <v>2003010024</v>
          </cell>
          <cell r="L63">
            <v>200</v>
          </cell>
          <cell r="M63">
            <v>44153</v>
          </cell>
          <cell r="N63">
            <v>1200000</v>
          </cell>
          <cell r="O63">
            <v>44036</v>
          </cell>
          <cell r="P63">
            <v>1200000</v>
          </cell>
          <cell r="Q63">
            <v>44053</v>
          </cell>
          <cell r="R63">
            <v>1200000</v>
          </cell>
          <cell r="S63">
            <v>44166</v>
          </cell>
          <cell r="T63">
            <v>1094</v>
          </cell>
          <cell r="U63">
            <v>36</v>
          </cell>
          <cell r="V63">
            <v>36</v>
          </cell>
          <cell r="W63">
            <v>45260</v>
          </cell>
          <cell r="X63">
            <v>1204375.47</v>
          </cell>
          <cell r="Y63">
            <v>1200000</v>
          </cell>
          <cell r="Z63">
            <v>1204375.47</v>
          </cell>
          <cell r="AA63">
            <v>45288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 t="str">
            <v>4. Cierre</v>
          </cell>
          <cell r="AG63" t="str">
            <v>0780 - Liquidación Aprobada</v>
          </cell>
          <cell r="AH63" t="str">
            <v>Ficha Aprobatoria archivada con Exp. archivado en UT</v>
          </cell>
        </row>
        <row r="64">
          <cell r="A64" t="str">
            <v>0220200001</v>
          </cell>
          <cell r="B64" t="str">
            <v>0220200007</v>
          </cell>
          <cell r="C64" t="str">
            <v>Haku Wiñay/Noa Jayatai</v>
          </cell>
          <cell r="D64" t="str">
            <v>PP.2020 RO Sierra</v>
          </cell>
          <cell r="E64" t="str">
            <v>PP 0118: ACCESO DE LOS HOGARES RURALES CON ECONOMIAS DE SUBSISTENCIA A MERCADOS LOCALES DEL NUCLEO EJECUTOR HUANCABAMBA 15</v>
          </cell>
          <cell r="F64" t="str">
            <v>PIURA</v>
          </cell>
          <cell r="G64" t="str">
            <v>PIURA</v>
          </cell>
          <cell r="H64" t="str">
            <v>HUANCABAMBA</v>
          </cell>
          <cell r="I64" t="str">
            <v>HUANCABAMBA</v>
          </cell>
          <cell r="J64" t="str">
            <v>LA LAGUNA</v>
          </cell>
          <cell r="K64" t="str">
            <v>2003010048</v>
          </cell>
          <cell r="L64">
            <v>200</v>
          </cell>
          <cell r="M64">
            <v>44152</v>
          </cell>
          <cell r="N64">
            <v>1200000</v>
          </cell>
          <cell r="O64">
            <v>44154</v>
          </cell>
          <cell r="P64">
            <v>1200000</v>
          </cell>
          <cell r="Q64">
            <v>44160</v>
          </cell>
          <cell r="R64">
            <v>1200000</v>
          </cell>
          <cell r="S64">
            <v>44166</v>
          </cell>
          <cell r="T64">
            <v>1094</v>
          </cell>
          <cell r="U64">
            <v>36</v>
          </cell>
          <cell r="V64">
            <v>36</v>
          </cell>
          <cell r="W64">
            <v>45260</v>
          </cell>
          <cell r="X64">
            <v>1207187</v>
          </cell>
          <cell r="Y64">
            <v>1200000</v>
          </cell>
          <cell r="Z64">
            <v>1207187</v>
          </cell>
          <cell r="AA64">
            <v>45287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 t="str">
            <v>4. Cierre</v>
          </cell>
          <cell r="AG64" t="str">
            <v>0780 - Liquidación Aprobada</v>
          </cell>
          <cell r="AH64" t="str">
            <v>Ficha Aprobatoria archivada con Exp. archivado en UT</v>
          </cell>
        </row>
        <row r="65">
          <cell r="A65" t="str">
            <v>0220200002</v>
          </cell>
          <cell r="B65" t="str">
            <v>0220200008</v>
          </cell>
          <cell r="C65" t="str">
            <v>Haku Wiñay/Noa Jayatai</v>
          </cell>
          <cell r="D65" t="str">
            <v>PP.2020 RO Sierra</v>
          </cell>
          <cell r="E65" t="str">
            <v>PP 0118: ACCESO DE LOS HOGARES RURALES CON ECONOMIAS DE SUBSISTENCIA A MERCADOS LOCALES DEL NUCLEO EJECUTOR HUANCABAMBA 16</v>
          </cell>
          <cell r="F65" t="str">
            <v>PIURA</v>
          </cell>
          <cell r="G65" t="str">
            <v>PIURA</v>
          </cell>
          <cell r="H65" t="str">
            <v>HUANCABAMBA</v>
          </cell>
          <cell r="I65" t="str">
            <v>HUANCABAMBA</v>
          </cell>
          <cell r="J65" t="str">
            <v>SUCCHIL</v>
          </cell>
          <cell r="K65" t="str">
            <v>2003011570</v>
          </cell>
          <cell r="L65">
            <v>200</v>
          </cell>
          <cell r="M65">
            <v>44152</v>
          </cell>
          <cell r="N65">
            <v>1200000</v>
          </cell>
          <cell r="O65">
            <v>44154</v>
          </cell>
          <cell r="P65">
            <v>1200000</v>
          </cell>
          <cell r="Q65">
            <v>44160</v>
          </cell>
          <cell r="R65">
            <v>1200000</v>
          </cell>
          <cell r="S65">
            <v>44166</v>
          </cell>
          <cell r="T65">
            <v>1094</v>
          </cell>
          <cell r="U65">
            <v>36</v>
          </cell>
          <cell r="V65">
            <v>36</v>
          </cell>
          <cell r="W65">
            <v>45260</v>
          </cell>
          <cell r="X65">
            <v>1207996.32</v>
          </cell>
          <cell r="Y65">
            <v>1200000</v>
          </cell>
          <cell r="Z65">
            <v>1207996.32</v>
          </cell>
          <cell r="AA65">
            <v>45287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 t="str">
            <v>4. Cierre</v>
          </cell>
          <cell r="AG65" t="str">
            <v>0780 - Liquidación Aprobada</v>
          </cell>
          <cell r="AH65" t="str">
            <v>Ficha Aprobatoria archivada con Exp. archivado en UT</v>
          </cell>
        </row>
        <row r="66">
          <cell r="A66" t="str">
            <v>0220200007</v>
          </cell>
          <cell r="B66" t="str">
            <v>0220200009</v>
          </cell>
          <cell r="C66" t="str">
            <v>Haku Wiñay/Noa Jayatai</v>
          </cell>
          <cell r="D66" t="str">
            <v>PP.2020 RO Sierra</v>
          </cell>
          <cell r="E66" t="str">
            <v>PP 0118: ACCESO DE LOS HOGARES RURALES CON ECONOMIAS DE SUBSISTENCIA A MERCADOS LOCALES DEL NUCLEO EJECUTOR FRIAS 17</v>
          </cell>
          <cell r="F66" t="str">
            <v>PIURA</v>
          </cell>
          <cell r="G66" t="str">
            <v>PIURA</v>
          </cell>
          <cell r="H66" t="str">
            <v>AYABACA</v>
          </cell>
          <cell r="I66" t="str">
            <v>FRIAS</v>
          </cell>
          <cell r="J66" t="str">
            <v>MEJICO</v>
          </cell>
          <cell r="K66" t="str">
            <v>2002020008</v>
          </cell>
          <cell r="L66">
            <v>200</v>
          </cell>
          <cell r="M66">
            <v>44160</v>
          </cell>
          <cell r="N66">
            <v>1200000</v>
          </cell>
          <cell r="O66">
            <v>44154</v>
          </cell>
          <cell r="P66">
            <v>1200000</v>
          </cell>
          <cell r="Q66">
            <v>44160</v>
          </cell>
          <cell r="R66">
            <v>1200000</v>
          </cell>
          <cell r="S66">
            <v>44166</v>
          </cell>
          <cell r="T66">
            <v>1094</v>
          </cell>
          <cell r="U66">
            <v>36</v>
          </cell>
          <cell r="V66">
            <v>36</v>
          </cell>
          <cell r="W66">
            <v>45260</v>
          </cell>
          <cell r="X66">
            <v>1215380.96</v>
          </cell>
          <cell r="Y66">
            <v>1200000</v>
          </cell>
          <cell r="Z66">
            <v>1215380.96</v>
          </cell>
          <cell r="AA66">
            <v>45425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 t="str">
            <v>4. Cierre</v>
          </cell>
          <cell r="AG66" t="str">
            <v>0780 - Liquidación Aprobada</v>
          </cell>
          <cell r="AH66" t="str">
            <v>Ficha Aprobatoria archivada con Exp. archivado en UT</v>
          </cell>
        </row>
        <row r="67">
          <cell r="A67" t="str">
            <v>0220200008</v>
          </cell>
          <cell r="B67" t="str">
            <v>0220200010</v>
          </cell>
          <cell r="C67" t="str">
            <v>Haku Wiñay/Noa Jayatai</v>
          </cell>
          <cell r="D67" t="str">
            <v>PP.2020 RO Sierra</v>
          </cell>
          <cell r="E67" t="str">
            <v>PP 0118: ACCESO DE LOS HOGARES RURALES CON ECONOMIAS DE SUBSISTENCIA A MERCADOS LOCALES DEL NUCLEO EJECUTOR FRIAS 18</v>
          </cell>
          <cell r="F67" t="str">
            <v>PIURA</v>
          </cell>
          <cell r="G67" t="str">
            <v>PIURA</v>
          </cell>
          <cell r="H67" t="str">
            <v>AYABACA</v>
          </cell>
          <cell r="I67" t="str">
            <v>FRIAS</v>
          </cell>
          <cell r="J67" t="str">
            <v>PECHUQUIZ</v>
          </cell>
          <cell r="K67" t="str">
            <v>2002020048</v>
          </cell>
          <cell r="L67">
            <v>200</v>
          </cell>
          <cell r="M67">
            <v>44160</v>
          </cell>
          <cell r="N67">
            <v>1200000</v>
          </cell>
          <cell r="O67">
            <v>44036</v>
          </cell>
          <cell r="P67">
            <v>1200000</v>
          </cell>
          <cell r="Q67">
            <v>44053</v>
          </cell>
          <cell r="R67">
            <v>1200000</v>
          </cell>
          <cell r="S67">
            <v>44166</v>
          </cell>
          <cell r="T67">
            <v>1094</v>
          </cell>
          <cell r="U67">
            <v>36</v>
          </cell>
          <cell r="V67">
            <v>36</v>
          </cell>
          <cell r="W67">
            <v>45260</v>
          </cell>
          <cell r="X67">
            <v>1204088.03</v>
          </cell>
          <cell r="Y67">
            <v>1200000</v>
          </cell>
          <cell r="Z67">
            <v>1204088.03</v>
          </cell>
          <cell r="AA67">
            <v>45425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  <cell r="AF67" t="str">
            <v>4. Cierre</v>
          </cell>
          <cell r="AG67" t="str">
            <v>0780 - Liquidación Aprobada</v>
          </cell>
          <cell r="AH67" t="str">
            <v>Ficha Aprobatoria archivada con Exp. archivado en UT</v>
          </cell>
        </row>
        <row r="68">
          <cell r="A68" t="str">
            <v>0220200009</v>
          </cell>
          <cell r="B68" t="str">
            <v>0220200011</v>
          </cell>
          <cell r="C68" t="str">
            <v>Haku Wiñay/Noa Jayatai</v>
          </cell>
          <cell r="D68" t="str">
            <v>PP.2020 RO Sierra</v>
          </cell>
          <cell r="E68" t="str">
            <v>PP 0118: ACCESO DE LOS HOGARES RURALES CON ECONOMIAS DE SUBSISTENCIA A MERCADOS LOCALES DEL NUCLEO EJECUTOR AYABACA 07</v>
          </cell>
          <cell r="F68" t="str">
            <v>PIURA</v>
          </cell>
          <cell r="G68" t="str">
            <v>PIURA</v>
          </cell>
          <cell r="H68" t="str">
            <v>AYABACA</v>
          </cell>
          <cell r="I68" t="str">
            <v>AYABACA</v>
          </cell>
          <cell r="J68" t="str">
            <v>SACALLA</v>
          </cell>
          <cell r="K68" t="str">
            <v>2002016028</v>
          </cell>
          <cell r="L68">
            <v>200</v>
          </cell>
          <cell r="M68">
            <v>44161</v>
          </cell>
          <cell r="N68">
            <v>1200000</v>
          </cell>
          <cell r="O68">
            <v>44036</v>
          </cell>
          <cell r="P68">
            <v>1200000</v>
          </cell>
          <cell r="Q68">
            <v>44053</v>
          </cell>
          <cell r="R68">
            <v>1200000</v>
          </cell>
          <cell r="S68">
            <v>44166</v>
          </cell>
          <cell r="T68">
            <v>1094</v>
          </cell>
          <cell r="U68">
            <v>36</v>
          </cell>
          <cell r="V68">
            <v>36</v>
          </cell>
          <cell r="W68">
            <v>45260</v>
          </cell>
          <cell r="X68">
            <v>1204618.1599999999</v>
          </cell>
          <cell r="Y68">
            <v>1200000</v>
          </cell>
          <cell r="Z68">
            <v>1204618.1599999999</v>
          </cell>
          <cell r="AA68">
            <v>45288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 t="str">
            <v>4. Cierre</v>
          </cell>
          <cell r="AG68" t="str">
            <v>0780 - Liquidación Aprobada</v>
          </cell>
          <cell r="AH68" t="str">
            <v>Ficha Aprobatoria archivada con Exp. archivado en UT</v>
          </cell>
        </row>
        <row r="69">
          <cell r="A69" t="str">
            <v>0220200010</v>
          </cell>
          <cell r="B69" t="str">
            <v>0220200012</v>
          </cell>
          <cell r="C69" t="str">
            <v>Haku Wiñay/Noa Jayatai</v>
          </cell>
          <cell r="D69" t="str">
            <v>PP.2020 RO Sierra</v>
          </cell>
          <cell r="E69" t="str">
            <v>PP 0118: ACCESO DE LOS HOGARES RURALES CON ECONOMIAS DE SUBSISTENCIA A MERCADOS LOCALES DEL NUCLEO EJECUTOR AYABACA 08</v>
          </cell>
          <cell r="F69" t="str">
            <v>PIURA</v>
          </cell>
          <cell r="G69" t="str">
            <v>PIURA</v>
          </cell>
          <cell r="H69" t="str">
            <v>AYABACA</v>
          </cell>
          <cell r="I69" t="str">
            <v>AYABACA</v>
          </cell>
          <cell r="J69" t="str">
            <v>TAPAL BAJO</v>
          </cell>
          <cell r="K69" t="str">
            <v>2002016029</v>
          </cell>
          <cell r="L69">
            <v>200</v>
          </cell>
          <cell r="M69">
            <v>44161</v>
          </cell>
          <cell r="N69">
            <v>1200000</v>
          </cell>
          <cell r="O69">
            <v>44036</v>
          </cell>
          <cell r="P69">
            <v>1200000</v>
          </cell>
          <cell r="Q69">
            <v>44053</v>
          </cell>
          <cell r="R69">
            <v>1200000</v>
          </cell>
          <cell r="S69">
            <v>44166</v>
          </cell>
          <cell r="T69">
            <v>1094</v>
          </cell>
          <cell r="U69">
            <v>36</v>
          </cell>
          <cell r="V69">
            <v>36</v>
          </cell>
          <cell r="W69">
            <v>45260</v>
          </cell>
          <cell r="X69">
            <v>1208049.58</v>
          </cell>
          <cell r="Y69">
            <v>1200000</v>
          </cell>
          <cell r="Z69">
            <v>1208049.58</v>
          </cell>
          <cell r="AA69">
            <v>45288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 t="str">
            <v>4. Cierre</v>
          </cell>
          <cell r="AG69" t="str">
            <v>0780 - Liquidación Aprobada</v>
          </cell>
          <cell r="AH69" t="str">
            <v>Ficha Aprobatoria archivada con Exp. archivado en UT</v>
          </cell>
        </row>
        <row r="70">
          <cell r="A70" t="str">
            <v>0220200013</v>
          </cell>
          <cell r="B70" t="str">
            <v>0220200013</v>
          </cell>
          <cell r="C70" t="str">
            <v>Haku Wiñay/Noa Jayatai</v>
          </cell>
          <cell r="D70" t="str">
            <v>PP.2020 RO Sierra</v>
          </cell>
          <cell r="E70" t="str">
            <v>PP 0118: ACCESO DE LOS HOGARES RURALES CON ECONOMIAS DE SUBSISTENCIA A MERCADOS LOCALES DEL NUCLEO EJECUTOR AYABACA 09</v>
          </cell>
          <cell r="F70" t="str">
            <v>PIURA</v>
          </cell>
          <cell r="G70" t="str">
            <v>PIURA</v>
          </cell>
          <cell r="H70" t="str">
            <v>AYABACA</v>
          </cell>
          <cell r="I70" t="str">
            <v>AYABACA</v>
          </cell>
          <cell r="J70" t="str">
            <v>RODEOPAMPA</v>
          </cell>
          <cell r="K70" t="str">
            <v>2002010116</v>
          </cell>
          <cell r="L70">
            <v>200</v>
          </cell>
          <cell r="M70">
            <v>44165</v>
          </cell>
          <cell r="N70">
            <v>1200000</v>
          </cell>
          <cell r="O70">
            <v>44154</v>
          </cell>
          <cell r="P70">
            <v>1200000</v>
          </cell>
          <cell r="Q70">
            <v>44160</v>
          </cell>
          <cell r="R70">
            <v>1200000</v>
          </cell>
          <cell r="S70">
            <v>44166</v>
          </cell>
          <cell r="T70">
            <v>1094</v>
          </cell>
          <cell r="U70">
            <v>36</v>
          </cell>
          <cell r="V70">
            <v>36</v>
          </cell>
          <cell r="W70">
            <v>45260</v>
          </cell>
          <cell r="X70">
            <v>1277416.79</v>
          </cell>
          <cell r="Y70">
            <v>1200000</v>
          </cell>
          <cell r="Z70">
            <v>1277416.79</v>
          </cell>
          <cell r="AA70">
            <v>45287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 t="str">
            <v>4. Cierre</v>
          </cell>
          <cell r="AG70" t="str">
            <v>0780 - Liquidación Aprobada</v>
          </cell>
          <cell r="AH70" t="str">
            <v>Ficha Aprobatoria archivada con Exp. archivado en UT</v>
          </cell>
        </row>
        <row r="71">
          <cell r="A71" t="str">
            <v>0220200014</v>
          </cell>
          <cell r="B71" t="str">
            <v>0220200014</v>
          </cell>
          <cell r="C71" t="str">
            <v>Haku Wiñay/Noa Jayatai</v>
          </cell>
          <cell r="D71" t="str">
            <v>PP.2020 RO Sierra</v>
          </cell>
          <cell r="E71" t="str">
            <v>PP 0118: ACCESO DE LOS HOGARES RURALES CON ECONOMIAS DE SUBSISTENCIA A MERCADOS LOCALES DEL NUCLEO EJECUTOR AYABACA 10</v>
          </cell>
          <cell r="F71" t="str">
            <v>PIURA</v>
          </cell>
          <cell r="G71" t="str">
            <v>PIURA</v>
          </cell>
          <cell r="H71" t="str">
            <v>AYABACA</v>
          </cell>
          <cell r="I71" t="str">
            <v>AYABACA</v>
          </cell>
          <cell r="J71" t="str">
            <v>CAFETAL OLLEROS</v>
          </cell>
          <cell r="K71" t="str">
            <v>2002016044</v>
          </cell>
          <cell r="L71">
            <v>200</v>
          </cell>
          <cell r="M71">
            <v>44165</v>
          </cell>
          <cell r="N71">
            <v>1200000</v>
          </cell>
          <cell r="O71">
            <v>44154</v>
          </cell>
          <cell r="P71">
            <v>1200000</v>
          </cell>
          <cell r="Q71">
            <v>44160</v>
          </cell>
          <cell r="R71">
            <v>1200000</v>
          </cell>
          <cell r="S71">
            <v>44166</v>
          </cell>
          <cell r="T71">
            <v>1094</v>
          </cell>
          <cell r="U71">
            <v>36</v>
          </cell>
          <cell r="V71">
            <v>36</v>
          </cell>
          <cell r="W71">
            <v>45260</v>
          </cell>
          <cell r="X71">
            <v>1302130.6100000001</v>
          </cell>
          <cell r="Y71">
            <v>1200000</v>
          </cell>
          <cell r="Z71">
            <v>1302130.6099999999</v>
          </cell>
          <cell r="AA71">
            <v>45287</v>
          </cell>
          <cell r="AB71">
            <v>1</v>
          </cell>
          <cell r="AC71">
            <v>1</v>
          </cell>
          <cell r="AD71">
            <v>1</v>
          </cell>
          <cell r="AE71">
            <v>1</v>
          </cell>
          <cell r="AF71" t="str">
            <v>4. Cierre</v>
          </cell>
          <cell r="AG71" t="str">
            <v>0780 - Liquidación Aprobada</v>
          </cell>
          <cell r="AH71" t="str">
            <v>Ficha Aprobatoria archivada con Exp. archivado en UT</v>
          </cell>
        </row>
        <row r="72">
          <cell r="A72" t="str">
            <v>0220210001</v>
          </cell>
          <cell r="B72" t="str">
            <v>0220210001</v>
          </cell>
          <cell r="C72" t="str">
            <v>Haku Wiñay/Noa Jayatai</v>
          </cell>
          <cell r="D72" t="str">
            <v>PP.2021 RO Sierra</v>
          </cell>
          <cell r="E72" t="str">
            <v>PP 0118: ACCESO DE LOS HOGARES RURALES CON ECONOMIAS DE SUBSISTENCIA A MERCADOS LOCALES DEL NUCLEO EJECUTOR MONTERO 6</v>
          </cell>
          <cell r="F72" t="str">
            <v>PIURA</v>
          </cell>
          <cell r="G72" t="str">
            <v>PIURA</v>
          </cell>
          <cell r="H72" t="str">
            <v>AYABACA</v>
          </cell>
          <cell r="I72" t="str">
            <v>MONTERO</v>
          </cell>
          <cell r="J72" t="str">
            <v>CUÑALA</v>
          </cell>
          <cell r="K72" t="str">
            <v>2002050030</v>
          </cell>
          <cell r="L72">
            <v>200</v>
          </cell>
          <cell r="M72">
            <v>44383</v>
          </cell>
          <cell r="N72">
            <v>1200000</v>
          </cell>
          <cell r="O72">
            <v>44613</v>
          </cell>
          <cell r="P72">
            <v>1200000</v>
          </cell>
          <cell r="Q72">
            <v>44614</v>
          </cell>
          <cell r="R72">
            <v>1200000</v>
          </cell>
          <cell r="S72">
            <v>44409</v>
          </cell>
          <cell r="T72">
            <v>1095</v>
          </cell>
          <cell r="U72">
            <v>36</v>
          </cell>
          <cell r="V72">
            <v>36</v>
          </cell>
          <cell r="W72">
            <v>45504</v>
          </cell>
          <cell r="X72">
            <v>1204206.8899999999</v>
          </cell>
          <cell r="Y72">
            <v>1200000</v>
          </cell>
          <cell r="Z72">
            <v>1204206.8900000001</v>
          </cell>
          <cell r="AA72">
            <v>45537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 t="str">
            <v>4. Cierre</v>
          </cell>
          <cell r="AG72" t="str">
            <v>0780 - Liquidación Aprobada</v>
          </cell>
          <cell r="AH72" t="str">
            <v>Ficha Aprobatoria archivada con Exp. archivado en UT</v>
          </cell>
        </row>
        <row r="73">
          <cell r="A73" t="str">
            <v>0220210002</v>
          </cell>
          <cell r="B73" t="str">
            <v>0220210002</v>
          </cell>
          <cell r="C73" t="str">
            <v>Haku Wiñay/Noa Jayatai</v>
          </cell>
          <cell r="D73" t="str">
            <v>PP.2021 RO Sierra</v>
          </cell>
          <cell r="E73" t="str">
            <v>PP 0118: ACCESO DE LOS HOGARES RURALES CON ECONOMIAS DE SUBSISTENCIA A MERCADOS LOCALES DEL NUCLEO EJECUTOR MONTERO 7</v>
          </cell>
          <cell r="F73" t="str">
            <v>PIURA</v>
          </cell>
          <cell r="G73" t="str">
            <v>PIURA</v>
          </cell>
          <cell r="H73" t="str">
            <v>AYABACA</v>
          </cell>
          <cell r="I73" t="str">
            <v>MONTERO</v>
          </cell>
          <cell r="J73" t="str">
            <v>NOGAL</v>
          </cell>
          <cell r="K73" t="str">
            <v>2002050002</v>
          </cell>
          <cell r="L73">
            <v>200</v>
          </cell>
          <cell r="M73">
            <v>44383</v>
          </cell>
          <cell r="N73">
            <v>1200000</v>
          </cell>
          <cell r="O73">
            <v>44613</v>
          </cell>
          <cell r="P73">
            <v>1200000</v>
          </cell>
          <cell r="Q73">
            <v>44614</v>
          </cell>
          <cell r="R73">
            <v>1200000</v>
          </cell>
          <cell r="S73">
            <v>44409</v>
          </cell>
          <cell r="T73">
            <v>1095</v>
          </cell>
          <cell r="U73">
            <v>36</v>
          </cell>
          <cell r="V73">
            <v>36</v>
          </cell>
          <cell r="W73">
            <v>45504</v>
          </cell>
          <cell r="X73">
            <v>1206876.92</v>
          </cell>
          <cell r="Y73">
            <v>1200000</v>
          </cell>
          <cell r="Z73">
            <v>1206876.92</v>
          </cell>
          <cell r="AA73">
            <v>45537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 t="str">
            <v>4. Cierre</v>
          </cell>
          <cell r="AG73" t="str">
            <v>0780 - Liquidación Aprobada</v>
          </cell>
          <cell r="AH73" t="str">
            <v>Ficha Aprobatoria archivada con Exp. archivado en UT</v>
          </cell>
        </row>
        <row r="74">
          <cell r="A74" t="str">
            <v>0220210003</v>
          </cell>
          <cell r="B74" t="str">
            <v>0220210003</v>
          </cell>
          <cell r="C74" t="str">
            <v>Haku Wiñay/Noa Jayatai</v>
          </cell>
          <cell r="D74" t="str">
            <v>PP.2021 RO Sierra</v>
          </cell>
          <cell r="E74" t="str">
            <v>PP 0118: ACCESO DE LOS HOGARES RURALES CON ECONOMIAS DE SUBSISTENCIA A MERCADOS LOCALES DEL NUCLEO EJECUTOR MONTERO 8</v>
          </cell>
          <cell r="F74" t="str">
            <v>PIURA</v>
          </cell>
          <cell r="G74" t="str">
            <v>PIURA</v>
          </cell>
          <cell r="H74" t="str">
            <v>AYABACA</v>
          </cell>
          <cell r="I74" t="str">
            <v>MONTERO</v>
          </cell>
          <cell r="J74" t="str">
            <v>PITE</v>
          </cell>
          <cell r="K74" t="str">
            <v>2002050012</v>
          </cell>
          <cell r="L74">
            <v>200</v>
          </cell>
          <cell r="M74">
            <v>44383.630104166667</v>
          </cell>
          <cell r="N74">
            <v>1200000</v>
          </cell>
          <cell r="O74">
            <v>44613</v>
          </cell>
          <cell r="P74">
            <v>1200000</v>
          </cell>
          <cell r="Q74">
            <v>44614</v>
          </cell>
          <cell r="R74">
            <v>1200000</v>
          </cell>
          <cell r="S74">
            <v>44409</v>
          </cell>
          <cell r="T74">
            <v>1095</v>
          </cell>
          <cell r="U74">
            <v>36</v>
          </cell>
          <cell r="V74">
            <v>36</v>
          </cell>
          <cell r="W74">
            <v>45504</v>
          </cell>
          <cell r="X74">
            <v>1218808.1299999999</v>
          </cell>
          <cell r="Y74">
            <v>1200000</v>
          </cell>
          <cell r="Z74">
            <v>1218808.1299999999</v>
          </cell>
          <cell r="AA74">
            <v>45544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 t="str">
            <v>4. Cierre</v>
          </cell>
          <cell r="AG74" t="str">
            <v>0780 - Liquidación Aprobada</v>
          </cell>
          <cell r="AH74" t="str">
            <v>Ficha Aprobatoria archivada con Exp. archivado en UT</v>
          </cell>
        </row>
        <row r="75">
          <cell r="A75" t="str">
            <v>0220210004</v>
          </cell>
          <cell r="B75" t="str">
            <v>0220210004</v>
          </cell>
          <cell r="C75" t="str">
            <v>Haku Wiñay/Noa Jayatai</v>
          </cell>
          <cell r="D75" t="str">
            <v>PP.2021 RO Sierra</v>
          </cell>
          <cell r="E75" t="str">
            <v>PP 0118: ACCESO DE LOS HOGARES RURALES CON ECONOMIAS DE SUBSISTENCIA A MERCADOS LOCALES DEL NUCLEO EJECUTOR MONTERO 9</v>
          </cell>
          <cell r="F75" t="str">
            <v>PIURA</v>
          </cell>
          <cell r="G75" t="str">
            <v>PIURA</v>
          </cell>
          <cell r="H75" t="str">
            <v>AYABACA</v>
          </cell>
          <cell r="I75" t="str">
            <v>MONTERO</v>
          </cell>
          <cell r="J75" t="str">
            <v>CHONTA</v>
          </cell>
          <cell r="K75" t="str">
            <v>2002050029</v>
          </cell>
          <cell r="L75">
            <v>200</v>
          </cell>
          <cell r="M75">
            <v>44383.630104166667</v>
          </cell>
          <cell r="N75">
            <v>1200000</v>
          </cell>
          <cell r="O75">
            <v>44613</v>
          </cell>
          <cell r="P75">
            <v>1200000</v>
          </cell>
          <cell r="Q75">
            <v>44614</v>
          </cell>
          <cell r="R75">
            <v>1200000</v>
          </cell>
          <cell r="S75">
            <v>44409</v>
          </cell>
          <cell r="T75">
            <v>1095</v>
          </cell>
          <cell r="U75">
            <v>36</v>
          </cell>
          <cell r="V75">
            <v>36</v>
          </cell>
          <cell r="W75">
            <v>45504</v>
          </cell>
          <cell r="X75">
            <v>1204092.2</v>
          </cell>
          <cell r="Y75">
            <v>1200000</v>
          </cell>
          <cell r="Z75">
            <v>1204092.2</v>
          </cell>
          <cell r="AA75">
            <v>45544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 t="str">
            <v>4. Cierre</v>
          </cell>
          <cell r="AG75" t="str">
            <v>0780 - Liquidación Aprobada</v>
          </cell>
          <cell r="AH75" t="str">
            <v>Ficha Aprobatoria archivada con Exp. archivado en UT</v>
          </cell>
        </row>
        <row r="76">
          <cell r="A76" t="str">
            <v>0220210005</v>
          </cell>
          <cell r="B76" t="str">
            <v>0220210005</v>
          </cell>
          <cell r="C76" t="str">
            <v>Haku Wiñay/Noa Jayatai</v>
          </cell>
          <cell r="D76" t="str">
            <v>PP.2021 RO Sierra</v>
          </cell>
          <cell r="E76" t="str">
            <v>PP 0118: ACCESO DE LOS HOGARES RURALES CON ECONOMIAS DE SUBSISTENCIA A MERCADOS LOCALES DEL NUCLEO EJECUTOR SAPILLICA 1</v>
          </cell>
          <cell r="F76" t="str">
            <v>PIURA</v>
          </cell>
          <cell r="G76" t="str">
            <v>PIURA</v>
          </cell>
          <cell r="H76" t="str">
            <v>AYABACA</v>
          </cell>
          <cell r="I76" t="str">
            <v>SAPILLICA</v>
          </cell>
          <cell r="J76" t="str">
            <v>PAMPA LARGA</v>
          </cell>
          <cell r="K76" t="str">
            <v>2002080038</v>
          </cell>
          <cell r="L76">
            <v>200</v>
          </cell>
          <cell r="M76">
            <v>44383.80296296296</v>
          </cell>
          <cell r="N76">
            <v>1200000</v>
          </cell>
          <cell r="O76">
            <v>44357</v>
          </cell>
          <cell r="P76">
            <v>1200000</v>
          </cell>
          <cell r="Q76">
            <v>44364</v>
          </cell>
          <cell r="R76">
            <v>1200000</v>
          </cell>
          <cell r="S76">
            <v>44409</v>
          </cell>
          <cell r="T76">
            <v>1095</v>
          </cell>
          <cell r="U76">
            <v>36</v>
          </cell>
          <cell r="V76">
            <v>36</v>
          </cell>
          <cell r="W76">
            <v>45504</v>
          </cell>
          <cell r="X76">
            <v>1211816.08</v>
          </cell>
          <cell r="Y76">
            <v>1200000</v>
          </cell>
          <cell r="Z76">
            <v>1211816.08</v>
          </cell>
          <cell r="AA76">
            <v>45553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 t="str">
            <v>4. Cierre</v>
          </cell>
          <cell r="AG76" t="str">
            <v>0780 - Liquidación Aprobada</v>
          </cell>
          <cell r="AH76" t="str">
            <v>Ficha Aprobatoria archivada con Exp. archivado en UT</v>
          </cell>
        </row>
        <row r="77">
          <cell r="A77" t="str">
            <v>0220210006</v>
          </cell>
          <cell r="B77" t="str">
            <v>0220210006</v>
          </cell>
          <cell r="C77" t="str">
            <v>Haku Wiñay/Noa Jayatai</v>
          </cell>
          <cell r="D77" t="str">
            <v>PP.2021 RO Sierra</v>
          </cell>
          <cell r="E77" t="str">
            <v>PP 0118: ACCESO DE LOS HOGARES RURALES CON ECONOMIAS DE SUBSISTENCIA A MERCADOS LOCALES DEL NUCLEO EJECUTOR SAPILLICA 2</v>
          </cell>
          <cell r="F77" t="str">
            <v>PIURA</v>
          </cell>
          <cell r="G77" t="str">
            <v>PIURA</v>
          </cell>
          <cell r="H77" t="str">
            <v>AYABACA</v>
          </cell>
          <cell r="I77" t="str">
            <v>SAPILLICA</v>
          </cell>
          <cell r="J77" t="str">
            <v>MASIAS BAJO</v>
          </cell>
          <cell r="K77" t="str">
            <v>2002080050</v>
          </cell>
          <cell r="L77">
            <v>200</v>
          </cell>
          <cell r="M77">
            <v>44383.80296296296</v>
          </cell>
          <cell r="N77">
            <v>1200000</v>
          </cell>
          <cell r="O77">
            <v>44357</v>
          </cell>
          <cell r="P77">
            <v>1200000</v>
          </cell>
          <cell r="Q77">
            <v>44364</v>
          </cell>
          <cell r="R77">
            <v>1200000</v>
          </cell>
          <cell r="S77">
            <v>44409</v>
          </cell>
          <cell r="T77">
            <v>1095</v>
          </cell>
          <cell r="U77">
            <v>36</v>
          </cell>
          <cell r="V77">
            <v>36</v>
          </cell>
          <cell r="W77">
            <v>45504</v>
          </cell>
          <cell r="X77">
            <v>1215764.32</v>
          </cell>
          <cell r="Y77">
            <v>1200000</v>
          </cell>
          <cell r="Z77">
            <v>1215764.32</v>
          </cell>
          <cell r="AA77">
            <v>45553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 t="str">
            <v>4. Cierre</v>
          </cell>
          <cell r="AG77" t="str">
            <v>0780 - Liquidación Aprobada</v>
          </cell>
          <cell r="AH77" t="str">
            <v>Ficha Aprobatoria archivada con Exp. archivado en UT</v>
          </cell>
        </row>
        <row r="78">
          <cell r="A78" t="str">
            <v>0220220004</v>
          </cell>
          <cell r="B78" t="str">
            <v>0220220001</v>
          </cell>
          <cell r="C78" t="str">
            <v>Haku Wiñay/Noa Jayatai</v>
          </cell>
          <cell r="D78" t="str">
            <v>PP.2022 RO Sierra</v>
          </cell>
          <cell r="E78" t="str">
            <v>PP 0118: ACCESO DE LOS HOGARES RURALES CON ECONOMIAS DE SUBSISTENCIA A MERCADOS LOCALES DEL NUCLEO EJECUTOR PAIMAS 1</v>
          </cell>
          <cell r="F78" t="str">
            <v>PIURA</v>
          </cell>
          <cell r="G78" t="str">
            <v>PIURA</v>
          </cell>
          <cell r="H78" t="str">
            <v>AYABACA</v>
          </cell>
          <cell r="I78" t="str">
            <v>PAIMAS</v>
          </cell>
          <cell r="J78" t="str">
            <v>LOS CORRALES</v>
          </cell>
          <cell r="K78" t="str">
            <v>2002070022</v>
          </cell>
          <cell r="L78">
            <v>200</v>
          </cell>
          <cell r="M78">
            <v>44778.741180555553</v>
          </cell>
          <cell r="N78">
            <v>1200000</v>
          </cell>
          <cell r="O78">
            <v>44769</v>
          </cell>
          <cell r="P78">
            <v>1200000</v>
          </cell>
          <cell r="Q78">
            <v>44778</v>
          </cell>
          <cell r="R78">
            <v>1200000</v>
          </cell>
          <cell r="S78">
            <v>44805</v>
          </cell>
          <cell r="T78">
            <v>897.38171296296309</v>
          </cell>
          <cell r="U78">
            <v>29.42</v>
          </cell>
          <cell r="V78">
            <v>36</v>
          </cell>
          <cell r="X78">
            <v>1086369.29</v>
          </cell>
          <cell r="Y78">
            <v>1075991.6000000001</v>
          </cell>
          <cell r="Z78">
            <v>1043765.23</v>
          </cell>
          <cell r="AA78">
            <v>45656</v>
          </cell>
          <cell r="AB78">
            <v>0.91049999999999998</v>
          </cell>
          <cell r="AC78">
            <v>0.91110000000000002</v>
          </cell>
          <cell r="AD78">
            <v>0.92310000000000003</v>
          </cell>
          <cell r="AE78">
            <v>0.91190000000000004</v>
          </cell>
          <cell r="AF78" t="str">
            <v>3. Ejecución</v>
          </cell>
          <cell r="AG78" t="str">
            <v>0530 - Proyecto en Ejecución</v>
          </cell>
          <cell r="AH78" t="str">
            <v>Proyecto en ejecución</v>
          </cell>
        </row>
        <row r="79">
          <cell r="A79" t="str">
            <v>0220220005</v>
          </cell>
          <cell r="B79" t="str">
            <v>0220220002</v>
          </cell>
          <cell r="C79" t="str">
            <v>Haku Wiñay/Noa Jayatai</v>
          </cell>
          <cell r="D79" t="str">
            <v>PP.2022 RO Sierra</v>
          </cell>
          <cell r="E79" t="str">
            <v>PP 0118: ACCESO DE LOS HOGARES RURALES CON ECONOMIAS DE SUBSISTENCIA A MERCADOS LOCALES DEL NUCLEO EJECUTOR PAIMAS2</v>
          </cell>
          <cell r="F79" t="str">
            <v>PIURA</v>
          </cell>
          <cell r="G79" t="str">
            <v>PIURA</v>
          </cell>
          <cell r="H79" t="str">
            <v>AYABACA</v>
          </cell>
          <cell r="I79" t="str">
            <v>PAIMAS</v>
          </cell>
          <cell r="J79" t="str">
            <v>TOMAPAMPA DE JAMBUR</v>
          </cell>
          <cell r="K79" t="str">
            <v>2002070008</v>
          </cell>
          <cell r="L79">
            <v>200</v>
          </cell>
          <cell r="M79">
            <v>44778.741180555553</v>
          </cell>
          <cell r="N79">
            <v>1200000</v>
          </cell>
          <cell r="O79">
            <v>44769</v>
          </cell>
          <cell r="P79">
            <v>1200000</v>
          </cell>
          <cell r="Q79">
            <v>44778</v>
          </cell>
          <cell r="R79">
            <v>1200000</v>
          </cell>
          <cell r="S79">
            <v>44805</v>
          </cell>
          <cell r="T79">
            <v>897.38171296296309</v>
          </cell>
          <cell r="U79">
            <v>29.42</v>
          </cell>
          <cell r="V79">
            <v>36</v>
          </cell>
          <cell r="X79">
            <v>1061999.53</v>
          </cell>
          <cell r="Y79">
            <v>1049808.8600000001</v>
          </cell>
          <cell r="Z79">
            <v>1018309.46</v>
          </cell>
          <cell r="AA79">
            <v>45656</v>
          </cell>
          <cell r="AB79">
            <v>0.89170000000000005</v>
          </cell>
          <cell r="AC79">
            <v>0.90290000000000004</v>
          </cell>
          <cell r="AD79">
            <v>0.90359999999999996</v>
          </cell>
          <cell r="AE79">
            <v>0.89259999999999995</v>
          </cell>
          <cell r="AF79" t="str">
            <v>3. Ejecución</v>
          </cell>
          <cell r="AG79" t="str">
            <v>0530 - Proyecto en Ejecución</v>
          </cell>
          <cell r="AH79" t="str">
            <v>Proyecto en ejecución</v>
          </cell>
        </row>
        <row r="80">
          <cell r="A80" t="str">
            <v>0220220002</v>
          </cell>
          <cell r="B80" t="str">
            <v>0220220003</v>
          </cell>
          <cell r="C80" t="str">
            <v>Haku Wiñay/Noa Jayatai</v>
          </cell>
          <cell r="D80" t="str">
            <v>PP.2022 RO Sierra</v>
          </cell>
          <cell r="E80" t="str">
            <v>PP 0118: ACCESO DE LOS HOGARES RURALES CON ECONOMIAS DE SUBSISTENCIA A MERCADOS LOCALES DEL NUCLEO EJECUTOR SANTO DOMINGO 1</v>
          </cell>
          <cell r="F80" t="str">
            <v>PIURA</v>
          </cell>
          <cell r="G80" t="str">
            <v>PIURA</v>
          </cell>
          <cell r="H80" t="str">
            <v>MORROPON</v>
          </cell>
          <cell r="I80" t="str">
            <v>SANTO DOMINGO</v>
          </cell>
          <cell r="J80" t="str">
            <v>JACANACAS</v>
          </cell>
          <cell r="K80" t="str">
            <v>2004090043</v>
          </cell>
          <cell r="L80">
            <v>200</v>
          </cell>
          <cell r="M80">
            <v>44778.731412037036</v>
          </cell>
          <cell r="N80">
            <v>1200000</v>
          </cell>
          <cell r="O80">
            <v>44769</v>
          </cell>
          <cell r="P80">
            <v>1200000</v>
          </cell>
          <cell r="Q80">
            <v>44778</v>
          </cell>
          <cell r="R80">
            <v>1200000</v>
          </cell>
          <cell r="S80">
            <v>44805</v>
          </cell>
          <cell r="T80">
            <v>897.38171296296309</v>
          </cell>
          <cell r="U80">
            <v>29.42</v>
          </cell>
          <cell r="V80">
            <v>36</v>
          </cell>
          <cell r="X80">
            <v>1059827.77</v>
          </cell>
          <cell r="Y80">
            <v>1052065.27</v>
          </cell>
          <cell r="Z80">
            <v>1025610.79</v>
          </cell>
          <cell r="AA80">
            <v>45663</v>
          </cell>
          <cell r="AB80">
            <v>0.95520000000000005</v>
          </cell>
          <cell r="AC80">
            <v>0.9244</v>
          </cell>
          <cell r="AD80">
            <v>0.95499999999999996</v>
          </cell>
          <cell r="AE80">
            <v>0.90910000000000002</v>
          </cell>
          <cell r="AF80" t="str">
            <v>3. Ejecución</v>
          </cell>
          <cell r="AG80" t="str">
            <v>0530 - Proyecto en Ejecución</v>
          </cell>
          <cell r="AH80" t="str">
            <v>Proyecto en ejecución</v>
          </cell>
        </row>
        <row r="81">
          <cell r="A81" t="str">
            <v>0220220003</v>
          </cell>
          <cell r="B81" t="str">
            <v>0220220004</v>
          </cell>
          <cell r="C81" t="str">
            <v>Haku Wiñay/Noa Jayatai</v>
          </cell>
          <cell r="D81" t="str">
            <v>PP.2022 RO Sierra</v>
          </cell>
          <cell r="E81" t="str">
            <v>PP 0118: ACCESO DE LOS HOGARES RURALES CON ECONOMIAS DE SUBSISTENCIA A MERCADOS LOCALES DEL NUCLEO EJECUTOR SANTO DOMINGO 2</v>
          </cell>
          <cell r="F81" t="str">
            <v>PIURA</v>
          </cell>
          <cell r="G81" t="str">
            <v>PIURA</v>
          </cell>
          <cell r="H81" t="str">
            <v>MORROPON</v>
          </cell>
          <cell r="I81" t="str">
            <v>SANTO DOMINGO</v>
          </cell>
          <cell r="J81" t="str">
            <v>SAN AGUSTIN</v>
          </cell>
          <cell r="K81" t="str">
            <v>2004090031</v>
          </cell>
          <cell r="L81">
            <v>248</v>
          </cell>
          <cell r="M81">
            <v>44778.731412037036</v>
          </cell>
          <cell r="N81">
            <v>1488000</v>
          </cell>
          <cell r="O81">
            <v>44769</v>
          </cell>
          <cell r="P81">
            <v>1488000</v>
          </cell>
          <cell r="Q81">
            <v>44778</v>
          </cell>
          <cell r="R81">
            <v>1488000</v>
          </cell>
          <cell r="S81">
            <v>44805</v>
          </cell>
          <cell r="T81">
            <v>897.38171296296309</v>
          </cell>
          <cell r="U81">
            <v>29.42</v>
          </cell>
          <cell r="V81">
            <v>36</v>
          </cell>
          <cell r="X81">
            <v>1287541.77</v>
          </cell>
          <cell r="Y81">
            <v>1274862.27</v>
          </cell>
          <cell r="Z81">
            <v>1249248.6000000001</v>
          </cell>
          <cell r="AA81">
            <v>45663</v>
          </cell>
          <cell r="AB81">
            <v>0.96419999999999995</v>
          </cell>
          <cell r="AC81">
            <v>0.90690000000000004</v>
          </cell>
          <cell r="AD81">
            <v>0.9617</v>
          </cell>
          <cell r="AE81">
            <v>0.89459999999999995</v>
          </cell>
          <cell r="AF81" t="str">
            <v>3. Ejecución</v>
          </cell>
          <cell r="AG81" t="str">
            <v>0530 - Proyecto en Ejecución</v>
          </cell>
          <cell r="AH81" t="str">
            <v>Proyecto en ejecución</v>
          </cell>
        </row>
        <row r="82">
          <cell r="A82" t="str">
            <v>0220220006</v>
          </cell>
          <cell r="B82" t="str">
            <v>0220220005</v>
          </cell>
          <cell r="C82" t="str">
            <v>Haku Wiñay/Noa Jayatai</v>
          </cell>
          <cell r="D82" t="str">
            <v>PP.2022 RO Sierra</v>
          </cell>
          <cell r="E82" t="str">
            <v>PP 0118: ACCESO DE LOS HOGARES RURALES CON ECONOMIAS DE SUBSISTENCIA A MERCADOS LOCALES DEL NUCLEO EJECUTOR SANTA CATALINA DE MOSSA 1</v>
          </cell>
          <cell r="F82" t="str">
            <v>PIURA</v>
          </cell>
          <cell r="G82" t="str">
            <v>PIURA</v>
          </cell>
          <cell r="H82" t="str">
            <v>MORROPON</v>
          </cell>
          <cell r="I82" t="str">
            <v>SANTA CATALINA DE MOSSA</v>
          </cell>
          <cell r="J82" t="str">
            <v>PUEBLO NUEVO DE MARAY (PUEBLO NUEVO)</v>
          </cell>
          <cell r="K82" t="str">
            <v>2004080034</v>
          </cell>
          <cell r="L82">
            <v>200</v>
          </cell>
          <cell r="M82">
            <v>44785.66777777778</v>
          </cell>
          <cell r="N82">
            <v>1200000</v>
          </cell>
          <cell r="O82">
            <v>44769</v>
          </cell>
          <cell r="P82">
            <v>1200000</v>
          </cell>
          <cell r="Q82">
            <v>44778</v>
          </cell>
          <cell r="R82">
            <v>1200000</v>
          </cell>
          <cell r="S82">
            <v>44805</v>
          </cell>
          <cell r="T82">
            <v>897.38171296296309</v>
          </cell>
          <cell r="U82">
            <v>29.42</v>
          </cell>
          <cell r="V82">
            <v>36</v>
          </cell>
          <cell r="X82">
            <v>988541.94</v>
          </cell>
          <cell r="Y82">
            <v>978941.94</v>
          </cell>
          <cell r="Z82">
            <v>935721.94000000006</v>
          </cell>
          <cell r="AA82">
            <v>45656</v>
          </cell>
          <cell r="AB82">
            <v>0.94020000000000004</v>
          </cell>
          <cell r="AC82">
            <v>0.82799999999999996</v>
          </cell>
          <cell r="AD82">
            <v>0.95150000000000001</v>
          </cell>
          <cell r="AE82">
            <v>0.8337</v>
          </cell>
          <cell r="AF82" t="str">
            <v>3. Ejecución</v>
          </cell>
          <cell r="AG82" t="str">
            <v>0530 - Proyecto en Ejecución</v>
          </cell>
          <cell r="AH82" t="str">
            <v>Proyecto en ejecución</v>
          </cell>
        </row>
        <row r="83">
          <cell r="A83" t="str">
            <v>0220220007</v>
          </cell>
          <cell r="B83" t="str">
            <v>0220220006</v>
          </cell>
          <cell r="C83" t="str">
            <v>Haku Wiñay/Noa Jayatai</v>
          </cell>
          <cell r="D83" t="str">
            <v>PP.2022 RO Sierra</v>
          </cell>
          <cell r="E83" t="str">
            <v>PP 0118: ACCESO DE LOS HOGARES RURALES CON ECONOMIAS DE SUBSISTENCIA A MERCADOS LOCALES DEL NUCLEO EJECUTOR SANTA CATALINA DE MOSSA 2</v>
          </cell>
          <cell r="F83" t="str">
            <v>PIURA</v>
          </cell>
          <cell r="G83" t="str">
            <v>PIURA</v>
          </cell>
          <cell r="H83" t="str">
            <v>MORROPON</v>
          </cell>
          <cell r="I83" t="str">
            <v>SANTA CATALINA DE MOSSA</v>
          </cell>
          <cell r="J83" t="str">
            <v>PALTASHACO</v>
          </cell>
          <cell r="K83" t="str">
            <v>2004080001</v>
          </cell>
          <cell r="L83">
            <v>200</v>
          </cell>
          <cell r="M83">
            <v>44785.66777777778</v>
          </cell>
          <cell r="N83">
            <v>1200000</v>
          </cell>
          <cell r="O83">
            <v>44769</v>
          </cell>
          <cell r="P83">
            <v>1200000</v>
          </cell>
          <cell r="Q83">
            <v>44778</v>
          </cell>
          <cell r="R83">
            <v>1200000</v>
          </cell>
          <cell r="S83">
            <v>44805</v>
          </cell>
          <cell r="T83">
            <v>897.38171296296309</v>
          </cell>
          <cell r="U83">
            <v>29.42</v>
          </cell>
          <cell r="V83">
            <v>36</v>
          </cell>
          <cell r="X83">
            <v>1017391.58</v>
          </cell>
          <cell r="Y83">
            <v>1007791.58</v>
          </cell>
          <cell r="Z83">
            <v>991571.58000000007</v>
          </cell>
          <cell r="AA83">
            <v>45656</v>
          </cell>
          <cell r="AB83">
            <v>0.9516</v>
          </cell>
          <cell r="AC83">
            <v>0.88839999999999997</v>
          </cell>
          <cell r="AD83">
            <v>0.9516</v>
          </cell>
          <cell r="AE83">
            <v>0.85589999999999999</v>
          </cell>
          <cell r="AF83" t="str">
            <v>3. Ejecución</v>
          </cell>
          <cell r="AG83" t="str">
            <v>0530 - Proyecto en Ejecución</v>
          </cell>
          <cell r="AH83" t="str">
            <v>Proyecto en ejecución</v>
          </cell>
        </row>
        <row r="84">
          <cell r="A84" t="str">
            <v>0220230005</v>
          </cell>
          <cell r="B84" t="str">
            <v>0220230001</v>
          </cell>
          <cell r="C84" t="str">
            <v>Haku Wiñay/Noa Jayatai</v>
          </cell>
          <cell r="D84" t="str">
            <v>PP.2023 RO Sierra</v>
          </cell>
          <cell r="E84" t="str">
            <v>PP 0118: ACCESO DE LOS HOGARES RURALES CON ECONOMIAS DE SUBSISTENCIA A MERCADOS LOCALES DEL NUCLEO EJECUTOR SALITRAL 1</v>
          </cell>
          <cell r="F84" t="str">
            <v>PIURA</v>
          </cell>
          <cell r="G84" t="str">
            <v>PIURA</v>
          </cell>
          <cell r="H84" t="str">
            <v>MORROPON</v>
          </cell>
          <cell r="I84" t="str">
            <v>SALITRAL</v>
          </cell>
          <cell r="J84" t="str">
            <v>TORTOLA</v>
          </cell>
          <cell r="K84" t="str">
            <v>2004060005</v>
          </cell>
          <cell r="L84">
            <v>167</v>
          </cell>
          <cell r="M84">
            <v>45236.707326388889</v>
          </cell>
          <cell r="N84">
            <v>1002000</v>
          </cell>
          <cell r="O84">
            <v>45163</v>
          </cell>
          <cell r="P84">
            <v>1002000</v>
          </cell>
          <cell r="Q84">
            <v>45176</v>
          </cell>
          <cell r="R84">
            <v>1002000</v>
          </cell>
          <cell r="S84">
            <v>45261</v>
          </cell>
          <cell r="T84">
            <v>441.38171296296304</v>
          </cell>
          <cell r="U84">
            <v>14.42</v>
          </cell>
          <cell r="V84">
            <v>36</v>
          </cell>
          <cell r="X84">
            <v>496864.97</v>
          </cell>
          <cell r="Y84">
            <v>495497.96</v>
          </cell>
          <cell r="Z84">
            <v>362363.77</v>
          </cell>
          <cell r="AA84">
            <v>45677</v>
          </cell>
          <cell r="AB84">
            <v>0.7732</v>
          </cell>
          <cell r="AC84">
            <v>0.61539999999999995</v>
          </cell>
          <cell r="AD84">
            <v>0.74750000000000005</v>
          </cell>
          <cell r="AE84">
            <v>0.49490000000000001</v>
          </cell>
          <cell r="AF84" t="str">
            <v>3. Ejecución</v>
          </cell>
          <cell r="AG84" t="str">
            <v>0530 - Proyecto en Ejecución</v>
          </cell>
          <cell r="AH84" t="str">
            <v>Proyecto en ejecución</v>
          </cell>
        </row>
        <row r="85">
          <cell r="A85" t="str">
            <v>0220230006</v>
          </cell>
          <cell r="B85" t="str">
            <v>0220230002</v>
          </cell>
          <cell r="C85" t="str">
            <v>Haku Wiñay/Noa Jayatai</v>
          </cell>
          <cell r="D85" t="str">
            <v>PP.2023 RO Sierra</v>
          </cell>
          <cell r="E85" t="str">
            <v>PP 0118: ACCESO DE LOS HOGARES RURALES CON ECONOMIAS DE SUBSISTENCIA A MERCADOS LOCALES DEL NUCLEO EJECUTOR SALITRAL 2</v>
          </cell>
          <cell r="F85" t="str">
            <v>PIURA</v>
          </cell>
          <cell r="G85" t="str">
            <v>PIURA</v>
          </cell>
          <cell r="H85" t="str">
            <v>MORROPON</v>
          </cell>
          <cell r="I85" t="str">
            <v>SALITRAL</v>
          </cell>
          <cell r="J85" t="str">
            <v>SALITRAL</v>
          </cell>
          <cell r="K85" t="str">
            <v>2004060001</v>
          </cell>
          <cell r="L85">
            <v>233</v>
          </cell>
          <cell r="M85">
            <v>45236.707326388889</v>
          </cell>
          <cell r="N85">
            <v>1398000</v>
          </cell>
          <cell r="O85">
            <v>45163</v>
          </cell>
          <cell r="P85">
            <v>1398000</v>
          </cell>
          <cell r="Q85">
            <v>45176</v>
          </cell>
          <cell r="R85">
            <v>1398000</v>
          </cell>
          <cell r="S85">
            <v>45261</v>
          </cell>
          <cell r="T85">
            <v>441.38171296296304</v>
          </cell>
          <cell r="U85">
            <v>14.42</v>
          </cell>
          <cell r="V85">
            <v>36</v>
          </cell>
          <cell r="X85">
            <v>664435.22</v>
          </cell>
          <cell r="Y85">
            <v>661835.68000000005</v>
          </cell>
          <cell r="Z85">
            <v>452872.44</v>
          </cell>
          <cell r="AA85">
            <v>45677</v>
          </cell>
          <cell r="AB85">
            <v>0.66369999999999996</v>
          </cell>
          <cell r="AC85">
            <v>0.61170000000000002</v>
          </cell>
          <cell r="AD85">
            <v>0.62719999999999998</v>
          </cell>
          <cell r="AE85">
            <v>0.53410000000000002</v>
          </cell>
          <cell r="AF85" t="str">
            <v>3. Ejecución</v>
          </cell>
          <cell r="AG85" t="str">
            <v>0530 - Proyecto en Ejecución</v>
          </cell>
          <cell r="AH85" t="str">
            <v>Proyecto en ejecución</v>
          </cell>
        </row>
        <row r="86">
          <cell r="A86" t="str">
            <v>0220230003</v>
          </cell>
          <cell r="B86" t="str">
            <v>0220230003</v>
          </cell>
          <cell r="C86" t="str">
            <v>Haku Wiñay/Noa Jayatai</v>
          </cell>
          <cell r="D86" t="str">
            <v>PP.2023 RO Sierra</v>
          </cell>
          <cell r="E86" t="str">
            <v>PP 0118: ACCESO DE LOS HOGARES RURALES CON ECONOMIAS DE SUBSISTENCIA A MERCADOS LOCALES DEL NUCLEO EJECUTOR SALITRAL 3</v>
          </cell>
          <cell r="F86" t="str">
            <v>PIURA</v>
          </cell>
          <cell r="G86" t="str">
            <v>PIURA</v>
          </cell>
          <cell r="H86" t="str">
            <v>MORROPON</v>
          </cell>
          <cell r="I86" t="str">
            <v>SALITRAL</v>
          </cell>
          <cell r="J86" t="str">
            <v>LA ALBERCA</v>
          </cell>
          <cell r="K86" t="str">
            <v>2004060011</v>
          </cell>
          <cell r="L86">
            <v>200</v>
          </cell>
          <cell r="M86">
            <v>45233.709189814814</v>
          </cell>
          <cell r="N86">
            <v>1200000</v>
          </cell>
          <cell r="O86">
            <v>45133</v>
          </cell>
          <cell r="P86">
            <v>1200000</v>
          </cell>
          <cell r="Q86">
            <v>45156</v>
          </cell>
          <cell r="R86">
            <v>1200000</v>
          </cell>
          <cell r="S86">
            <v>45261</v>
          </cell>
          <cell r="T86">
            <v>441.38171296296304</v>
          </cell>
          <cell r="U86">
            <v>14.42</v>
          </cell>
          <cell r="V86">
            <v>36</v>
          </cell>
          <cell r="X86">
            <v>649311.67000000004</v>
          </cell>
          <cell r="Y86">
            <v>647293.75</v>
          </cell>
          <cell r="Z86">
            <v>505780.26</v>
          </cell>
          <cell r="AA86">
            <v>45677</v>
          </cell>
          <cell r="AB86">
            <v>0.62119999999999997</v>
          </cell>
          <cell r="AC86">
            <v>0.5474</v>
          </cell>
          <cell r="AD86">
            <v>0.70250000000000001</v>
          </cell>
          <cell r="AE86">
            <v>0.45879999999999999</v>
          </cell>
          <cell r="AF86" t="str">
            <v>3. Ejecución</v>
          </cell>
          <cell r="AG86" t="str">
            <v>0530 - Proyecto en Ejecución</v>
          </cell>
          <cell r="AH86" t="str">
            <v>Proyecto en ejecución</v>
          </cell>
        </row>
        <row r="87">
          <cell r="A87" t="str">
            <v>0220230004</v>
          </cell>
          <cell r="B87" t="str">
            <v>0220230004</v>
          </cell>
          <cell r="C87" t="str">
            <v>Haku Wiñay/Noa Jayatai</v>
          </cell>
          <cell r="D87" t="str">
            <v>PP.2023 RO Sierra</v>
          </cell>
          <cell r="E87" t="str">
            <v>PP 0118: ACCESO DE LOS HOGARES RURALES CON ECONOMIAS DE SUBSISTENCIA A MERCADOS LOCALES DEL NUCLEO EJECUTOR SALITRAL 4</v>
          </cell>
          <cell r="F87" t="str">
            <v>PIURA</v>
          </cell>
          <cell r="G87" t="str">
            <v>PIURA</v>
          </cell>
          <cell r="H87" t="str">
            <v>MORROPON</v>
          </cell>
          <cell r="I87" t="str">
            <v>SALITRAL</v>
          </cell>
          <cell r="J87" t="str">
            <v>SANTA ROSA</v>
          </cell>
          <cell r="K87" t="str">
            <v>2004060022</v>
          </cell>
          <cell r="L87">
            <v>200</v>
          </cell>
          <cell r="M87">
            <v>45233.709189814814</v>
          </cell>
          <cell r="N87">
            <v>1200000</v>
          </cell>
          <cell r="O87">
            <v>45133</v>
          </cell>
          <cell r="P87">
            <v>1200000</v>
          </cell>
          <cell r="Q87">
            <v>45156</v>
          </cell>
          <cell r="R87">
            <v>1200000</v>
          </cell>
          <cell r="S87">
            <v>45261</v>
          </cell>
          <cell r="T87">
            <v>441.38171296296304</v>
          </cell>
          <cell r="U87">
            <v>14.42</v>
          </cell>
          <cell r="V87">
            <v>36</v>
          </cell>
          <cell r="X87">
            <v>659121.9</v>
          </cell>
          <cell r="Y87">
            <v>657538.63</v>
          </cell>
          <cell r="Z87">
            <v>501404.26</v>
          </cell>
          <cell r="AA87">
            <v>45677</v>
          </cell>
          <cell r="AB87">
            <v>0.60650000000000004</v>
          </cell>
          <cell r="AC87">
            <v>0.54769999999999996</v>
          </cell>
          <cell r="AD87">
            <v>0.69</v>
          </cell>
          <cell r="AE87">
            <v>0.4869</v>
          </cell>
          <cell r="AF87" t="str">
            <v>3. Ejecución</v>
          </cell>
          <cell r="AG87" t="str">
            <v>0530 - Proyecto en Ejecución</v>
          </cell>
          <cell r="AH87" t="str">
            <v>Proyecto en ejecución</v>
          </cell>
        </row>
        <row r="88">
          <cell r="A88" t="str">
            <v>0220230009</v>
          </cell>
          <cell r="B88" t="str">
            <v>0220230005</v>
          </cell>
          <cell r="C88" t="str">
            <v>Haku Wiñay/Noa Jayatai</v>
          </cell>
          <cell r="D88" t="str">
            <v>PP.2023 RO Sierra</v>
          </cell>
          <cell r="E88" t="str">
            <v>PP 0118: ACCESO DE LOS HOGARES RURALES CON ECONOMIAS DE SUBSISTENCIA A MERCADOS LOCALES DEL NUCLEO EJECUTOR LA MATANZA 1</v>
          </cell>
          <cell r="F88" t="str">
            <v>PIURA</v>
          </cell>
          <cell r="G88" t="str">
            <v>PIURA</v>
          </cell>
          <cell r="H88" t="str">
            <v>MORROPON</v>
          </cell>
          <cell r="I88" t="str">
            <v>LA MATANZA</v>
          </cell>
          <cell r="J88" t="str">
            <v>PABUR VIEJO</v>
          </cell>
          <cell r="K88" t="str">
            <v>2004040007</v>
          </cell>
          <cell r="L88">
            <v>200</v>
          </cell>
          <cell r="M88">
            <v>45238.630104166667</v>
          </cell>
          <cell r="N88">
            <v>1200000</v>
          </cell>
          <cell r="O88">
            <v>45205</v>
          </cell>
          <cell r="P88">
            <v>1200000</v>
          </cell>
          <cell r="Q88">
            <v>45230</v>
          </cell>
          <cell r="R88">
            <v>1200000</v>
          </cell>
          <cell r="S88">
            <v>45261</v>
          </cell>
          <cell r="T88">
            <v>441.38171296296304</v>
          </cell>
          <cell r="U88">
            <v>14.42</v>
          </cell>
          <cell r="V88">
            <v>36</v>
          </cell>
          <cell r="X88">
            <v>803596.91</v>
          </cell>
          <cell r="Y88">
            <v>773343.9</v>
          </cell>
          <cell r="Z88">
            <v>439977.10000000003</v>
          </cell>
          <cell r="AA88">
            <v>45632</v>
          </cell>
          <cell r="AB88">
            <v>0.69699999999999995</v>
          </cell>
          <cell r="AC88">
            <v>0.69299999999999995</v>
          </cell>
          <cell r="AD88">
            <v>0.69869999999999999</v>
          </cell>
          <cell r="AE88">
            <v>0.68489999999999995</v>
          </cell>
          <cell r="AF88" t="str">
            <v>3. Ejecución</v>
          </cell>
          <cell r="AG88" t="str">
            <v>0530 - Proyecto en Ejecución</v>
          </cell>
          <cell r="AH88" t="str">
            <v>Proyecto en ejecución</v>
          </cell>
        </row>
        <row r="89">
          <cell r="A89" t="str">
            <v>0220230010</v>
          </cell>
          <cell r="B89" t="str">
            <v>0220230006</v>
          </cell>
          <cell r="C89" t="str">
            <v>Haku Wiñay/Noa Jayatai</v>
          </cell>
          <cell r="D89" t="str">
            <v>PP.2023 RO Sierra</v>
          </cell>
          <cell r="E89" t="str">
            <v>PP 0118: ACCESO DE LOS HOGARES RURALES CON ECONOMIAS DE SUBSISTENCIA A MERCADOS LOCALES DEL NUCLEO EJECUTOR LA MATANZA 2</v>
          </cell>
          <cell r="F89" t="str">
            <v>PIURA</v>
          </cell>
          <cell r="G89" t="str">
            <v>PIURA</v>
          </cell>
          <cell r="H89" t="str">
            <v>MORROPON</v>
          </cell>
          <cell r="I89" t="str">
            <v>LA MATANZA</v>
          </cell>
          <cell r="J89" t="str">
            <v>CRUZ VERDE</v>
          </cell>
          <cell r="K89" t="str">
            <v>2004040011</v>
          </cell>
          <cell r="L89">
            <v>200</v>
          </cell>
          <cell r="M89">
            <v>45238.630104166667</v>
          </cell>
          <cell r="N89">
            <v>1200000</v>
          </cell>
          <cell r="O89">
            <v>45205</v>
          </cell>
          <cell r="P89">
            <v>1200000</v>
          </cell>
          <cell r="Q89">
            <v>45230</v>
          </cell>
          <cell r="R89">
            <v>1200000</v>
          </cell>
          <cell r="S89">
            <v>45261</v>
          </cell>
          <cell r="T89">
            <v>441.38171296296304</v>
          </cell>
          <cell r="U89">
            <v>14.42</v>
          </cell>
          <cell r="V89">
            <v>36</v>
          </cell>
          <cell r="X89">
            <v>798438.33</v>
          </cell>
          <cell r="Y89">
            <v>767358.84</v>
          </cell>
          <cell r="Z89">
            <v>383252.86</v>
          </cell>
          <cell r="AA89">
            <v>45632</v>
          </cell>
          <cell r="AB89">
            <v>0.67689999999999995</v>
          </cell>
          <cell r="AC89">
            <v>0.66759999999999997</v>
          </cell>
          <cell r="AD89">
            <v>0.70020000000000004</v>
          </cell>
          <cell r="AE89">
            <v>0.67979999999999996</v>
          </cell>
          <cell r="AF89" t="str">
            <v>3. Ejecución</v>
          </cell>
          <cell r="AG89" t="str">
            <v>0530 - Proyecto en Ejecución</v>
          </cell>
          <cell r="AH89" t="str">
            <v>Proyecto en ejecución</v>
          </cell>
        </row>
        <row r="90">
          <cell r="A90" t="str">
            <v>0220230007</v>
          </cell>
          <cell r="B90" t="str">
            <v>0220230007</v>
          </cell>
          <cell r="C90" t="str">
            <v>Haku Wiñay/Noa Jayatai</v>
          </cell>
          <cell r="D90" t="str">
            <v>PP.2023 RO Sierra</v>
          </cell>
          <cell r="E90" t="str">
            <v>PP 0118: ACCESO DE LOS HOGARES RURALES CON ECONOMIAS DE SUBSISTENCIA A MERCADOS LOCALES DEL NUCLEO EJECUTOR LA MATANZA 3</v>
          </cell>
          <cell r="F90" t="str">
            <v>PIURA</v>
          </cell>
          <cell r="G90" t="str">
            <v>PIURA</v>
          </cell>
          <cell r="H90" t="str">
            <v>MORROPON</v>
          </cell>
          <cell r="I90" t="str">
            <v>LA MATANZA</v>
          </cell>
          <cell r="J90" t="str">
            <v>TIERRAS DURAS ALTO</v>
          </cell>
          <cell r="K90" t="str">
            <v>2004046001</v>
          </cell>
          <cell r="L90">
            <v>200</v>
          </cell>
          <cell r="M90">
            <v>45236.714189814818</v>
          </cell>
          <cell r="N90">
            <v>1200000</v>
          </cell>
          <cell r="O90">
            <v>45133</v>
          </cell>
          <cell r="P90">
            <v>1200000</v>
          </cell>
          <cell r="Q90">
            <v>45156</v>
          </cell>
          <cell r="R90">
            <v>1200000</v>
          </cell>
          <cell r="S90">
            <v>45261</v>
          </cell>
          <cell r="T90">
            <v>441.38171296296304</v>
          </cell>
          <cell r="U90">
            <v>14.42</v>
          </cell>
          <cell r="V90">
            <v>36</v>
          </cell>
          <cell r="X90">
            <v>679439.83</v>
          </cell>
          <cell r="Y90">
            <v>643244.86</v>
          </cell>
          <cell r="Z90">
            <v>409587.73</v>
          </cell>
          <cell r="AA90">
            <v>45678</v>
          </cell>
          <cell r="AB90">
            <v>0.67059999999999997</v>
          </cell>
          <cell r="AC90">
            <v>0.65700000000000003</v>
          </cell>
          <cell r="AD90">
            <v>0.67159999999999997</v>
          </cell>
          <cell r="AE90">
            <v>0.59399999999999997</v>
          </cell>
          <cell r="AF90" t="str">
            <v>3. Ejecución</v>
          </cell>
          <cell r="AG90" t="str">
            <v>0530 - Proyecto en Ejecución</v>
          </cell>
          <cell r="AH90" t="str">
            <v>Proyecto en ejecución</v>
          </cell>
        </row>
        <row r="91">
          <cell r="A91" t="str">
            <v>0220230008</v>
          </cell>
          <cell r="B91" t="str">
            <v>0220230008</v>
          </cell>
          <cell r="C91" t="str">
            <v>Haku Wiñay/Noa Jayatai</v>
          </cell>
          <cell r="D91" t="str">
            <v>PP.2023 RO Sierra</v>
          </cell>
          <cell r="E91" t="str">
            <v>PP 0118: ACCESO DE LOS HOGARES RURALES CON ECONOMIAS DE SUBSISTENCIA A MERCADOS LOCALES DEL NUCLEO EJECUTOR LA MATANZA 4</v>
          </cell>
          <cell r="F91" t="str">
            <v>PIURA</v>
          </cell>
          <cell r="G91" t="str">
            <v>PIURA</v>
          </cell>
          <cell r="H91" t="str">
            <v>MORROPON</v>
          </cell>
          <cell r="I91" t="str">
            <v>LA MATANZA</v>
          </cell>
          <cell r="J91" t="str">
            <v>YECALA</v>
          </cell>
          <cell r="K91" t="str">
            <v>2004040008</v>
          </cell>
          <cell r="L91">
            <v>250</v>
          </cell>
          <cell r="M91">
            <v>45236.714189814818</v>
          </cell>
          <cell r="N91">
            <v>1500000</v>
          </cell>
          <cell r="O91">
            <v>45133</v>
          </cell>
          <cell r="P91">
            <v>1500000</v>
          </cell>
          <cell r="Q91">
            <v>45156</v>
          </cell>
          <cell r="R91">
            <v>1500000</v>
          </cell>
          <cell r="S91">
            <v>45261</v>
          </cell>
          <cell r="T91">
            <v>441.38171296296304</v>
          </cell>
          <cell r="U91">
            <v>14.42</v>
          </cell>
          <cell r="V91">
            <v>36</v>
          </cell>
          <cell r="X91">
            <v>838804.38</v>
          </cell>
          <cell r="Y91">
            <v>792036.81</v>
          </cell>
          <cell r="Z91">
            <v>498476.5</v>
          </cell>
          <cell r="AA91">
            <v>45678</v>
          </cell>
          <cell r="AB91">
            <v>0.63529999999999998</v>
          </cell>
          <cell r="AC91">
            <v>0.62070000000000003</v>
          </cell>
          <cell r="AD91">
            <v>0.63680000000000003</v>
          </cell>
          <cell r="AE91">
            <v>0.5786</v>
          </cell>
          <cell r="AF91" t="str">
            <v>3. Ejecución</v>
          </cell>
          <cell r="AG91" t="str">
            <v>0530 - Proyecto en Ejecución</v>
          </cell>
          <cell r="AH91" t="str">
            <v>Proyecto en ejecución</v>
          </cell>
        </row>
        <row r="92">
          <cell r="A92" t="str">
            <v>0220230011</v>
          </cell>
          <cell r="B92" t="str">
            <v>0220230009</v>
          </cell>
          <cell r="C92" t="str">
            <v>Haku Wiñay/Noa Jayatai</v>
          </cell>
          <cell r="D92" t="str">
            <v>PP.2023 RO Sierra</v>
          </cell>
          <cell r="E92" t="str">
            <v>PP 0118: ACCESO DE LOS HOGARES RURALES CON ECONOMIAS DE SUBSISTENCIA A MERCADOS LOCALES DEL NUCLEO EJECUTOR FRIAS 19</v>
          </cell>
          <cell r="F92" t="str">
            <v>PIURA</v>
          </cell>
          <cell r="G92" t="str">
            <v>PIURA</v>
          </cell>
          <cell r="H92" t="str">
            <v>AYABACA</v>
          </cell>
          <cell r="I92" t="str">
            <v>FRIAS</v>
          </cell>
          <cell r="J92" t="str">
            <v>SAN JORGE</v>
          </cell>
          <cell r="K92" t="str">
            <v>2002020100</v>
          </cell>
          <cell r="L92">
            <v>220</v>
          </cell>
          <cell r="M92">
            <v>45239.518726851849</v>
          </cell>
          <cell r="N92">
            <v>1320000</v>
          </cell>
          <cell r="O92">
            <v>45163</v>
          </cell>
          <cell r="P92">
            <v>1320000</v>
          </cell>
          <cell r="Q92">
            <v>45174</v>
          </cell>
          <cell r="R92">
            <v>1320000</v>
          </cell>
          <cell r="S92">
            <v>45261</v>
          </cell>
          <cell r="T92">
            <v>441.38171296296304</v>
          </cell>
          <cell r="U92">
            <v>14.42</v>
          </cell>
          <cell r="V92">
            <v>36</v>
          </cell>
          <cell r="X92">
            <v>827626.72</v>
          </cell>
          <cell r="Y92">
            <v>765021.32</v>
          </cell>
          <cell r="Z92">
            <v>448041.43</v>
          </cell>
          <cell r="AA92">
            <v>45673</v>
          </cell>
          <cell r="AB92">
            <v>0.69010000000000005</v>
          </cell>
          <cell r="AC92">
            <v>0.68269999999999997</v>
          </cell>
          <cell r="AD92">
            <v>0.76890000000000003</v>
          </cell>
          <cell r="AE92">
            <v>0.60370000000000001</v>
          </cell>
          <cell r="AF92" t="str">
            <v>3. Ejecución</v>
          </cell>
          <cell r="AG92" t="str">
            <v>0530 - Proyecto en Ejecución</v>
          </cell>
          <cell r="AH92" t="str">
            <v>Proyecto en ejecución</v>
          </cell>
        </row>
        <row r="93">
          <cell r="A93" t="str">
            <v>0220230012</v>
          </cell>
          <cell r="B93" t="str">
            <v>0220230010</v>
          </cell>
          <cell r="C93" t="str">
            <v>Haku Wiñay/Noa Jayatai</v>
          </cell>
          <cell r="D93" t="str">
            <v>PP.2023 RO Sierra</v>
          </cell>
          <cell r="E93" t="str">
            <v>PP 0118: ACCESO DE LOS HOGARES RURALES CON ECONOMIAS DE SUBSISTENCIA A MERCADOS LOCALES DEL NUCLEO EJECUTOR FRIAS 20</v>
          </cell>
          <cell r="F93" t="str">
            <v>PIURA</v>
          </cell>
          <cell r="G93" t="str">
            <v>PIURA</v>
          </cell>
          <cell r="H93" t="str">
            <v>AYABACA</v>
          </cell>
          <cell r="I93" t="str">
            <v>FRIAS</v>
          </cell>
          <cell r="J93" t="str">
            <v>BAJO HUALA</v>
          </cell>
          <cell r="K93" t="str">
            <v>2002026018</v>
          </cell>
          <cell r="L93">
            <v>200</v>
          </cell>
          <cell r="M93">
            <v>45239.518726851849</v>
          </cell>
          <cell r="N93">
            <v>1200000</v>
          </cell>
          <cell r="O93">
            <v>45163</v>
          </cell>
          <cell r="P93">
            <v>1200000</v>
          </cell>
          <cell r="Q93">
            <v>45174</v>
          </cell>
          <cell r="R93">
            <v>1200000</v>
          </cell>
          <cell r="S93">
            <v>45261</v>
          </cell>
          <cell r="T93">
            <v>441.38171296296304</v>
          </cell>
          <cell r="U93">
            <v>14.42</v>
          </cell>
          <cell r="V93">
            <v>36</v>
          </cell>
          <cell r="X93">
            <v>771591.61</v>
          </cell>
          <cell r="Y93">
            <v>725483.57</v>
          </cell>
          <cell r="Z93">
            <v>405650.45</v>
          </cell>
          <cell r="AA93">
            <v>45673</v>
          </cell>
          <cell r="AB93">
            <v>0.79320000000000002</v>
          </cell>
          <cell r="AC93">
            <v>0.72570000000000001</v>
          </cell>
          <cell r="AD93">
            <v>0.76139999999999997</v>
          </cell>
          <cell r="AE93">
            <v>0.623</v>
          </cell>
          <cell r="AF93" t="str">
            <v>3. Ejecución</v>
          </cell>
          <cell r="AG93" t="str">
            <v>0530 - Proyecto en Ejecución</v>
          </cell>
          <cell r="AH93" t="str">
            <v>Proyecto en ejecución</v>
          </cell>
        </row>
        <row r="94">
          <cell r="A94" t="str">
            <v>0220230001</v>
          </cell>
          <cell r="B94" t="str">
            <v>0220230011</v>
          </cell>
          <cell r="C94" t="str">
            <v>Haku Wiñay/Noa Jayatai</v>
          </cell>
          <cell r="D94" t="str">
            <v>PP.2023 RO Sierra</v>
          </cell>
          <cell r="E94" t="str">
            <v>PP 0118: ACCESO DE LOS HOGARES RURALES CON ECONOMIAS DE SUBSISTENCIA A MERCADOS LOCALES DEL NUCLEO EJECUTOR FRIAS 21</v>
          </cell>
          <cell r="F94" t="str">
            <v>PIURA</v>
          </cell>
          <cell r="G94" t="str">
            <v>PIURA</v>
          </cell>
          <cell r="H94" t="str">
            <v>AYABACA</v>
          </cell>
          <cell r="I94" t="str">
            <v>FRIAS</v>
          </cell>
          <cell r="J94" t="str">
            <v>CONDORHUACHINA</v>
          </cell>
          <cell r="K94" t="str">
            <v>2002020084</v>
          </cell>
          <cell r="L94">
            <v>200</v>
          </cell>
          <cell r="M94">
            <v>45230.962881944448</v>
          </cell>
          <cell r="N94">
            <v>1200000</v>
          </cell>
          <cell r="O94">
            <v>45205</v>
          </cell>
          <cell r="P94">
            <v>1200000</v>
          </cell>
          <cell r="Q94">
            <v>45230</v>
          </cell>
          <cell r="R94">
            <v>1200000</v>
          </cell>
          <cell r="S94">
            <v>45261</v>
          </cell>
          <cell r="T94">
            <v>441.38171296296304</v>
          </cell>
          <cell r="U94">
            <v>14.42</v>
          </cell>
          <cell r="V94">
            <v>36</v>
          </cell>
          <cell r="X94">
            <v>622696.32999999996</v>
          </cell>
          <cell r="Y94">
            <v>586041.82999999996</v>
          </cell>
          <cell r="Z94">
            <v>357364.3</v>
          </cell>
          <cell r="AA94">
            <v>45676</v>
          </cell>
          <cell r="AB94">
            <v>0.52139999999999997</v>
          </cell>
          <cell r="AC94">
            <v>0.49769999999999998</v>
          </cell>
          <cell r="AD94">
            <v>0.6573</v>
          </cell>
          <cell r="AE94">
            <v>0.51029999999999998</v>
          </cell>
          <cell r="AF94" t="str">
            <v>3. Ejecución</v>
          </cell>
          <cell r="AG94" t="str">
            <v>0530 - Proyecto en Ejecución</v>
          </cell>
          <cell r="AH94" t="str">
            <v>Proyecto en ejecución</v>
          </cell>
        </row>
        <row r="95">
          <cell r="A95" t="str">
            <v>0220230002</v>
          </cell>
          <cell r="B95" t="str">
            <v>0220230012</v>
          </cell>
          <cell r="C95" t="str">
            <v>Haku Wiñay/Noa Jayatai</v>
          </cell>
          <cell r="D95" t="str">
            <v>PP.2023 RO Sierra</v>
          </cell>
          <cell r="E95" t="str">
            <v>PP 0118: ACCESO DE LOS HOGARES RURALES CON ECONOMIAS DE SUBSISTENCIA A MERCADOS LOCALES DEL NUCLEO EJECUTOR FRIAS 22</v>
          </cell>
          <cell r="F95" t="str">
            <v>PIURA</v>
          </cell>
          <cell r="G95" t="str">
            <v>PIURA</v>
          </cell>
          <cell r="H95" t="str">
            <v>AYABACA</v>
          </cell>
          <cell r="I95" t="str">
            <v>FRIAS</v>
          </cell>
          <cell r="J95" t="str">
            <v>LA CRIA</v>
          </cell>
          <cell r="K95" t="str">
            <v>2002020085</v>
          </cell>
          <cell r="L95">
            <v>200</v>
          </cell>
          <cell r="M95">
            <v>45230.962881944448</v>
          </cell>
          <cell r="N95">
            <v>1200000</v>
          </cell>
          <cell r="O95">
            <v>45205</v>
          </cell>
          <cell r="P95">
            <v>1200000</v>
          </cell>
          <cell r="Q95">
            <v>45230</v>
          </cell>
          <cell r="R95">
            <v>1200000</v>
          </cell>
          <cell r="S95">
            <v>45261</v>
          </cell>
          <cell r="T95">
            <v>441.38171296296304</v>
          </cell>
          <cell r="U95">
            <v>14.42</v>
          </cell>
          <cell r="V95">
            <v>36</v>
          </cell>
          <cell r="X95">
            <v>647772.79</v>
          </cell>
          <cell r="Y95">
            <v>571478.64</v>
          </cell>
          <cell r="Z95">
            <v>359010.22000000003</v>
          </cell>
          <cell r="AA95">
            <v>45676</v>
          </cell>
          <cell r="AB95">
            <v>0.53159999999999996</v>
          </cell>
          <cell r="AC95">
            <v>0.50060000000000004</v>
          </cell>
          <cell r="AD95">
            <v>0.68100000000000005</v>
          </cell>
          <cell r="AE95">
            <v>0.505</v>
          </cell>
          <cell r="AF95" t="str">
            <v>3. Ejecución</v>
          </cell>
          <cell r="AG95" t="str">
            <v>0530 - Proyecto en Ejecución</v>
          </cell>
          <cell r="AH95" t="str">
            <v>Proyecto en ejecución</v>
          </cell>
        </row>
        <row r="96">
          <cell r="A96" t="str">
            <v>0220240001</v>
          </cell>
          <cell r="B96" t="str">
            <v>0220240001</v>
          </cell>
          <cell r="C96" t="str">
            <v>Haku Wiñay/Noa Jayatai</v>
          </cell>
          <cell r="D96" t="str">
            <v>PP.2024 RO Sierra</v>
          </cell>
          <cell r="E96" t="str">
            <v>PP 0118: ACCESO DE LOS HOGARES RURALES CON ECONOMIAS DE SUBSISTENCIA A MERCADOS LOCALES DEL NUCLEO EJECUTOR SAPILLICA 03</v>
          </cell>
          <cell r="F96" t="str">
            <v>PIURA</v>
          </cell>
          <cell r="G96" t="str">
            <v>PIURA</v>
          </cell>
          <cell r="H96" t="str">
            <v>AYABACA</v>
          </cell>
          <cell r="I96" t="str">
            <v>SAPILLICA</v>
          </cell>
          <cell r="J96" t="str">
            <v>LLICSA GRANDE</v>
          </cell>
          <cell r="K96" t="str">
            <v>2002086007</v>
          </cell>
          <cell r="L96">
            <v>400</v>
          </cell>
          <cell r="M96">
            <v>45552.459479166668</v>
          </cell>
          <cell r="N96">
            <v>2400000</v>
          </cell>
          <cell r="O96">
            <v>45565</v>
          </cell>
          <cell r="P96">
            <v>2400000</v>
          </cell>
          <cell r="Q96">
            <v>45579</v>
          </cell>
          <cell r="R96">
            <v>2400000</v>
          </cell>
          <cell r="S96">
            <v>45597</v>
          </cell>
          <cell r="T96">
            <v>105.38171296296301</v>
          </cell>
          <cell r="U96">
            <v>3.42</v>
          </cell>
          <cell r="V96">
            <v>36</v>
          </cell>
          <cell r="X96">
            <v>443814.2</v>
          </cell>
          <cell r="Y96">
            <v>229828.9</v>
          </cell>
          <cell r="Z96">
            <v>52659.950000000004</v>
          </cell>
          <cell r="AA96">
            <v>45656</v>
          </cell>
          <cell r="AB96">
            <v>0.12239999999999999</v>
          </cell>
          <cell r="AC96">
            <v>0.12909999999999999</v>
          </cell>
          <cell r="AD96">
            <v>0.2772</v>
          </cell>
          <cell r="AE96">
            <v>7.4800000000000005E-2</v>
          </cell>
          <cell r="AF96" t="str">
            <v>3. Ejecución</v>
          </cell>
          <cell r="AG96" t="str">
            <v>0530 - Proyecto en Ejecución</v>
          </cell>
          <cell r="AH96" t="str">
            <v>Proyecto en ejecución</v>
          </cell>
        </row>
        <row r="97">
          <cell r="A97" t="str">
            <v>0220240002</v>
          </cell>
          <cell r="B97" t="str">
            <v>0220240002</v>
          </cell>
          <cell r="C97" t="str">
            <v>Haku Wiñay/Noa Jayatai</v>
          </cell>
          <cell r="D97" t="str">
            <v>PP.2024 RO Sierra</v>
          </cell>
          <cell r="E97" t="str">
            <v>PP 0118: ACCESO DE LOS HOGARES RURALES CON ECONOMIAS DE SUBSISTENCIA A MERCADOS LOCALES DEL NUCLEO EJECUTOR HUARMACA 09</v>
          </cell>
          <cell r="F97" t="str">
            <v>PIURA</v>
          </cell>
          <cell r="G97" t="str">
            <v>PIURA</v>
          </cell>
          <cell r="H97" t="str">
            <v>HUANCABAMBA</v>
          </cell>
          <cell r="I97" t="str">
            <v>HUARMACA</v>
          </cell>
          <cell r="J97" t="str">
            <v>PAMPA GRANDE</v>
          </cell>
          <cell r="K97" t="str">
            <v>2003040066</v>
          </cell>
          <cell r="L97">
            <v>400</v>
          </cell>
          <cell r="M97">
            <v>45552.412812499999</v>
          </cell>
          <cell r="N97">
            <v>2400000</v>
          </cell>
          <cell r="O97">
            <v>45565</v>
          </cell>
          <cell r="P97">
            <v>2400000</v>
          </cell>
          <cell r="Q97">
            <v>45579</v>
          </cell>
          <cell r="R97">
            <v>2400000</v>
          </cell>
          <cell r="S97">
            <v>45566</v>
          </cell>
          <cell r="T97">
            <v>136.38171296296298</v>
          </cell>
          <cell r="U97">
            <v>4.42</v>
          </cell>
          <cell r="V97">
            <v>36</v>
          </cell>
          <cell r="X97">
            <v>214258.35</v>
          </cell>
          <cell r="Y97">
            <v>214258.35</v>
          </cell>
          <cell r="Z97">
            <v>91899.95</v>
          </cell>
          <cell r="AA97">
            <v>45667</v>
          </cell>
          <cell r="AB97">
            <v>7.0099999999999996E-2</v>
          </cell>
          <cell r="AC97">
            <v>6.8199999999999997E-2</v>
          </cell>
          <cell r="AD97">
            <v>0.24299999999999999</v>
          </cell>
          <cell r="AE97">
            <v>8.5999999999999993E-2</v>
          </cell>
          <cell r="AF97" t="str">
            <v>3. Ejecución</v>
          </cell>
          <cell r="AG97" t="str">
            <v>0530 - Proyecto en Ejecución</v>
          </cell>
          <cell r="AH97" t="str">
            <v>Proyecto en ejecución</v>
          </cell>
        </row>
        <row r="98">
          <cell r="A98" t="str">
            <v>0220240003</v>
          </cell>
          <cell r="B98" t="str">
            <v>0220240003</v>
          </cell>
          <cell r="C98" t="str">
            <v>Haku Wiñay/Noa Jayatai</v>
          </cell>
          <cell r="D98" t="str">
            <v>PP.2024 RO Sierra</v>
          </cell>
          <cell r="E98" t="str">
            <v>PP 0118: ACCESO DE LOS HOGARES RURALES CON ECONOMIAS DE SUBSISTENCIA A MERCADOS LOCALES DEL NUCLEO EJECUTOR HUARMACA 10</v>
          </cell>
          <cell r="F98" t="str">
            <v>PIURA</v>
          </cell>
          <cell r="G98" t="str">
            <v>PIURA</v>
          </cell>
          <cell r="H98" t="str">
            <v>HUANCABAMBA</v>
          </cell>
          <cell r="I98" t="str">
            <v>HUARMACA</v>
          </cell>
          <cell r="J98" t="str">
            <v>COLLONAYUC</v>
          </cell>
          <cell r="K98" t="str">
            <v>2003046012</v>
          </cell>
          <cell r="L98">
            <v>400</v>
          </cell>
          <cell r="M98">
            <v>45553.413287037038</v>
          </cell>
          <cell r="N98">
            <v>2400000</v>
          </cell>
          <cell r="O98">
            <v>45565</v>
          </cell>
          <cell r="P98">
            <v>2400000</v>
          </cell>
          <cell r="Q98">
            <v>45579</v>
          </cell>
          <cell r="R98">
            <v>2400000</v>
          </cell>
          <cell r="S98">
            <v>45600</v>
          </cell>
          <cell r="T98">
            <v>102.38171296296301</v>
          </cell>
          <cell r="U98">
            <v>3.33</v>
          </cell>
          <cell r="V98">
            <v>36</v>
          </cell>
          <cell r="X98">
            <v>264022.15000000002</v>
          </cell>
          <cell r="Y98">
            <v>171608.15</v>
          </cell>
          <cell r="Z98">
            <v>85939.95</v>
          </cell>
          <cell r="AA98">
            <v>45670</v>
          </cell>
          <cell r="AB98">
            <v>6.4399999999999999E-2</v>
          </cell>
          <cell r="AC98">
            <v>6.2799999999999995E-2</v>
          </cell>
          <cell r="AD98">
            <v>9.0800000000000006E-2</v>
          </cell>
          <cell r="AE98">
            <v>9.3399999999999997E-2</v>
          </cell>
          <cell r="AF98" t="str">
            <v>3. Ejecución</v>
          </cell>
          <cell r="AG98" t="str">
            <v>0530 - Proyecto en Ejecución</v>
          </cell>
          <cell r="AH98" t="str">
            <v>Proyecto en ejecución</v>
          </cell>
        </row>
        <row r="99">
          <cell r="A99" t="str">
            <v>0220240004</v>
          </cell>
          <cell r="B99" t="str">
            <v>0220240004</v>
          </cell>
          <cell r="C99" t="str">
            <v>Haku Wiñay/Noa Jayatai</v>
          </cell>
          <cell r="D99" t="str">
            <v>PP.2024 RO Sierra</v>
          </cell>
          <cell r="E99" t="str">
            <v>PP 0118: ACCESO DE LOS HOGARES RURALES CON ECONOMIAS DE SUBSISTENCIA A MERCADOS LOCALES DEL NUCLEO EJECUTOR CANCHAQUE 01</v>
          </cell>
          <cell r="F99" t="str">
            <v>PIURA</v>
          </cell>
          <cell r="G99" t="str">
            <v>PIURA</v>
          </cell>
          <cell r="H99" t="str">
            <v>HUANCABAMBA</v>
          </cell>
          <cell r="I99" t="str">
            <v>CANCHAQUE</v>
          </cell>
          <cell r="J99" t="str">
            <v>VAQUERIA</v>
          </cell>
          <cell r="K99" t="str">
            <v>2003026005</v>
          </cell>
          <cell r="L99">
            <v>400</v>
          </cell>
          <cell r="M99">
            <v>45552.749548611115</v>
          </cell>
          <cell r="N99">
            <v>2400000</v>
          </cell>
          <cell r="O99">
            <v>45565</v>
          </cell>
          <cell r="P99">
            <v>2400000</v>
          </cell>
          <cell r="Q99">
            <v>45579</v>
          </cell>
          <cell r="R99">
            <v>2400000</v>
          </cell>
          <cell r="S99">
            <v>45566</v>
          </cell>
          <cell r="T99">
            <v>136.38171296296298</v>
          </cell>
          <cell r="U99">
            <v>4.42</v>
          </cell>
          <cell r="V99">
            <v>36</v>
          </cell>
          <cell r="X99">
            <v>236336.03</v>
          </cell>
          <cell r="Y99">
            <v>236266.03</v>
          </cell>
          <cell r="Z99">
            <v>94623.95</v>
          </cell>
          <cell r="AA99">
            <v>45678</v>
          </cell>
          <cell r="AB99">
            <v>6.3899999999999998E-2</v>
          </cell>
          <cell r="AC99">
            <v>6.4399999999999999E-2</v>
          </cell>
          <cell r="AD99">
            <v>7.1099999999999997E-2</v>
          </cell>
          <cell r="AE99">
            <v>8.3599999999999994E-2</v>
          </cell>
          <cell r="AF99" t="str">
            <v>3. Ejecución</v>
          </cell>
          <cell r="AG99" t="str">
            <v>0530 - Proyecto en Ejecución</v>
          </cell>
          <cell r="AH99" t="str">
            <v>Proyecto en ejecución</v>
          </cell>
        </row>
        <row r="100">
          <cell r="A100" t="str">
            <v>0220240005</v>
          </cell>
          <cell r="B100" t="str">
            <v>0220240005</v>
          </cell>
          <cell r="C100" t="str">
            <v>Haku Wiñay/Noa Jayatai</v>
          </cell>
          <cell r="D100" t="str">
            <v>PP.2024 RO Sierra</v>
          </cell>
          <cell r="E100" t="str">
            <v>PP 0118: ACCESO DE LOS HOGARES RURALES CON ECONOMIAS DE SUBSISTENCIA A MERCADOS LOCALES DEL NUCLEO EJECUTOR CANCHAQUE 02</v>
          </cell>
          <cell r="F100" t="str">
            <v>PIURA</v>
          </cell>
          <cell r="G100" t="str">
            <v>PIURA</v>
          </cell>
          <cell r="H100" t="str">
            <v>HUANCABAMBA</v>
          </cell>
          <cell r="I100" t="str">
            <v>CANCHAQUE</v>
          </cell>
          <cell r="J100" t="str">
            <v>LOS POTREROS</v>
          </cell>
          <cell r="K100" t="str">
            <v>2003020420</v>
          </cell>
          <cell r="L100">
            <v>400</v>
          </cell>
          <cell r="M100">
            <v>45553.415949074071</v>
          </cell>
          <cell r="N100">
            <v>2400000</v>
          </cell>
          <cell r="O100">
            <v>45565</v>
          </cell>
          <cell r="P100">
            <v>2400000</v>
          </cell>
          <cell r="Q100">
            <v>45579</v>
          </cell>
          <cell r="R100">
            <v>2400000</v>
          </cell>
          <cell r="S100">
            <v>45566</v>
          </cell>
          <cell r="T100">
            <v>136.38171296296298</v>
          </cell>
          <cell r="U100">
            <v>4.42</v>
          </cell>
          <cell r="V100">
            <v>36</v>
          </cell>
          <cell r="X100">
            <v>167109.95000000001</v>
          </cell>
          <cell r="Y100">
            <v>166973.95000000001</v>
          </cell>
          <cell r="Z100">
            <v>90923.95</v>
          </cell>
          <cell r="AA100">
            <v>45678</v>
          </cell>
          <cell r="AB100">
            <v>6.5799999999999997E-2</v>
          </cell>
          <cell r="AC100">
            <v>6.6000000000000003E-2</v>
          </cell>
          <cell r="AD100">
            <v>6.6199999999999995E-2</v>
          </cell>
          <cell r="AE100">
            <v>6.1400000000000003E-2</v>
          </cell>
          <cell r="AF100" t="str">
            <v>3. Ejecución</v>
          </cell>
          <cell r="AG100" t="str">
            <v>0530 - Proyecto en Ejecución</v>
          </cell>
          <cell r="AH100" t="str">
            <v>Proyecto en ejecución</v>
          </cell>
        </row>
        <row r="101">
          <cell r="A101" t="str">
            <v>0220240006</v>
          </cell>
          <cell r="B101" t="str">
            <v>0220240006</v>
          </cell>
          <cell r="C101" t="str">
            <v>Actividades de Mantenimiento de Infraestructura</v>
          </cell>
          <cell r="D101" t="str">
            <v>Mantto.Inf.Vial.2024</v>
          </cell>
          <cell r="E101" t="str">
            <v>ACTIVIDAD DE MANTENIMIENTO DE INFRAESTRUCTURA VIAL DU003 200201 NE AYABACA</v>
          </cell>
          <cell r="F101" t="str">
            <v>PIURA</v>
          </cell>
          <cell r="G101" t="str">
            <v>PIURA</v>
          </cell>
          <cell r="H101" t="str">
            <v>AYABACA</v>
          </cell>
          <cell r="I101" t="str">
            <v>AYABACA</v>
          </cell>
          <cell r="J101" t="str">
            <v>VARIOS CENTROS POBLADOS</v>
          </cell>
          <cell r="K101" t="str">
            <v>2002019999</v>
          </cell>
          <cell r="L101">
            <v>150</v>
          </cell>
          <cell r="M101">
            <v>45526</v>
          </cell>
          <cell r="N101">
            <v>581818</v>
          </cell>
          <cell r="O101">
            <v>45470</v>
          </cell>
          <cell r="P101">
            <v>581818</v>
          </cell>
          <cell r="Q101">
            <v>45477</v>
          </cell>
          <cell r="R101">
            <v>581818</v>
          </cell>
          <cell r="S101">
            <v>45541</v>
          </cell>
          <cell r="T101">
            <v>72</v>
          </cell>
          <cell r="U101">
            <v>3</v>
          </cell>
          <cell r="V101">
            <v>3</v>
          </cell>
          <cell r="W101">
            <v>45613</v>
          </cell>
          <cell r="X101">
            <v>587630.30000000005</v>
          </cell>
          <cell r="Y101">
            <v>581818</v>
          </cell>
          <cell r="Z101">
            <v>587630.30000000005</v>
          </cell>
          <cell r="AA101">
            <v>45700</v>
          </cell>
          <cell r="AB101">
            <v>0</v>
          </cell>
          <cell r="AC101">
            <v>1</v>
          </cell>
          <cell r="AD101">
            <v>1</v>
          </cell>
          <cell r="AE101">
            <v>1</v>
          </cell>
          <cell r="AF101" t="str">
            <v>4. Cierre</v>
          </cell>
          <cell r="AG101" t="str">
            <v>0730 - Rendición de Cuentas Aprobada por Liquidador UT</v>
          </cell>
          <cell r="AH101" t="str">
            <v>Con conformidad de Liquidador UT</v>
          </cell>
        </row>
        <row r="102">
          <cell r="A102" t="str">
            <v>0220240007</v>
          </cell>
          <cell r="B102" t="str">
            <v>0220240007</v>
          </cell>
          <cell r="C102" t="str">
            <v>Actividades de Mantenimiento de Infraestructura</v>
          </cell>
          <cell r="D102" t="str">
            <v>Mantto.Inf.Vial.2024</v>
          </cell>
          <cell r="E102" t="str">
            <v>ACTIVIDAD DE MANTENIMIENTO DE INFRAESTRUCTURA VIAL DU003 200202 NE FRIAS</v>
          </cell>
          <cell r="F102" t="str">
            <v>PIURA</v>
          </cell>
          <cell r="G102" t="str">
            <v>PIURA</v>
          </cell>
          <cell r="H102" t="str">
            <v>AYABACA</v>
          </cell>
          <cell r="I102" t="str">
            <v>FRIAS</v>
          </cell>
          <cell r="J102" t="str">
            <v>VARIOS CENTROS POBLADOS</v>
          </cell>
          <cell r="K102" t="str">
            <v>2002029999</v>
          </cell>
          <cell r="L102">
            <v>150</v>
          </cell>
          <cell r="M102">
            <v>45523.512349537035</v>
          </cell>
          <cell r="N102">
            <v>581818</v>
          </cell>
          <cell r="O102">
            <v>45470</v>
          </cell>
          <cell r="P102">
            <v>581818</v>
          </cell>
          <cell r="Q102">
            <v>45477</v>
          </cell>
          <cell r="R102">
            <v>581818</v>
          </cell>
          <cell r="S102">
            <v>45545</v>
          </cell>
          <cell r="T102">
            <v>71</v>
          </cell>
          <cell r="U102">
            <v>3</v>
          </cell>
          <cell r="V102">
            <v>3</v>
          </cell>
          <cell r="W102">
            <v>45616</v>
          </cell>
          <cell r="X102">
            <v>592093.47</v>
          </cell>
          <cell r="Y102">
            <v>581818</v>
          </cell>
          <cell r="Z102">
            <v>592093.47</v>
          </cell>
          <cell r="AA102">
            <v>45672</v>
          </cell>
          <cell r="AB102">
            <v>0</v>
          </cell>
          <cell r="AC102">
            <v>1</v>
          </cell>
          <cell r="AD102">
            <v>1</v>
          </cell>
          <cell r="AE102">
            <v>1</v>
          </cell>
          <cell r="AF102" t="str">
            <v>4. Cierre</v>
          </cell>
          <cell r="AG102" t="str">
            <v>0780 - Liquidación Aprobada</v>
          </cell>
          <cell r="AH102" t="str">
            <v>Liquidado en UT para remitir ficha/expediente a Sede</v>
          </cell>
        </row>
        <row r="103">
          <cell r="A103" t="str">
            <v>0220240008</v>
          </cell>
          <cell r="B103" t="str">
            <v>0220240008</v>
          </cell>
          <cell r="C103" t="str">
            <v>Actividades de Mantenimiento de Infraestructura</v>
          </cell>
          <cell r="D103" t="str">
            <v>Mantto.Inf.Vial.2024</v>
          </cell>
          <cell r="E103" t="str">
            <v>ACTIVIDAD DE MANTENIMIENTO DE INFRAESTRUCTURA VIAL DU003 200203 NE JILILI</v>
          </cell>
          <cell r="F103" t="str">
            <v>PIURA</v>
          </cell>
          <cell r="G103" t="str">
            <v>PIURA</v>
          </cell>
          <cell r="H103" t="str">
            <v>AYABACA</v>
          </cell>
          <cell r="I103" t="str">
            <v>JILILI</v>
          </cell>
          <cell r="J103" t="str">
            <v>VARIOS CENTROS POBLADOS</v>
          </cell>
          <cell r="K103" t="str">
            <v>2002039999</v>
          </cell>
          <cell r="L103">
            <v>150</v>
          </cell>
          <cell r="M103">
            <v>45523.512349537035</v>
          </cell>
          <cell r="N103">
            <v>581818</v>
          </cell>
          <cell r="O103">
            <v>45470</v>
          </cell>
          <cell r="P103">
            <v>581818</v>
          </cell>
          <cell r="Q103">
            <v>45477</v>
          </cell>
          <cell r="R103">
            <v>581818</v>
          </cell>
          <cell r="S103">
            <v>45544</v>
          </cell>
          <cell r="T103">
            <v>90</v>
          </cell>
          <cell r="U103">
            <v>3</v>
          </cell>
          <cell r="V103">
            <v>3</v>
          </cell>
          <cell r="W103">
            <v>45634</v>
          </cell>
          <cell r="X103">
            <v>597114.26</v>
          </cell>
          <cell r="Y103">
            <v>581818</v>
          </cell>
          <cell r="Z103">
            <v>597114.26</v>
          </cell>
          <cell r="AA103">
            <v>45664</v>
          </cell>
          <cell r="AB103">
            <v>0</v>
          </cell>
          <cell r="AC103">
            <v>1</v>
          </cell>
          <cell r="AD103">
            <v>1</v>
          </cell>
          <cell r="AE103">
            <v>1</v>
          </cell>
          <cell r="AF103" t="str">
            <v>4. Cierre</v>
          </cell>
          <cell r="AG103" t="str">
            <v>0780 - Liquidación Aprobada</v>
          </cell>
          <cell r="AH103" t="str">
            <v>Liquidado en UT para remitir ficha/expediente a Sede</v>
          </cell>
        </row>
        <row r="104">
          <cell r="A104" t="str">
            <v>0220240009</v>
          </cell>
          <cell r="B104" t="str">
            <v>0220240009</v>
          </cell>
          <cell r="C104" t="str">
            <v>Actividades de Mantenimiento de Infraestructura</v>
          </cell>
          <cell r="D104" t="str">
            <v>Mantto.Inf.Vial.2024</v>
          </cell>
          <cell r="E104" t="str">
            <v>ACTIVIDAD DE MANTENIMIENTO DE INFRAESTRUCTURA VIAL DU003 200204 NE LAGUNAS</v>
          </cell>
          <cell r="F104" t="str">
            <v>PIURA</v>
          </cell>
          <cell r="G104" t="str">
            <v>PIURA</v>
          </cell>
          <cell r="H104" t="str">
            <v>AYABACA</v>
          </cell>
          <cell r="I104" t="str">
            <v>LAGUNAS</v>
          </cell>
          <cell r="J104" t="str">
            <v>VARIOS CENTROS POBLADOS</v>
          </cell>
          <cell r="K104" t="str">
            <v>2002049999</v>
          </cell>
          <cell r="L104">
            <v>150</v>
          </cell>
          <cell r="M104">
            <v>45523.512349537035</v>
          </cell>
          <cell r="N104">
            <v>581818</v>
          </cell>
          <cell r="O104">
            <v>45470</v>
          </cell>
          <cell r="P104">
            <v>581818</v>
          </cell>
          <cell r="Q104">
            <v>45477</v>
          </cell>
          <cell r="R104">
            <v>581818</v>
          </cell>
          <cell r="S104">
            <v>45544</v>
          </cell>
          <cell r="T104">
            <v>72</v>
          </cell>
          <cell r="U104">
            <v>4</v>
          </cell>
          <cell r="V104">
            <v>4</v>
          </cell>
          <cell r="W104">
            <v>45616</v>
          </cell>
          <cell r="X104">
            <v>598451.93999999994</v>
          </cell>
          <cell r="Y104">
            <v>579713.17000000004</v>
          </cell>
          <cell r="Z104">
            <v>598451.94000000006</v>
          </cell>
          <cell r="AA104">
            <v>45680</v>
          </cell>
          <cell r="AB104">
            <v>0</v>
          </cell>
          <cell r="AC104">
            <v>1</v>
          </cell>
          <cell r="AD104">
            <v>1</v>
          </cell>
          <cell r="AE104">
            <v>0.99639999999999995</v>
          </cell>
          <cell r="AF104" t="str">
            <v>4. Cierre</v>
          </cell>
          <cell r="AG104" t="str">
            <v>0780 - Liquidación Aprobada</v>
          </cell>
          <cell r="AH104" t="str">
            <v>Liquidado en UT para remitir ficha/expediente a Sede</v>
          </cell>
        </row>
        <row r="105">
          <cell r="A105" t="str">
            <v>0220240010</v>
          </cell>
          <cell r="B105" t="str">
            <v>0220240010</v>
          </cell>
          <cell r="C105" t="str">
            <v>Actividades de Mantenimiento de Infraestructura</v>
          </cell>
          <cell r="D105" t="str">
            <v>Mantto.Inf.Vial.2024</v>
          </cell>
          <cell r="E105" t="str">
            <v>ACTIVIDAD DE MANTENIMIENTO DE INFRAESTRUCTURA VIAL DU003 200205 NE MONTERO</v>
          </cell>
          <cell r="F105" t="str">
            <v>PIURA</v>
          </cell>
          <cell r="G105" t="str">
            <v>PIURA</v>
          </cell>
          <cell r="H105" t="str">
            <v>AYABACA</v>
          </cell>
          <cell r="I105" t="str">
            <v>MONTERO</v>
          </cell>
          <cell r="J105" t="str">
            <v>VARIOS CENTROS POBLADOS</v>
          </cell>
          <cell r="K105" t="str">
            <v>2002059999</v>
          </cell>
          <cell r="L105">
            <v>150</v>
          </cell>
          <cell r="M105">
            <v>45523.512349537035</v>
          </cell>
          <cell r="N105">
            <v>581818</v>
          </cell>
          <cell r="O105">
            <v>45470</v>
          </cell>
          <cell r="P105">
            <v>581818</v>
          </cell>
          <cell r="Q105">
            <v>45477</v>
          </cell>
          <cell r="R105">
            <v>581818</v>
          </cell>
          <cell r="S105">
            <v>45546</v>
          </cell>
          <cell r="T105">
            <v>73</v>
          </cell>
          <cell r="U105">
            <v>3</v>
          </cell>
          <cell r="V105">
            <v>3</v>
          </cell>
          <cell r="W105">
            <v>45619</v>
          </cell>
          <cell r="X105">
            <v>581818.05000000005</v>
          </cell>
          <cell r="Y105">
            <v>581818</v>
          </cell>
          <cell r="Z105">
            <v>581818.05000000005</v>
          </cell>
          <cell r="AA105">
            <v>45678</v>
          </cell>
          <cell r="AB105">
            <v>0</v>
          </cell>
          <cell r="AC105">
            <v>1</v>
          </cell>
          <cell r="AD105">
            <v>1</v>
          </cell>
          <cell r="AE105">
            <v>0.99780000000000002</v>
          </cell>
          <cell r="AF105" t="str">
            <v>4. Cierre</v>
          </cell>
          <cell r="AG105" t="str">
            <v>0780 - Liquidación Aprobada</v>
          </cell>
          <cell r="AH105" t="str">
            <v>Liquidado en UT para remitir ficha/expediente a Sede</v>
          </cell>
        </row>
        <row r="106">
          <cell r="A106" t="str">
            <v>0220240011</v>
          </cell>
          <cell r="B106" t="str">
            <v>0220240011</v>
          </cell>
          <cell r="C106" t="str">
            <v>Actividades de Mantenimiento de Infraestructura</v>
          </cell>
          <cell r="D106" t="str">
            <v>Mantto.Inf.Vial.2024</v>
          </cell>
          <cell r="E106" t="str">
            <v>ACTIVIDAD DE MANTENIMIENTO DE INFRAESTRUCTURA VIAL DU003 200206 NE PACAIPAMPA</v>
          </cell>
          <cell r="F106" t="str">
            <v>PIURA</v>
          </cell>
          <cell r="G106" t="str">
            <v>PIURA</v>
          </cell>
          <cell r="H106" t="str">
            <v>AYABACA</v>
          </cell>
          <cell r="I106" t="str">
            <v>PACAIPAMPA</v>
          </cell>
          <cell r="J106" t="str">
            <v>VARIOS CENTROS POBLADOS</v>
          </cell>
          <cell r="K106" t="str">
            <v>2002069999</v>
          </cell>
          <cell r="L106">
            <v>150</v>
          </cell>
          <cell r="M106">
            <v>45523.512349537035</v>
          </cell>
          <cell r="N106">
            <v>581818</v>
          </cell>
          <cell r="O106">
            <v>45470</v>
          </cell>
          <cell r="P106">
            <v>581818</v>
          </cell>
          <cell r="Q106">
            <v>45477</v>
          </cell>
          <cell r="R106">
            <v>581818</v>
          </cell>
          <cell r="S106">
            <v>45543</v>
          </cell>
          <cell r="T106">
            <v>75</v>
          </cell>
          <cell r="U106">
            <v>3</v>
          </cell>
          <cell r="V106">
            <v>3</v>
          </cell>
          <cell r="W106">
            <v>45618</v>
          </cell>
          <cell r="X106">
            <v>582543</v>
          </cell>
          <cell r="Y106">
            <v>581818</v>
          </cell>
          <cell r="Z106">
            <v>582543</v>
          </cell>
          <cell r="AA106">
            <v>45699</v>
          </cell>
          <cell r="AB106">
            <v>0</v>
          </cell>
          <cell r="AC106">
            <v>1</v>
          </cell>
          <cell r="AD106">
            <v>1</v>
          </cell>
          <cell r="AE106">
            <v>1</v>
          </cell>
          <cell r="AF106" t="str">
            <v>4. Cierre</v>
          </cell>
          <cell r="AG106" t="str">
            <v>0710 - Rendición de Cuentas en Revisión por Liquidador UT</v>
          </cell>
          <cell r="AH106" t="str">
            <v>En revisión por el Liquidador UT</v>
          </cell>
        </row>
        <row r="107">
          <cell r="A107" t="str">
            <v>0220240012</v>
          </cell>
          <cell r="B107" t="str">
            <v>0220240012</v>
          </cell>
          <cell r="C107" t="str">
            <v>Actividades de Mantenimiento de Infraestructura</v>
          </cell>
          <cell r="D107" t="str">
            <v>Mantto.Inf.Vial.2024</v>
          </cell>
          <cell r="E107" t="str">
            <v>ACTIVIDAD DE MANTENIMIENTO DE INFRAESTRUCTURA VIAL DU003 200208 NE SAPILLICA</v>
          </cell>
          <cell r="F107" t="str">
            <v>PIURA</v>
          </cell>
          <cell r="G107" t="str">
            <v>PIURA</v>
          </cell>
          <cell r="H107" t="str">
            <v>AYABACA</v>
          </cell>
          <cell r="I107" t="str">
            <v>SAPILLICA</v>
          </cell>
          <cell r="J107" t="str">
            <v>VARIOS CENTROS POBLADOS</v>
          </cell>
          <cell r="K107" t="str">
            <v>2002089999</v>
          </cell>
          <cell r="L107">
            <v>150</v>
          </cell>
          <cell r="M107">
            <v>45523.512349537035</v>
          </cell>
          <cell r="N107">
            <v>581818</v>
          </cell>
          <cell r="O107">
            <v>45470</v>
          </cell>
          <cell r="P107">
            <v>581818</v>
          </cell>
          <cell r="Q107">
            <v>45477</v>
          </cell>
          <cell r="R107">
            <v>581818</v>
          </cell>
          <cell r="S107">
            <v>45543</v>
          </cell>
          <cell r="T107">
            <v>68</v>
          </cell>
          <cell r="U107">
            <v>4</v>
          </cell>
          <cell r="V107">
            <v>4</v>
          </cell>
          <cell r="W107">
            <v>45611</v>
          </cell>
          <cell r="X107">
            <v>610484.14</v>
          </cell>
          <cell r="Y107">
            <v>580527.05000000005</v>
          </cell>
          <cell r="Z107">
            <v>610484.14</v>
          </cell>
          <cell r="AA107">
            <v>45680</v>
          </cell>
          <cell r="AB107">
            <v>0</v>
          </cell>
          <cell r="AC107">
            <v>1</v>
          </cell>
          <cell r="AD107">
            <v>1</v>
          </cell>
          <cell r="AE107">
            <v>0.99780000000000002</v>
          </cell>
          <cell r="AF107" t="str">
            <v>4. Cierre</v>
          </cell>
          <cell r="AG107" t="str">
            <v>0780 - Liquidación Aprobada</v>
          </cell>
          <cell r="AH107" t="str">
            <v>Liquidado en UT para remitir ficha/expediente a Sede</v>
          </cell>
        </row>
        <row r="108">
          <cell r="A108" t="str">
            <v>0220240013</v>
          </cell>
          <cell r="B108" t="str">
            <v>0220240013</v>
          </cell>
          <cell r="C108" t="str">
            <v>Actividades de Mantenimiento de Infraestructura</v>
          </cell>
          <cell r="D108" t="str">
            <v>Mantto.Inf.Vial.2024</v>
          </cell>
          <cell r="E108" t="str">
            <v>ACTIVIDAD DE MANTENIMIENTO DE INFRAESTRUCTURA VIAL DU003 200209 NE SICCHEZ</v>
          </cell>
          <cell r="F108" t="str">
            <v>PIURA</v>
          </cell>
          <cell r="G108" t="str">
            <v>PIURA</v>
          </cell>
          <cell r="H108" t="str">
            <v>AYABACA</v>
          </cell>
          <cell r="I108" t="str">
            <v>SICCHEZ</v>
          </cell>
          <cell r="J108" t="str">
            <v>VARIOS CENTROS POBLADOS</v>
          </cell>
          <cell r="K108" t="str">
            <v>2002099999</v>
          </cell>
          <cell r="L108">
            <v>150</v>
          </cell>
          <cell r="M108">
            <v>45523.512349537035</v>
          </cell>
          <cell r="N108">
            <v>581818</v>
          </cell>
          <cell r="O108">
            <v>45470</v>
          </cell>
          <cell r="P108">
            <v>581818</v>
          </cell>
          <cell r="Q108">
            <v>45477</v>
          </cell>
          <cell r="R108">
            <v>581818</v>
          </cell>
          <cell r="S108">
            <v>45541</v>
          </cell>
          <cell r="T108">
            <v>71</v>
          </cell>
          <cell r="U108">
            <v>3</v>
          </cell>
          <cell r="V108">
            <v>3</v>
          </cell>
          <cell r="W108">
            <v>45612</v>
          </cell>
          <cell r="X108">
            <v>582018</v>
          </cell>
          <cell r="Y108">
            <v>581818</v>
          </cell>
          <cell r="Z108">
            <v>582018</v>
          </cell>
          <cell r="AA108">
            <v>45664</v>
          </cell>
          <cell r="AB108">
            <v>0</v>
          </cell>
          <cell r="AC108">
            <v>1</v>
          </cell>
          <cell r="AD108">
            <v>1</v>
          </cell>
          <cell r="AE108">
            <v>1</v>
          </cell>
          <cell r="AF108" t="str">
            <v>4. Cierre</v>
          </cell>
          <cell r="AG108" t="str">
            <v>0780 - Liquidación Aprobada</v>
          </cell>
          <cell r="AH108" t="str">
            <v>Liquidado en UT para remitir ficha/expediente a Sede</v>
          </cell>
        </row>
        <row r="109">
          <cell r="A109" t="str">
            <v>0220240014</v>
          </cell>
          <cell r="B109" t="str">
            <v>0220240014</v>
          </cell>
          <cell r="C109" t="str">
            <v>Actividades de Mantenimiento de Infraestructura</v>
          </cell>
          <cell r="D109" t="str">
            <v>Mantto.Inf.Vial.2024</v>
          </cell>
          <cell r="E109" t="str">
            <v>ACTIVIDAD DE MANTENIMIENTO DE INFRAESTRUCTURA VIAL DU003 200303 NE EL CARMEN DE LA FRONTERA</v>
          </cell>
          <cell r="F109" t="str">
            <v>PIURA</v>
          </cell>
          <cell r="G109" t="str">
            <v>PIURA</v>
          </cell>
          <cell r="H109" t="str">
            <v>HUANCABAMBA</v>
          </cell>
          <cell r="I109" t="str">
            <v>EL CARMEN DE LA FRONTERA</v>
          </cell>
          <cell r="J109" t="str">
            <v>VARIOS CENTROS POBLADOS</v>
          </cell>
          <cell r="K109" t="str">
            <v>2003039999</v>
          </cell>
          <cell r="L109">
            <v>150</v>
          </cell>
          <cell r="M109">
            <v>45523.512349537035</v>
          </cell>
          <cell r="N109">
            <v>581818</v>
          </cell>
          <cell r="O109">
            <v>45470</v>
          </cell>
          <cell r="P109">
            <v>581818</v>
          </cell>
          <cell r="Q109">
            <v>45477</v>
          </cell>
          <cell r="R109">
            <v>581818</v>
          </cell>
          <cell r="S109">
            <v>45543</v>
          </cell>
          <cell r="T109">
            <v>79</v>
          </cell>
          <cell r="U109">
            <v>3</v>
          </cell>
          <cell r="V109">
            <v>3</v>
          </cell>
          <cell r="W109">
            <v>45622</v>
          </cell>
          <cell r="X109">
            <v>605491.52</v>
          </cell>
          <cell r="Y109">
            <v>561919.44999999995</v>
          </cell>
          <cell r="Z109">
            <v>605491.52</v>
          </cell>
          <cell r="AA109">
            <v>45678</v>
          </cell>
          <cell r="AB109">
            <v>0</v>
          </cell>
          <cell r="AC109">
            <v>1</v>
          </cell>
          <cell r="AD109">
            <v>1</v>
          </cell>
          <cell r="AE109">
            <v>0.96460000000000001</v>
          </cell>
          <cell r="AF109" t="str">
            <v>4. Cierre</v>
          </cell>
          <cell r="AG109" t="str">
            <v>0780 - Liquidación Aprobada</v>
          </cell>
          <cell r="AH109" t="str">
            <v>Liquidado en UT para remitir ficha/expediente a Sede</v>
          </cell>
        </row>
        <row r="110">
          <cell r="A110" t="str">
            <v>0220240015</v>
          </cell>
          <cell r="B110" t="str">
            <v>0220240015</v>
          </cell>
          <cell r="C110" t="str">
            <v>Actividades de Mantenimiento de Infraestructura</v>
          </cell>
          <cell r="D110" t="str">
            <v>Mantto.Inf.Vial.2024</v>
          </cell>
          <cell r="E110" t="str">
            <v>ACTIVIDAD DE MANTENIMIENTO DE INFRAESTRUCTURA VIAL DU003 200304 NE HUARMACA</v>
          </cell>
          <cell r="F110" t="str">
            <v>PIURA</v>
          </cell>
          <cell r="G110" t="str">
            <v>PIURA</v>
          </cell>
          <cell r="H110" t="str">
            <v>HUANCABAMBA</v>
          </cell>
          <cell r="I110" t="str">
            <v>HUARMACA</v>
          </cell>
          <cell r="J110" t="str">
            <v>VARIOS CENTROS POBLADOS</v>
          </cell>
          <cell r="K110" t="str">
            <v>2003049999</v>
          </cell>
          <cell r="L110">
            <v>150</v>
          </cell>
          <cell r="M110">
            <v>45526</v>
          </cell>
          <cell r="N110">
            <v>581818</v>
          </cell>
          <cell r="O110">
            <v>45470</v>
          </cell>
          <cell r="P110">
            <v>581818</v>
          </cell>
          <cell r="Q110">
            <v>45477</v>
          </cell>
          <cell r="R110">
            <v>581818</v>
          </cell>
          <cell r="S110">
            <v>45543</v>
          </cell>
          <cell r="T110">
            <v>76</v>
          </cell>
          <cell r="U110">
            <v>4</v>
          </cell>
          <cell r="V110">
            <v>4</v>
          </cell>
          <cell r="W110">
            <v>45619</v>
          </cell>
          <cell r="X110">
            <v>582316.43000000005</v>
          </cell>
          <cell r="Y110">
            <v>580803.74</v>
          </cell>
          <cell r="Z110">
            <v>582316.43000000005</v>
          </cell>
          <cell r="AA110">
            <v>45674</v>
          </cell>
          <cell r="AB110">
            <v>0</v>
          </cell>
          <cell r="AC110">
            <v>1</v>
          </cell>
          <cell r="AD110">
            <v>1</v>
          </cell>
          <cell r="AE110">
            <v>0.99829999999999997</v>
          </cell>
          <cell r="AF110" t="str">
            <v>4. Cierre</v>
          </cell>
          <cell r="AG110" t="str">
            <v>0780 - Liquidación Aprobada</v>
          </cell>
          <cell r="AH110" t="str">
            <v>Liquidado en UT para remitir ficha/expediente a Sede</v>
          </cell>
        </row>
        <row r="111">
          <cell r="A111" t="str">
            <v>0220240016</v>
          </cell>
          <cell r="B111" t="str">
            <v>0220240016</v>
          </cell>
          <cell r="C111" t="str">
            <v>Actividades de Mantenimiento de Infraestructura</v>
          </cell>
          <cell r="D111" t="str">
            <v>Mantto.Inf.Vial.2024</v>
          </cell>
          <cell r="E111" t="str">
            <v>ACTIVIDAD DE MANTENIMIENTO DE INFRAESTRUCTURA VIAL DU003 200305 NE LALAQUIZ</v>
          </cell>
          <cell r="F111" t="str">
            <v>PIURA</v>
          </cell>
          <cell r="G111" t="str">
            <v>PIURA</v>
          </cell>
          <cell r="H111" t="str">
            <v>HUANCABAMBA</v>
          </cell>
          <cell r="I111" t="str">
            <v>LALAQUIZ</v>
          </cell>
          <cell r="J111" t="str">
            <v>VARIOS CENTROS POBLADOS</v>
          </cell>
          <cell r="K111" t="str">
            <v>2003059999</v>
          </cell>
          <cell r="L111">
            <v>150</v>
          </cell>
          <cell r="M111">
            <v>45523.512349537035</v>
          </cell>
          <cell r="N111">
            <v>581818</v>
          </cell>
          <cell r="O111">
            <v>45470</v>
          </cell>
          <cell r="P111">
            <v>581818</v>
          </cell>
          <cell r="Q111">
            <v>45477</v>
          </cell>
          <cell r="R111">
            <v>581818</v>
          </cell>
          <cell r="S111">
            <v>45543</v>
          </cell>
          <cell r="T111">
            <v>69</v>
          </cell>
          <cell r="U111">
            <v>5.2</v>
          </cell>
          <cell r="V111">
            <v>4</v>
          </cell>
          <cell r="W111">
            <v>45612</v>
          </cell>
          <cell r="X111">
            <v>583082.92000000004</v>
          </cell>
          <cell r="Y111">
            <v>581818</v>
          </cell>
          <cell r="Z111">
            <v>583082.92000000004</v>
          </cell>
          <cell r="AA111">
            <v>45652</v>
          </cell>
          <cell r="AB111">
            <v>0</v>
          </cell>
          <cell r="AC111">
            <v>1</v>
          </cell>
          <cell r="AD111">
            <v>1</v>
          </cell>
          <cell r="AE111">
            <v>1</v>
          </cell>
          <cell r="AF111" t="str">
            <v>4. Cierre</v>
          </cell>
          <cell r="AG111" t="str">
            <v>0690 - Proyecto Terminado</v>
          </cell>
          <cell r="AH111" t="str">
            <v>Programado para inauguración</v>
          </cell>
        </row>
        <row r="112">
          <cell r="A112" t="str">
            <v>0220240017</v>
          </cell>
          <cell r="B112" t="str">
            <v>0220240017</v>
          </cell>
          <cell r="C112" t="str">
            <v>Actividades de Mantenimiento de Infraestructura</v>
          </cell>
          <cell r="D112" t="str">
            <v>Mantto.Inf.Vial.2024</v>
          </cell>
          <cell r="E112" t="str">
            <v>ACTIVIDAD DE MANTENIMIENTO DE INFRAESTRUCTURA VIAL DU003 200307 NE SONDOR</v>
          </cell>
          <cell r="F112" t="str">
            <v>PIURA</v>
          </cell>
          <cell r="G112" t="str">
            <v>PIURA</v>
          </cell>
          <cell r="H112" t="str">
            <v>HUANCABAMBA</v>
          </cell>
          <cell r="I112" t="str">
            <v>SONDOR</v>
          </cell>
          <cell r="J112" t="str">
            <v>VARIOS CENTROS POBLADOS</v>
          </cell>
          <cell r="K112" t="str">
            <v>2003079999</v>
          </cell>
          <cell r="L112">
            <v>150</v>
          </cell>
          <cell r="M112">
            <v>45526</v>
          </cell>
          <cell r="N112">
            <v>581818</v>
          </cell>
          <cell r="O112">
            <v>45470</v>
          </cell>
          <cell r="P112">
            <v>581818</v>
          </cell>
          <cell r="Q112">
            <v>45477</v>
          </cell>
          <cell r="R112">
            <v>581818</v>
          </cell>
          <cell r="S112">
            <v>45541</v>
          </cell>
          <cell r="T112">
            <v>80</v>
          </cell>
          <cell r="U112">
            <v>3</v>
          </cell>
          <cell r="V112">
            <v>3</v>
          </cell>
          <cell r="W112">
            <v>45621</v>
          </cell>
          <cell r="X112">
            <v>616976.5</v>
          </cell>
          <cell r="Y112">
            <v>581818</v>
          </cell>
          <cell r="Z112">
            <v>616976.5</v>
          </cell>
          <cell r="AA112">
            <v>45691</v>
          </cell>
          <cell r="AB112">
            <v>0</v>
          </cell>
          <cell r="AC112">
            <v>1</v>
          </cell>
          <cell r="AD112">
            <v>1</v>
          </cell>
          <cell r="AE112">
            <v>1</v>
          </cell>
          <cell r="AF112" t="str">
            <v>4. Cierre</v>
          </cell>
          <cell r="AG112" t="str">
            <v>0780 - Liquidación Aprobada</v>
          </cell>
          <cell r="AH112" t="str">
            <v>Liquidado en UT para remitir ficha/expediente a Sede</v>
          </cell>
        </row>
        <row r="113">
          <cell r="A113" t="str">
            <v>0220240018</v>
          </cell>
          <cell r="B113" t="str">
            <v>0220240018</v>
          </cell>
          <cell r="C113" t="str">
            <v>Actividades de Mantenimiento de Infraestructura</v>
          </cell>
          <cell r="D113" t="str">
            <v>Mantto.Inf.Vial.2024</v>
          </cell>
          <cell r="E113" t="str">
            <v>ACTIVIDAD DE MANTENIMIENTO DE INFRAESTRUCTURA VIAL DU003 200308 NE SONDORILLO</v>
          </cell>
          <cell r="F113" t="str">
            <v>PIURA</v>
          </cell>
          <cell r="G113" t="str">
            <v>PIURA</v>
          </cell>
          <cell r="H113" t="str">
            <v>HUANCABAMBA</v>
          </cell>
          <cell r="I113" t="str">
            <v>SONDORILLO</v>
          </cell>
          <cell r="J113" t="str">
            <v>VARIOS CENTROS POBLADOS</v>
          </cell>
          <cell r="K113" t="str">
            <v>2003089999</v>
          </cell>
          <cell r="L113">
            <v>150</v>
          </cell>
          <cell r="M113">
            <v>45526</v>
          </cell>
          <cell r="N113">
            <v>581818</v>
          </cell>
          <cell r="O113">
            <v>45470</v>
          </cell>
          <cell r="P113">
            <v>581818</v>
          </cell>
          <cell r="Q113">
            <v>45477</v>
          </cell>
          <cell r="R113">
            <v>581818</v>
          </cell>
          <cell r="S113">
            <v>45543</v>
          </cell>
          <cell r="T113">
            <v>76</v>
          </cell>
          <cell r="U113">
            <v>4</v>
          </cell>
          <cell r="V113">
            <v>4</v>
          </cell>
          <cell r="W113">
            <v>45619</v>
          </cell>
          <cell r="X113">
            <v>583094</v>
          </cell>
          <cell r="Y113">
            <v>581818</v>
          </cell>
          <cell r="Z113">
            <v>583094</v>
          </cell>
          <cell r="AA113">
            <v>45672</v>
          </cell>
          <cell r="AB113">
            <v>0</v>
          </cell>
          <cell r="AC113">
            <v>1</v>
          </cell>
          <cell r="AD113">
            <v>1</v>
          </cell>
          <cell r="AE113">
            <v>1</v>
          </cell>
          <cell r="AF113" t="str">
            <v>4. Cierre</v>
          </cell>
          <cell r="AG113" t="str">
            <v>0780 - Liquidación Aprobada</v>
          </cell>
          <cell r="AH113" t="str">
            <v>Liquidado en UT para remitir ficha/expediente a Sede</v>
          </cell>
        </row>
        <row r="114">
          <cell r="A114" t="str">
            <v>0220240019</v>
          </cell>
          <cell r="B114" t="str">
            <v>0220240019</v>
          </cell>
          <cell r="C114" t="str">
            <v>Actividades de Mantenimiento de Infraestructura</v>
          </cell>
          <cell r="D114" t="str">
            <v>Mantto.Inf.Vial.2024</v>
          </cell>
          <cell r="E114" t="str">
            <v>ACTIVIDAD DE MANTENIMIENTO DE INFRAESTRUCTURA VIAL DU003 200403 NE CHALACO</v>
          </cell>
          <cell r="F114" t="str">
            <v>PIURA</v>
          </cell>
          <cell r="G114" t="str">
            <v>PIURA</v>
          </cell>
          <cell r="H114" t="str">
            <v>MORROPON</v>
          </cell>
          <cell r="I114" t="str">
            <v>CHALACO</v>
          </cell>
          <cell r="J114" t="str">
            <v>VARIOS CENTROS POBLADOS</v>
          </cell>
          <cell r="K114" t="str">
            <v>2004039999</v>
          </cell>
          <cell r="L114">
            <v>150</v>
          </cell>
          <cell r="M114">
            <v>45523.512349537035</v>
          </cell>
          <cell r="N114">
            <v>581818</v>
          </cell>
          <cell r="O114">
            <v>45474</v>
          </cell>
          <cell r="P114">
            <v>581818</v>
          </cell>
          <cell r="Q114">
            <v>45478</v>
          </cell>
          <cell r="R114">
            <v>581818</v>
          </cell>
          <cell r="S114">
            <v>45541</v>
          </cell>
          <cell r="T114">
            <v>67</v>
          </cell>
          <cell r="U114">
            <v>3</v>
          </cell>
          <cell r="V114">
            <v>3</v>
          </cell>
          <cell r="W114">
            <v>45608</v>
          </cell>
          <cell r="X114">
            <v>583648.16</v>
          </cell>
          <cell r="Y114">
            <v>581818</v>
          </cell>
          <cell r="Z114">
            <v>583648.16</v>
          </cell>
          <cell r="AA114">
            <v>45679</v>
          </cell>
          <cell r="AB114">
            <v>0</v>
          </cell>
          <cell r="AC114">
            <v>1</v>
          </cell>
          <cell r="AD114">
            <v>1</v>
          </cell>
          <cell r="AE114">
            <v>1</v>
          </cell>
          <cell r="AF114" t="str">
            <v>4. Cierre</v>
          </cell>
          <cell r="AG114" t="str">
            <v>0780 - Liquidación Aprobada</v>
          </cell>
          <cell r="AH114" t="str">
            <v>Liquidado en UT para remitir ficha/expediente a Sede</v>
          </cell>
        </row>
        <row r="115">
          <cell r="A115" t="str">
            <v>0220240020</v>
          </cell>
          <cell r="B115" t="str">
            <v>0220240020</v>
          </cell>
          <cell r="C115" t="str">
            <v>Actividades de Mantenimiento de Infraestructura</v>
          </cell>
          <cell r="D115" t="str">
            <v>Mantto.Inf.Vial.2024</v>
          </cell>
          <cell r="E115" t="str">
            <v>ACTIVIDAD DE MANTENIMIENTO DE INFRAESTRUCTURA VIAL DU003 200407 NE SAN JUAN DE BIGOTE</v>
          </cell>
          <cell r="F115" t="str">
            <v>PIURA</v>
          </cell>
          <cell r="G115" t="str">
            <v>PIURA</v>
          </cell>
          <cell r="H115" t="str">
            <v>MORROPON</v>
          </cell>
          <cell r="I115" t="str">
            <v>SAN JUAN DE BIGOTE</v>
          </cell>
          <cell r="J115" t="str">
            <v>VARIOS CENTROS POBLADOS</v>
          </cell>
          <cell r="K115" t="str">
            <v>2004079999</v>
          </cell>
          <cell r="L115">
            <v>150</v>
          </cell>
          <cell r="M115">
            <v>45526</v>
          </cell>
          <cell r="N115">
            <v>581818</v>
          </cell>
          <cell r="O115">
            <v>45470</v>
          </cell>
          <cell r="P115">
            <v>581818</v>
          </cell>
          <cell r="Q115">
            <v>45477</v>
          </cell>
          <cell r="R115">
            <v>581818</v>
          </cell>
          <cell r="S115">
            <v>45543</v>
          </cell>
          <cell r="T115">
            <v>83</v>
          </cell>
          <cell r="U115">
            <v>4</v>
          </cell>
          <cell r="V115">
            <v>4</v>
          </cell>
          <cell r="W115">
            <v>45626</v>
          </cell>
          <cell r="X115">
            <v>579515.26</v>
          </cell>
          <cell r="Y115">
            <v>579515.16</v>
          </cell>
          <cell r="Z115">
            <v>579515.26</v>
          </cell>
          <cell r="AA115">
            <v>45694</v>
          </cell>
          <cell r="AB115">
            <v>0</v>
          </cell>
          <cell r="AC115">
            <v>1</v>
          </cell>
          <cell r="AD115">
            <v>1</v>
          </cell>
          <cell r="AE115">
            <v>0.996</v>
          </cell>
          <cell r="AF115" t="str">
            <v>4. Cierre</v>
          </cell>
          <cell r="AG115" t="str">
            <v>0780 - Liquidación Aprobada</v>
          </cell>
          <cell r="AH115" t="str">
            <v>Liquidado en UT para remitir ficha/expediente a Sede</v>
          </cell>
        </row>
        <row r="116">
          <cell r="A116" t="str">
            <v>0220240021</v>
          </cell>
          <cell r="B116" t="str">
            <v>0220240021</v>
          </cell>
          <cell r="C116" t="str">
            <v>Actividades de Mantenimiento de Infraestructura</v>
          </cell>
          <cell r="D116" t="str">
            <v>Mantto.Inf.Vial.2024</v>
          </cell>
          <cell r="E116" t="str">
            <v>ACTIVIDAD DE MANTENIMIENTO DE INFRAESTRUCTURA VIAL DU003 200410 NE YAMANGO</v>
          </cell>
          <cell r="F116" t="str">
            <v>PIURA</v>
          </cell>
          <cell r="G116" t="str">
            <v>PIURA</v>
          </cell>
          <cell r="H116" t="str">
            <v>MORROPON</v>
          </cell>
          <cell r="I116" t="str">
            <v>YAMANGO</v>
          </cell>
          <cell r="J116" t="str">
            <v>VARIOS CENTROS POBLADOS</v>
          </cell>
          <cell r="K116" t="str">
            <v>2004109999</v>
          </cell>
          <cell r="L116">
            <v>150</v>
          </cell>
          <cell r="M116">
            <v>45526</v>
          </cell>
          <cell r="N116">
            <v>581818</v>
          </cell>
          <cell r="O116">
            <v>45470</v>
          </cell>
          <cell r="P116">
            <v>581818</v>
          </cell>
          <cell r="Q116">
            <v>45477</v>
          </cell>
          <cell r="R116">
            <v>581818</v>
          </cell>
          <cell r="S116">
            <v>45540</v>
          </cell>
          <cell r="T116">
            <v>80</v>
          </cell>
          <cell r="U116">
            <v>4</v>
          </cell>
          <cell r="V116">
            <v>4</v>
          </cell>
          <cell r="W116">
            <v>45620</v>
          </cell>
          <cell r="X116">
            <v>582088</v>
          </cell>
          <cell r="Y116">
            <v>581818</v>
          </cell>
          <cell r="Z116">
            <v>582088</v>
          </cell>
          <cell r="AA116">
            <v>45694</v>
          </cell>
          <cell r="AB116">
            <v>0</v>
          </cell>
          <cell r="AC116">
            <v>1</v>
          </cell>
          <cell r="AD116">
            <v>1</v>
          </cell>
          <cell r="AE116">
            <v>1</v>
          </cell>
          <cell r="AF116" t="str">
            <v>4. Cierre</v>
          </cell>
          <cell r="AG116" t="str">
            <v>0780 - Liquidación Aprobada</v>
          </cell>
          <cell r="AH116" t="str">
            <v>Liquidado en UT para remitir ficha/expediente a Sede</v>
          </cell>
        </row>
        <row r="117">
          <cell r="A117" t="str">
            <v>0320170009</v>
          </cell>
          <cell r="B117" t="str">
            <v>0320170001</v>
          </cell>
          <cell r="C117" t="str">
            <v>Haku Wiñay/Noa Jayatai</v>
          </cell>
          <cell r="D117" t="str">
            <v>PP.2017 RO Sierra</v>
          </cell>
          <cell r="E117" t="str">
            <v xml:space="preserve">PP 0118: ACCESO DE LOS HOGARES RURALES CON ECONOMIAS DE SUBSISTENCIA A MERCADOS LOCALES DEL NUCLEO EJECUTOR BARBASCO </v>
          </cell>
          <cell r="F117" t="str">
            <v>CHICLAYO</v>
          </cell>
          <cell r="G117" t="str">
            <v>CAJAMARCA</v>
          </cell>
          <cell r="H117" t="str">
            <v>CUTERVO</v>
          </cell>
          <cell r="I117" t="str">
            <v>QUEROCOTILLO</v>
          </cell>
          <cell r="J117" t="str">
            <v>BARBASCO</v>
          </cell>
          <cell r="K117" t="str">
            <v>0606070042</v>
          </cell>
          <cell r="L117">
            <v>101</v>
          </cell>
          <cell r="M117">
            <v>42963</v>
          </cell>
          <cell r="N117">
            <v>454500</v>
          </cell>
          <cell r="O117">
            <v>43007</v>
          </cell>
          <cell r="P117">
            <v>454500</v>
          </cell>
          <cell r="Q117">
            <v>43060</v>
          </cell>
          <cell r="R117">
            <v>454500</v>
          </cell>
          <cell r="S117">
            <v>43010</v>
          </cell>
          <cell r="T117">
            <v>1217</v>
          </cell>
          <cell r="U117">
            <v>36</v>
          </cell>
          <cell r="V117">
            <v>36</v>
          </cell>
          <cell r="W117">
            <v>44227</v>
          </cell>
          <cell r="X117">
            <v>457809.37</v>
          </cell>
          <cell r="Y117">
            <v>453217.27</v>
          </cell>
          <cell r="Z117">
            <v>458169.87</v>
          </cell>
          <cell r="AA117">
            <v>44449</v>
          </cell>
          <cell r="AB117">
            <v>1</v>
          </cell>
          <cell r="AC117">
            <v>0.99919999999999998</v>
          </cell>
          <cell r="AD117">
            <v>1</v>
          </cell>
          <cell r="AE117">
            <v>0.99809999999999999</v>
          </cell>
          <cell r="AF117" t="str">
            <v>4. Cierre</v>
          </cell>
          <cell r="AG117" t="str">
            <v>0780 - Liquidación Aprobada</v>
          </cell>
          <cell r="AH117" t="str">
            <v>Liquidado en UT para remitir ficha/expediente a Sede</v>
          </cell>
        </row>
        <row r="118">
          <cell r="A118" t="str">
            <v>0320170010</v>
          </cell>
          <cell r="B118" t="str">
            <v>0320170002</v>
          </cell>
          <cell r="C118" t="str">
            <v>Haku Wiñay/Noa Jayatai</v>
          </cell>
          <cell r="D118" t="str">
            <v>PP.2017 RO Sierra</v>
          </cell>
          <cell r="E118" t="str">
            <v xml:space="preserve">PP 0118: ACCESO DE LOS HOGARES RURALES CON ECONOMIAS DE SUBSISTENCIA A MERCADOS LOCALES DEL NUCLEO EJECUTOR INGUER </v>
          </cell>
          <cell r="F118" t="str">
            <v>CHICLAYO</v>
          </cell>
          <cell r="G118" t="str">
            <v>CAJAMARCA</v>
          </cell>
          <cell r="H118" t="str">
            <v>CUTERVO</v>
          </cell>
          <cell r="I118" t="str">
            <v>QUEROCOTILLO</v>
          </cell>
          <cell r="J118" t="str">
            <v>INGUER</v>
          </cell>
          <cell r="K118" t="str">
            <v>0606070043</v>
          </cell>
          <cell r="L118">
            <v>120</v>
          </cell>
          <cell r="M118">
            <v>42963</v>
          </cell>
          <cell r="N118">
            <v>540000</v>
          </cell>
          <cell r="O118">
            <v>43007</v>
          </cell>
          <cell r="P118">
            <v>540000</v>
          </cell>
          <cell r="Q118">
            <v>43060</v>
          </cell>
          <cell r="R118">
            <v>540000</v>
          </cell>
          <cell r="S118">
            <v>43010</v>
          </cell>
          <cell r="T118">
            <v>1217</v>
          </cell>
          <cell r="U118">
            <v>36</v>
          </cell>
          <cell r="V118">
            <v>36</v>
          </cell>
          <cell r="W118">
            <v>44227</v>
          </cell>
          <cell r="X118">
            <v>524228.08</v>
          </cell>
          <cell r="Y118">
            <v>519260.78</v>
          </cell>
          <cell r="Z118">
            <v>524228.08</v>
          </cell>
          <cell r="AA118">
            <v>44449</v>
          </cell>
          <cell r="AB118">
            <v>1</v>
          </cell>
          <cell r="AC118">
            <v>0.99870000000000003</v>
          </cell>
          <cell r="AD118">
            <v>1</v>
          </cell>
          <cell r="AE118">
            <v>0.98019999999999996</v>
          </cell>
          <cell r="AF118" t="str">
            <v>4. Cierre</v>
          </cell>
          <cell r="AG118" t="str">
            <v>0780 - Liquidación Aprobada</v>
          </cell>
          <cell r="AH118" t="str">
            <v>Ficha Aprobatoria archivada con Exp. archivado en UT</v>
          </cell>
        </row>
        <row r="119">
          <cell r="A119" t="str">
            <v>0320170011</v>
          </cell>
          <cell r="B119" t="str">
            <v>0320170003</v>
          </cell>
          <cell r="C119" t="str">
            <v>Haku Wiñay/Noa Jayatai</v>
          </cell>
          <cell r="D119" t="str">
            <v>PP.2017 RO Sierra</v>
          </cell>
          <cell r="E119" t="str">
            <v xml:space="preserve">PP 0118: ACCESO DE LOS HOGARES RURALES CON ECONOMIAS DE SUBSISTENCIA A MERCADOS LOCALES DEL NUCLEO EJECUTOR LAS DELICIAS </v>
          </cell>
          <cell r="F119" t="str">
            <v>CHICLAYO</v>
          </cell>
          <cell r="G119" t="str">
            <v>CAJAMARCA</v>
          </cell>
          <cell r="H119" t="str">
            <v>CUTERVO</v>
          </cell>
          <cell r="I119" t="str">
            <v>QUEROCOTILLO</v>
          </cell>
          <cell r="J119" t="str">
            <v>LAS DELICIAS</v>
          </cell>
          <cell r="K119" t="str">
            <v>0606070030</v>
          </cell>
          <cell r="L119">
            <v>155</v>
          </cell>
          <cell r="M119">
            <v>42963</v>
          </cell>
          <cell r="N119">
            <v>697500</v>
          </cell>
          <cell r="O119">
            <v>43007</v>
          </cell>
          <cell r="P119">
            <v>697500</v>
          </cell>
          <cell r="Q119">
            <v>43060</v>
          </cell>
          <cell r="R119">
            <v>697500</v>
          </cell>
          <cell r="S119">
            <v>43010</v>
          </cell>
          <cell r="T119">
            <v>1217</v>
          </cell>
          <cell r="U119">
            <v>36</v>
          </cell>
          <cell r="V119">
            <v>36</v>
          </cell>
          <cell r="W119">
            <v>44227</v>
          </cell>
          <cell r="X119">
            <v>644397.81000000006</v>
          </cell>
          <cell r="Y119">
            <v>634838.47</v>
          </cell>
          <cell r="Z119">
            <v>645443.91</v>
          </cell>
          <cell r="AA119">
            <v>44449</v>
          </cell>
          <cell r="AB119">
            <v>1</v>
          </cell>
          <cell r="AC119">
            <v>0.99970000000000003</v>
          </cell>
          <cell r="AD119">
            <v>1</v>
          </cell>
          <cell r="AE119">
            <v>0.94499999999999995</v>
          </cell>
          <cell r="AF119" t="str">
            <v>4. Cierre</v>
          </cell>
          <cell r="AG119" t="str">
            <v>0780 - Liquidación Aprobada</v>
          </cell>
          <cell r="AH119" t="str">
            <v>Ficha Aprobatoria archivada con Exp. archivado en UT</v>
          </cell>
        </row>
        <row r="120">
          <cell r="A120" t="str">
            <v>0320170012</v>
          </cell>
          <cell r="B120" t="str">
            <v>0320170004</v>
          </cell>
          <cell r="C120" t="str">
            <v>Haku Wiñay/Noa Jayatai</v>
          </cell>
          <cell r="D120" t="str">
            <v>PP.2017 RO Sierra</v>
          </cell>
          <cell r="E120" t="str">
            <v xml:space="preserve">PP 0118: ACCESO DE LOS HOGARES RURALES CON ECONOMIAS DE SUBSISTENCIA A MERCADOS LOCALES DEL NUCLEO EJECUTOR SAN ANTONIO </v>
          </cell>
          <cell r="F120" t="str">
            <v>CHICLAYO</v>
          </cell>
          <cell r="G120" t="str">
            <v>CAJAMARCA</v>
          </cell>
          <cell r="H120" t="str">
            <v>CUTERVO</v>
          </cell>
          <cell r="I120" t="str">
            <v>QUEROCOTILLO</v>
          </cell>
          <cell r="J120" t="str">
            <v>SAN ANTONIO</v>
          </cell>
          <cell r="K120" t="str">
            <v>0606070046</v>
          </cell>
          <cell r="L120">
            <v>113</v>
          </cell>
          <cell r="M120">
            <v>42963</v>
          </cell>
          <cell r="N120">
            <v>508500</v>
          </cell>
          <cell r="O120">
            <v>43007</v>
          </cell>
          <cell r="P120">
            <v>508500</v>
          </cell>
          <cell r="Q120">
            <v>43060</v>
          </cell>
          <cell r="R120">
            <v>508500</v>
          </cell>
          <cell r="S120">
            <v>43010</v>
          </cell>
          <cell r="T120">
            <v>1217</v>
          </cell>
          <cell r="U120">
            <v>36</v>
          </cell>
          <cell r="V120">
            <v>36</v>
          </cell>
          <cell r="W120">
            <v>44227</v>
          </cell>
          <cell r="X120">
            <v>462722.16</v>
          </cell>
          <cell r="Y120">
            <v>458735.06</v>
          </cell>
          <cell r="Z120">
            <v>463184.16000000003</v>
          </cell>
          <cell r="AA120">
            <v>44449</v>
          </cell>
          <cell r="AB120">
            <v>1</v>
          </cell>
          <cell r="AC120">
            <v>0.99939999999999996</v>
          </cell>
          <cell r="AD120">
            <v>1</v>
          </cell>
          <cell r="AE120">
            <v>0.95079999999999998</v>
          </cell>
          <cell r="AF120" t="str">
            <v>4. Cierre</v>
          </cell>
          <cell r="AG120" t="str">
            <v>0780 - Liquidación Aprobada</v>
          </cell>
          <cell r="AH120" t="str">
            <v>Ficha Aprobatoria archivada con Exp. archivado en UT</v>
          </cell>
        </row>
        <row r="121">
          <cell r="A121" t="str">
            <v>0320170005</v>
          </cell>
          <cell r="B121" t="str">
            <v>0320170005</v>
          </cell>
          <cell r="C121" t="str">
            <v>Haku Wiñay/Noa Jayatai</v>
          </cell>
          <cell r="D121" t="str">
            <v>PP.2017 RO Sierra</v>
          </cell>
          <cell r="E121" t="str">
            <v>PP 0118: ACCESO DE LOS HOGARES RURALES CON ECONOMIAS DE SUBSISTENCIA A MERCADOS LOCALES DEL NUCLEO EJECUTOR EL ARENAL</v>
          </cell>
          <cell r="F121" t="str">
            <v>CHICLAYO</v>
          </cell>
          <cell r="G121" t="str">
            <v>CAJAMARCA</v>
          </cell>
          <cell r="H121" t="str">
            <v>CUTERVO</v>
          </cell>
          <cell r="I121" t="str">
            <v>SANTO TOMAS</v>
          </cell>
          <cell r="J121" t="str">
            <v>EL ARENAL</v>
          </cell>
          <cell r="K121" t="str">
            <v>0606136004</v>
          </cell>
          <cell r="L121">
            <v>94</v>
          </cell>
          <cell r="M121">
            <v>42963</v>
          </cell>
          <cell r="N121">
            <v>423000</v>
          </cell>
          <cell r="O121">
            <v>42971</v>
          </cell>
          <cell r="P121">
            <v>423000</v>
          </cell>
          <cell r="Q121">
            <v>42972</v>
          </cell>
          <cell r="R121">
            <v>423000</v>
          </cell>
          <cell r="S121">
            <v>43010</v>
          </cell>
          <cell r="T121">
            <v>1276</v>
          </cell>
          <cell r="U121">
            <v>36</v>
          </cell>
          <cell r="V121">
            <v>36</v>
          </cell>
          <cell r="W121">
            <v>44286</v>
          </cell>
          <cell r="X121">
            <v>423406.27</v>
          </cell>
          <cell r="Y121">
            <v>419222.45</v>
          </cell>
          <cell r="Z121">
            <v>423406.27</v>
          </cell>
          <cell r="AA121">
            <v>44428</v>
          </cell>
          <cell r="AB121">
            <v>1</v>
          </cell>
          <cell r="AC121">
            <v>0.99650000000000005</v>
          </cell>
          <cell r="AD121">
            <v>1</v>
          </cell>
          <cell r="AE121">
            <v>0.98280000000000001</v>
          </cell>
          <cell r="AF121" t="str">
            <v>4. Cierre</v>
          </cell>
          <cell r="AG121" t="str">
            <v>0780 - Liquidación Aprobada</v>
          </cell>
          <cell r="AH121" t="str">
            <v>Ficha Aprobatoria archivada con Exp. archivado en UT</v>
          </cell>
        </row>
        <row r="122">
          <cell r="A122" t="str">
            <v>0320170006</v>
          </cell>
          <cell r="B122" t="str">
            <v>0320170006</v>
          </cell>
          <cell r="C122" t="str">
            <v>Haku Wiñay/Noa Jayatai</v>
          </cell>
          <cell r="D122" t="str">
            <v>PP.2017 RO Sierra</v>
          </cell>
          <cell r="E122" t="str">
            <v>PP 0118: ACCESO DE LOS HOGARES RURALES CON ECONOMIAS DE SUBSISTENCIA A MERCADOS LOCALES DEL NUCLEO EJECUTOR EL PUEBLO LO HIZO</v>
          </cell>
          <cell r="F122" t="str">
            <v>CHICLAYO</v>
          </cell>
          <cell r="G122" t="str">
            <v>CAJAMARCA</v>
          </cell>
          <cell r="H122" t="str">
            <v>CUTERVO</v>
          </cell>
          <cell r="I122" t="str">
            <v>SANTO TOMAS</v>
          </cell>
          <cell r="J122" t="str">
            <v>EL PUEBLO LO HIZO</v>
          </cell>
          <cell r="K122" t="str">
            <v>0606130040</v>
          </cell>
          <cell r="L122">
            <v>106</v>
          </cell>
          <cell r="M122">
            <v>42963</v>
          </cell>
          <cell r="N122">
            <v>477000</v>
          </cell>
          <cell r="O122">
            <v>43007</v>
          </cell>
          <cell r="P122">
            <v>477000</v>
          </cell>
          <cell r="Q122">
            <v>43060</v>
          </cell>
          <cell r="R122">
            <v>477000</v>
          </cell>
          <cell r="S122">
            <v>43010</v>
          </cell>
          <cell r="T122">
            <v>1276</v>
          </cell>
          <cell r="U122">
            <v>36</v>
          </cell>
          <cell r="V122">
            <v>36</v>
          </cell>
          <cell r="W122">
            <v>44286</v>
          </cell>
          <cell r="X122">
            <v>480083.57</v>
          </cell>
          <cell r="Y122">
            <v>475359.25</v>
          </cell>
          <cell r="Z122">
            <v>480083.57</v>
          </cell>
          <cell r="AA122">
            <v>44428</v>
          </cell>
          <cell r="AB122">
            <v>1</v>
          </cell>
          <cell r="AC122">
            <v>0.98440000000000005</v>
          </cell>
          <cell r="AD122">
            <v>1</v>
          </cell>
          <cell r="AE122">
            <v>0.97589999999999999</v>
          </cell>
          <cell r="AF122" t="str">
            <v>4. Cierre</v>
          </cell>
          <cell r="AG122" t="str">
            <v>0780 - Liquidación Aprobada</v>
          </cell>
          <cell r="AH122" t="str">
            <v>Ficha Aprobatoria archivada con Exp. archivado en UT</v>
          </cell>
        </row>
        <row r="123">
          <cell r="A123" t="str">
            <v>0320170007</v>
          </cell>
          <cell r="B123" t="str">
            <v>0320170007</v>
          </cell>
          <cell r="C123" t="str">
            <v>Haku Wiñay/Noa Jayatai</v>
          </cell>
          <cell r="D123" t="str">
            <v>PP.2017 RO Sierra</v>
          </cell>
          <cell r="E123" t="str">
            <v>PP 0118: ACCESO DE LOS HOGARES RURALES CON ECONOMIAS DE SUBSISTENCIA A MERCADOS LOCALES DEL NUCLEO EJECUTOR VISTA ALEGRE</v>
          </cell>
          <cell r="F123" t="str">
            <v>CHICLAYO</v>
          </cell>
          <cell r="G123" t="str">
            <v>CAJAMARCA</v>
          </cell>
          <cell r="H123" t="str">
            <v>CUTERVO</v>
          </cell>
          <cell r="I123" t="str">
            <v>SANTO TOMAS</v>
          </cell>
          <cell r="J123" t="str">
            <v>VISTA ALEGRE</v>
          </cell>
          <cell r="K123" t="str">
            <v>0606130013</v>
          </cell>
          <cell r="L123">
            <v>104</v>
          </cell>
          <cell r="M123">
            <v>42963</v>
          </cell>
          <cell r="N123">
            <v>468000</v>
          </cell>
          <cell r="O123">
            <v>42971</v>
          </cell>
          <cell r="P123">
            <v>468000</v>
          </cell>
          <cell r="Q123">
            <v>42972</v>
          </cell>
          <cell r="R123">
            <v>468000</v>
          </cell>
          <cell r="S123">
            <v>43010</v>
          </cell>
          <cell r="T123">
            <v>1276</v>
          </cell>
          <cell r="U123">
            <v>36</v>
          </cell>
          <cell r="V123">
            <v>36</v>
          </cell>
          <cell r="W123">
            <v>44286</v>
          </cell>
          <cell r="X123">
            <v>474230.68</v>
          </cell>
          <cell r="Y123">
            <v>466661.19</v>
          </cell>
          <cell r="Z123">
            <v>474230.68</v>
          </cell>
          <cell r="AA123">
            <v>44428</v>
          </cell>
          <cell r="AB123">
            <v>1</v>
          </cell>
          <cell r="AC123">
            <v>0.96419999999999995</v>
          </cell>
          <cell r="AD123">
            <v>1</v>
          </cell>
          <cell r="AE123">
            <v>0.98229999999999995</v>
          </cell>
          <cell r="AF123" t="str">
            <v>4. Cierre</v>
          </cell>
          <cell r="AG123" t="str">
            <v>0780 - Liquidación Aprobada</v>
          </cell>
          <cell r="AH123" t="str">
            <v>Ficha Aprobatoria archivada con Exp. archivado en UT</v>
          </cell>
        </row>
        <row r="124">
          <cell r="A124" t="str">
            <v>0320170008</v>
          </cell>
          <cell r="B124" t="str">
            <v>0320170008</v>
          </cell>
          <cell r="C124" t="str">
            <v>Haku Wiñay/Noa Jayatai</v>
          </cell>
          <cell r="D124" t="str">
            <v>PP.2017 RO Sierra</v>
          </cell>
          <cell r="E124" t="str">
            <v>PP 0118: ACCESO DE LOS HOGARES RURALES CON ECONOMIAS DE SUBSISTENCIA A MERCADOS LOCALES DEL NUCLEO EJECUTOR SAN LUIS</v>
          </cell>
          <cell r="F124" t="str">
            <v>CHICLAYO</v>
          </cell>
          <cell r="G124" t="str">
            <v>CAJAMARCA</v>
          </cell>
          <cell r="H124" t="str">
            <v>CUTERVO</v>
          </cell>
          <cell r="I124" t="str">
            <v>SANTO TOMAS</v>
          </cell>
          <cell r="J124" t="str">
            <v>SAN LUIS</v>
          </cell>
          <cell r="K124" t="str">
            <v>0606130039</v>
          </cell>
          <cell r="L124">
            <v>100</v>
          </cell>
          <cell r="M124">
            <v>42963</v>
          </cell>
          <cell r="N124">
            <v>450000</v>
          </cell>
          <cell r="O124">
            <v>42971</v>
          </cell>
          <cell r="P124">
            <v>450000</v>
          </cell>
          <cell r="Q124">
            <v>42972</v>
          </cell>
          <cell r="R124">
            <v>450000</v>
          </cell>
          <cell r="S124">
            <v>43010</v>
          </cell>
          <cell r="T124">
            <v>1276</v>
          </cell>
          <cell r="U124">
            <v>36</v>
          </cell>
          <cell r="V124">
            <v>36</v>
          </cell>
          <cell r="W124">
            <v>44286</v>
          </cell>
          <cell r="X124">
            <v>452617.3</v>
          </cell>
          <cell r="Y124">
            <v>447745.21</v>
          </cell>
          <cell r="Z124">
            <v>452617.3</v>
          </cell>
          <cell r="AA124">
            <v>44428</v>
          </cell>
          <cell r="AB124">
            <v>1</v>
          </cell>
          <cell r="AC124">
            <v>0.99009999999999998</v>
          </cell>
          <cell r="AD124">
            <v>1</v>
          </cell>
          <cell r="AE124">
            <v>0.98229999999999995</v>
          </cell>
          <cell r="AF124" t="str">
            <v>4. Cierre</v>
          </cell>
          <cell r="AG124" t="str">
            <v>0780 - Liquidación Aprobada</v>
          </cell>
          <cell r="AH124" t="str">
            <v>Ficha Aprobatoria archivada con Exp. archivado en UT</v>
          </cell>
        </row>
        <row r="125">
          <cell r="A125" t="str">
            <v>0320170001</v>
          </cell>
          <cell r="B125" t="str">
            <v>0320170009</v>
          </cell>
          <cell r="C125" t="str">
            <v>Haku Wiñay/Noa Jayatai</v>
          </cell>
          <cell r="D125" t="str">
            <v>PP.2017 RO Sierra</v>
          </cell>
          <cell r="E125" t="str">
            <v>PP 0118: ACCESO DE LOS HOGARES RURALES CON ECONOMIAS DE SUBSISTENCIA A MERCADOS LOCALES DEL NUCLEO EJECUTOR LOS BAÑOS</v>
          </cell>
          <cell r="F125" t="str">
            <v>CHICLAYO</v>
          </cell>
          <cell r="G125" t="str">
            <v>CAJAMARCA</v>
          </cell>
          <cell r="H125" t="str">
            <v>SANTA CRUZ</v>
          </cell>
          <cell r="I125" t="str">
            <v>CHANCAYBAÑOS</v>
          </cell>
          <cell r="J125" t="str">
            <v>LOS BAÑOS</v>
          </cell>
          <cell r="K125" t="str">
            <v>0613040009</v>
          </cell>
          <cell r="L125">
            <v>104</v>
          </cell>
          <cell r="M125">
            <v>42963</v>
          </cell>
          <cell r="N125">
            <v>468000</v>
          </cell>
          <cell r="O125">
            <v>43007</v>
          </cell>
          <cell r="P125">
            <v>468000</v>
          </cell>
          <cell r="Q125">
            <v>43056</v>
          </cell>
          <cell r="R125">
            <v>468000</v>
          </cell>
          <cell r="S125">
            <v>43010</v>
          </cell>
          <cell r="T125">
            <v>1185</v>
          </cell>
          <cell r="U125">
            <v>36</v>
          </cell>
          <cell r="V125">
            <v>36</v>
          </cell>
          <cell r="W125">
            <v>44195</v>
          </cell>
          <cell r="X125">
            <v>474267.05</v>
          </cell>
          <cell r="Y125">
            <v>467931.44</v>
          </cell>
          <cell r="Z125">
            <v>474728.65</v>
          </cell>
          <cell r="AA125">
            <v>44447</v>
          </cell>
          <cell r="AB125">
            <v>1</v>
          </cell>
          <cell r="AC125">
            <v>1.0065</v>
          </cell>
          <cell r="AD125">
            <v>1</v>
          </cell>
          <cell r="AE125">
            <v>0.99380000000000002</v>
          </cell>
          <cell r="AF125" t="str">
            <v>4. Cierre</v>
          </cell>
          <cell r="AG125" t="str">
            <v>0780 - Liquidación Aprobada</v>
          </cell>
          <cell r="AH125" t="str">
            <v>Ficha Aprobatoria archivada con Exp. archivado en UT</v>
          </cell>
        </row>
        <row r="126">
          <cell r="A126" t="str">
            <v>0320170002</v>
          </cell>
          <cell r="B126" t="str">
            <v>0320170010</v>
          </cell>
          <cell r="C126" t="str">
            <v>Haku Wiñay/Noa Jayatai</v>
          </cell>
          <cell r="D126" t="str">
            <v>PP.2017 RO Sierra</v>
          </cell>
          <cell r="E126" t="str">
            <v>PP 0118: ACCESO DE LOS HOGARES RURALES CON ECONOMIAS DE SUBSISTENCIA A MERCADOS LOCALES DEL NUCLEO EJECUTOR LAS PAUCAS</v>
          </cell>
          <cell r="F126" t="str">
            <v>CHICLAYO</v>
          </cell>
          <cell r="G126" t="str">
            <v>CAJAMARCA</v>
          </cell>
          <cell r="H126" t="str">
            <v>SANTA CRUZ</v>
          </cell>
          <cell r="I126" t="str">
            <v>CHANCAYBAÑOS</v>
          </cell>
          <cell r="J126" t="str">
            <v>LAS PAUCAS</v>
          </cell>
          <cell r="K126" t="str">
            <v>0613040004</v>
          </cell>
          <cell r="L126">
            <v>91</v>
          </cell>
          <cell r="M126">
            <v>42963</v>
          </cell>
          <cell r="N126">
            <v>409500</v>
          </cell>
          <cell r="O126">
            <v>43007</v>
          </cell>
          <cell r="P126">
            <v>409500</v>
          </cell>
          <cell r="Q126">
            <v>43056</v>
          </cell>
          <cell r="R126">
            <v>409500</v>
          </cell>
          <cell r="S126">
            <v>43010</v>
          </cell>
          <cell r="T126">
            <v>1185</v>
          </cell>
          <cell r="U126">
            <v>36</v>
          </cell>
          <cell r="V126">
            <v>36</v>
          </cell>
          <cell r="W126">
            <v>44195</v>
          </cell>
          <cell r="X126">
            <v>414621.32</v>
          </cell>
          <cell r="Y126">
            <v>410590.32</v>
          </cell>
          <cell r="Z126">
            <v>415782.52</v>
          </cell>
          <cell r="AA126">
            <v>44447</v>
          </cell>
          <cell r="AB126">
            <v>1</v>
          </cell>
          <cell r="AC126">
            <v>1.0245</v>
          </cell>
          <cell r="AD126">
            <v>1</v>
          </cell>
          <cell r="AE126">
            <v>0.99319999999999997</v>
          </cell>
          <cell r="AF126" t="str">
            <v>4. Cierre</v>
          </cell>
          <cell r="AG126" t="str">
            <v>0780 - Liquidación Aprobada</v>
          </cell>
          <cell r="AH126" t="str">
            <v>Ficha Aprobatoria archivada con Exp. archivado en UT</v>
          </cell>
        </row>
        <row r="127">
          <cell r="A127" t="str">
            <v>0320170003</v>
          </cell>
          <cell r="B127" t="str">
            <v>0320170011</v>
          </cell>
          <cell r="C127" t="str">
            <v>Haku Wiñay/Noa Jayatai</v>
          </cell>
          <cell r="D127" t="str">
            <v>PP.2017 RO Sierra</v>
          </cell>
          <cell r="E127" t="str">
            <v>PP 0118: ACCESO DE LOS HOGARES RURALES CON ECONOMIAS DE SUBSISTENCIA A MERCADOS LOCALES DEL NUCLEO EJECUTOR CUSHIC</v>
          </cell>
          <cell r="F127" t="str">
            <v>CHICLAYO</v>
          </cell>
          <cell r="G127" t="str">
            <v>CAJAMARCA</v>
          </cell>
          <cell r="H127" t="str">
            <v>SANTA CRUZ</v>
          </cell>
          <cell r="I127" t="str">
            <v>CHANCAYBAÑOS</v>
          </cell>
          <cell r="J127" t="str">
            <v>CUSHIC</v>
          </cell>
          <cell r="K127" t="str">
            <v>0613040023</v>
          </cell>
          <cell r="L127">
            <v>111</v>
          </cell>
          <cell r="M127">
            <v>42963</v>
          </cell>
          <cell r="N127">
            <v>499500</v>
          </cell>
          <cell r="O127">
            <v>43007</v>
          </cell>
          <cell r="P127">
            <v>499500</v>
          </cell>
          <cell r="Q127">
            <v>43056</v>
          </cell>
          <cell r="R127">
            <v>499500</v>
          </cell>
          <cell r="S127">
            <v>43010</v>
          </cell>
          <cell r="T127">
            <v>1185</v>
          </cell>
          <cell r="U127">
            <v>36</v>
          </cell>
          <cell r="V127">
            <v>36</v>
          </cell>
          <cell r="W127">
            <v>44195</v>
          </cell>
          <cell r="X127">
            <v>506473</v>
          </cell>
          <cell r="Y127">
            <v>499615.35</v>
          </cell>
          <cell r="Z127">
            <v>506653</v>
          </cell>
          <cell r="AA127">
            <v>44447</v>
          </cell>
          <cell r="AB127">
            <v>1</v>
          </cell>
          <cell r="AC127">
            <v>1.028</v>
          </cell>
          <cell r="AD127">
            <v>1</v>
          </cell>
          <cell r="AE127">
            <v>0.99380000000000002</v>
          </cell>
          <cell r="AF127" t="str">
            <v>4. Cierre</v>
          </cell>
          <cell r="AG127" t="str">
            <v>0780 - Liquidación Aprobada</v>
          </cell>
          <cell r="AH127" t="str">
            <v>Ficha Aprobatoria archivada con Exp. archivado en UT</v>
          </cell>
        </row>
        <row r="128">
          <cell r="A128" t="str">
            <v>0320170004</v>
          </cell>
          <cell r="B128" t="str">
            <v>0320170012</v>
          </cell>
          <cell r="C128" t="str">
            <v>Haku Wiñay/Noa Jayatai</v>
          </cell>
          <cell r="D128" t="str">
            <v>PP.2017 RO Sierra</v>
          </cell>
          <cell r="E128" t="str">
            <v>PP 0118: ACCESO DE LOS HOGARES RURALES CON ECONOMIAS DE SUBSISTENCIA A MERCADOS LOCALES DEL NUCLEO EJECUTOR AGUA SALADA</v>
          </cell>
          <cell r="F128" t="str">
            <v>CHICLAYO</v>
          </cell>
          <cell r="G128" t="str">
            <v>CAJAMARCA</v>
          </cell>
          <cell r="H128" t="str">
            <v>SANTA CRUZ</v>
          </cell>
          <cell r="I128" t="str">
            <v>CHANCAYBAÑOS</v>
          </cell>
          <cell r="J128" t="str">
            <v>AGUA SALADA</v>
          </cell>
          <cell r="K128" t="str">
            <v>0613040015</v>
          </cell>
          <cell r="L128">
            <v>101</v>
          </cell>
          <cell r="M128">
            <v>42963</v>
          </cell>
          <cell r="N128">
            <v>454500</v>
          </cell>
          <cell r="O128">
            <v>42998</v>
          </cell>
          <cell r="P128">
            <v>454500</v>
          </cell>
          <cell r="Q128">
            <v>43000</v>
          </cell>
          <cell r="R128">
            <v>454500</v>
          </cell>
          <cell r="S128">
            <v>43010</v>
          </cell>
          <cell r="T128">
            <v>1185</v>
          </cell>
          <cell r="U128">
            <v>36</v>
          </cell>
          <cell r="V128">
            <v>36</v>
          </cell>
          <cell r="W128">
            <v>44195</v>
          </cell>
          <cell r="X128">
            <v>459843.23</v>
          </cell>
          <cell r="Y128">
            <v>454887.31</v>
          </cell>
          <cell r="Z128">
            <v>460296.03</v>
          </cell>
          <cell r="AA128">
            <v>44447</v>
          </cell>
          <cell r="AB128">
            <v>1</v>
          </cell>
          <cell r="AC128">
            <v>1.0314000000000001</v>
          </cell>
          <cell r="AD128">
            <v>1</v>
          </cell>
          <cell r="AE128">
            <v>0.99350000000000005</v>
          </cell>
          <cell r="AF128" t="str">
            <v>4. Cierre</v>
          </cell>
          <cell r="AG128" t="str">
            <v>0780 - Liquidación Aprobada</v>
          </cell>
          <cell r="AH128" t="str">
            <v>Ficha Aprobatoria archivada con Exp. archivado en UT</v>
          </cell>
        </row>
        <row r="129">
          <cell r="A129" t="str">
            <v>0320170021</v>
          </cell>
          <cell r="B129" t="str">
            <v>0320170014</v>
          </cell>
          <cell r="C129" t="str">
            <v>Haku Wiñay/Noa Jayatai</v>
          </cell>
          <cell r="D129" t="str">
            <v>PP.2017 RO Sierra</v>
          </cell>
          <cell r="E129" t="str">
            <v>PP 0118: ACCESO DE LOS HOGARES RURALES CON ECONOMIAS DE SUBSISTENCIA A MERCADOS LOCALES DEL NUCLEO EJECUTOR LA RAMADA</v>
          </cell>
          <cell r="F129" t="str">
            <v>CHICLAYO</v>
          </cell>
          <cell r="G129" t="str">
            <v>LAMBAYEQUE</v>
          </cell>
          <cell r="H129" t="str">
            <v>LAMBAYEQUE</v>
          </cell>
          <cell r="I129" t="str">
            <v>SALAS</v>
          </cell>
          <cell r="J129" t="str">
            <v>LA RAMADA</v>
          </cell>
          <cell r="K129" t="str">
            <v>1403100031</v>
          </cell>
          <cell r="L129">
            <v>88</v>
          </cell>
          <cell r="M129">
            <v>42965</v>
          </cell>
          <cell r="N129">
            <v>396000</v>
          </cell>
          <cell r="O129">
            <v>42971</v>
          </cell>
          <cell r="P129">
            <v>396000</v>
          </cell>
          <cell r="Q129">
            <v>42972</v>
          </cell>
          <cell r="R129">
            <v>396000</v>
          </cell>
          <cell r="S129">
            <v>43010</v>
          </cell>
          <cell r="T129">
            <v>1217</v>
          </cell>
          <cell r="U129">
            <v>36</v>
          </cell>
          <cell r="V129">
            <v>36</v>
          </cell>
          <cell r="W129">
            <v>44227</v>
          </cell>
          <cell r="X129">
            <v>412628.59</v>
          </cell>
          <cell r="Y129">
            <v>392066.65</v>
          </cell>
          <cell r="Z129">
            <v>413399.47000000003</v>
          </cell>
          <cell r="AA129">
            <v>44439</v>
          </cell>
          <cell r="AB129">
            <v>1</v>
          </cell>
          <cell r="AC129">
            <v>0.99539999999999995</v>
          </cell>
          <cell r="AD129">
            <v>1</v>
          </cell>
          <cell r="AE129">
            <v>0.99229999999999996</v>
          </cell>
          <cell r="AF129" t="str">
            <v>4. Cierre</v>
          </cell>
          <cell r="AG129" t="str">
            <v>0780 - Liquidación Aprobada</v>
          </cell>
          <cell r="AH129" t="str">
            <v>Ficha Aprobatoria archivada con Exp. archivado en UT</v>
          </cell>
        </row>
        <row r="130">
          <cell r="A130" t="str">
            <v>0320170022</v>
          </cell>
          <cell r="B130" t="str">
            <v>0320170015</v>
          </cell>
          <cell r="C130" t="str">
            <v>Haku Wiñay/Noa Jayatai</v>
          </cell>
          <cell r="D130" t="str">
            <v>PP.2017 RO Sierra</v>
          </cell>
          <cell r="E130" t="str">
            <v>PP 0118: ACCESO DE LOS HOGARES RURALES CON ECONOMIAS DE SUBSISTENCIA A MERCADOS LOCALES DEL NUCLEO EJECUTOR PENACHI</v>
          </cell>
          <cell r="F130" t="str">
            <v>CHICLAYO</v>
          </cell>
          <cell r="G130" t="str">
            <v>LAMBAYEQUE</v>
          </cell>
          <cell r="H130" t="str">
            <v>LAMBAYEQUE</v>
          </cell>
          <cell r="I130" t="str">
            <v>SALAS</v>
          </cell>
          <cell r="J130" t="str">
            <v>PENACHI</v>
          </cell>
          <cell r="K130" t="str">
            <v>1403100027</v>
          </cell>
          <cell r="L130">
            <v>120</v>
          </cell>
          <cell r="M130">
            <v>42965</v>
          </cell>
          <cell r="N130">
            <v>540000</v>
          </cell>
          <cell r="O130">
            <v>43028</v>
          </cell>
          <cell r="P130">
            <v>540000</v>
          </cell>
          <cell r="Q130">
            <v>43032</v>
          </cell>
          <cell r="R130">
            <v>540000</v>
          </cell>
          <cell r="S130">
            <v>43010</v>
          </cell>
          <cell r="T130">
            <v>1217</v>
          </cell>
          <cell r="U130">
            <v>36</v>
          </cell>
          <cell r="V130">
            <v>36</v>
          </cell>
          <cell r="W130">
            <v>44227</v>
          </cell>
          <cell r="X130">
            <v>563873.56999999995</v>
          </cell>
          <cell r="Y130">
            <v>536477.43000000005</v>
          </cell>
          <cell r="Z130">
            <v>564926.05000000005</v>
          </cell>
          <cell r="AA130">
            <v>44439</v>
          </cell>
          <cell r="AB130">
            <v>1</v>
          </cell>
          <cell r="AC130">
            <v>0.99519999999999997</v>
          </cell>
          <cell r="AD130">
            <v>1</v>
          </cell>
          <cell r="AE130">
            <v>0.99429999999999996</v>
          </cell>
          <cell r="AF130" t="str">
            <v>4. Cierre</v>
          </cell>
          <cell r="AG130" t="str">
            <v>0780 - Liquidación Aprobada</v>
          </cell>
          <cell r="AH130" t="str">
            <v>Ficha Aprobatoria archivada con Exp. archivado en UT</v>
          </cell>
        </row>
        <row r="131">
          <cell r="A131" t="str">
            <v>0320170023</v>
          </cell>
          <cell r="B131" t="str">
            <v>0320170016</v>
          </cell>
          <cell r="C131" t="str">
            <v>Haku Wiñay/Noa Jayatai</v>
          </cell>
          <cell r="D131" t="str">
            <v>PP.2017 RO Sierra</v>
          </cell>
          <cell r="E131" t="str">
            <v>PP 0118: ACCESO DE LOS HOGARES RURALES CON ECONOMIAS DE SUBSISTENCIA A MERCADOS LOCALES DEL NUCLEO EJECUTOR AYAHUIL</v>
          </cell>
          <cell r="F131" t="str">
            <v>CHICLAYO</v>
          </cell>
          <cell r="G131" t="str">
            <v>LAMBAYEQUE</v>
          </cell>
          <cell r="H131" t="str">
            <v>LAMBAYEQUE</v>
          </cell>
          <cell r="I131" t="str">
            <v>SALAS</v>
          </cell>
          <cell r="J131" t="str">
            <v>AYAHUIL</v>
          </cell>
          <cell r="K131" t="str">
            <v>1403100023</v>
          </cell>
          <cell r="L131">
            <v>109</v>
          </cell>
          <cell r="M131">
            <v>42965</v>
          </cell>
          <cell r="N131">
            <v>490500</v>
          </cell>
          <cell r="O131">
            <v>43028</v>
          </cell>
          <cell r="P131">
            <v>490500</v>
          </cell>
          <cell r="Q131">
            <v>43056</v>
          </cell>
          <cell r="R131">
            <v>490500</v>
          </cell>
          <cell r="S131">
            <v>43010</v>
          </cell>
          <cell r="T131">
            <v>1217</v>
          </cell>
          <cell r="U131">
            <v>36</v>
          </cell>
          <cell r="V131">
            <v>36</v>
          </cell>
          <cell r="W131">
            <v>44227</v>
          </cell>
          <cell r="X131">
            <v>530329.54</v>
          </cell>
          <cell r="Y131">
            <v>488298.1</v>
          </cell>
          <cell r="Z131">
            <v>531283.46</v>
          </cell>
          <cell r="AA131">
            <v>44439</v>
          </cell>
          <cell r="AB131">
            <v>1</v>
          </cell>
          <cell r="AC131">
            <v>1</v>
          </cell>
          <cell r="AD131">
            <v>1</v>
          </cell>
          <cell r="AE131">
            <v>0.99509999999999998</v>
          </cell>
          <cell r="AF131" t="str">
            <v>4. Cierre</v>
          </cell>
          <cell r="AG131" t="str">
            <v>0780 - Liquidación Aprobada</v>
          </cell>
          <cell r="AH131" t="str">
            <v>Ficha Aprobatoria archivada con Exp. archivado en UT</v>
          </cell>
        </row>
        <row r="132">
          <cell r="A132" t="str">
            <v>0320170024</v>
          </cell>
          <cell r="B132" t="str">
            <v>0320170017</v>
          </cell>
          <cell r="C132" t="str">
            <v>Haku Wiñay/Noa Jayatai</v>
          </cell>
          <cell r="D132" t="str">
            <v>PP.2017 RO Sierra</v>
          </cell>
          <cell r="E132" t="str">
            <v>PP 0118: ACCESO DE LOS HOGARES RURALES CON ECONOMIAS DE SUBSISTENCIA A MERCADOS LOCALES DEL NUCLEO EJECUTOR SUCCHA ALTA</v>
          </cell>
          <cell r="F132" t="str">
            <v>CHICLAYO</v>
          </cell>
          <cell r="G132" t="str">
            <v>LAMBAYEQUE</v>
          </cell>
          <cell r="H132" t="str">
            <v>LAMBAYEQUE</v>
          </cell>
          <cell r="I132" t="str">
            <v>SALAS</v>
          </cell>
          <cell r="J132" t="str">
            <v>SUCCHA ALTA</v>
          </cell>
          <cell r="K132" t="str">
            <v>1403100046</v>
          </cell>
          <cell r="L132">
            <v>85</v>
          </cell>
          <cell r="M132">
            <v>42965</v>
          </cell>
          <cell r="N132">
            <v>382500</v>
          </cell>
          <cell r="O132">
            <v>42971</v>
          </cell>
          <cell r="P132">
            <v>382500</v>
          </cell>
          <cell r="Q132">
            <v>42972</v>
          </cell>
          <cell r="R132">
            <v>382500</v>
          </cell>
          <cell r="S132">
            <v>43010</v>
          </cell>
          <cell r="T132">
            <v>1217</v>
          </cell>
          <cell r="U132">
            <v>36</v>
          </cell>
          <cell r="V132">
            <v>36</v>
          </cell>
          <cell r="W132">
            <v>44227</v>
          </cell>
          <cell r="X132">
            <v>410977.96</v>
          </cell>
          <cell r="Y132">
            <v>381659.18</v>
          </cell>
          <cell r="Z132">
            <v>411720.68</v>
          </cell>
          <cell r="AA132">
            <v>44439</v>
          </cell>
          <cell r="AB132">
            <v>1</v>
          </cell>
          <cell r="AC132">
            <v>1</v>
          </cell>
          <cell r="AD132">
            <v>1</v>
          </cell>
          <cell r="AE132">
            <v>0.99690000000000001</v>
          </cell>
          <cell r="AF132" t="str">
            <v>4. Cierre</v>
          </cell>
          <cell r="AG132" t="str">
            <v>0780 - Liquidación Aprobada</v>
          </cell>
          <cell r="AH132" t="str">
            <v>Ficha Aprobatoria archivada con Exp. archivado en UT</v>
          </cell>
        </row>
        <row r="133">
          <cell r="A133" t="str">
            <v>0320170017</v>
          </cell>
          <cell r="B133" t="str">
            <v>0320170018</v>
          </cell>
          <cell r="C133" t="str">
            <v>Haku Wiñay/Noa Jayatai</v>
          </cell>
          <cell r="D133" t="str">
            <v>PP.2017 RO Sierra</v>
          </cell>
          <cell r="E133" t="str">
            <v>PP 0118: ACCESO DE LOS HOGARES RURALES CON ECONOMIAS DE SUBSISTENCIA A MERCADOS LOCALES DEL NUCLEO EJECUTOR MAZIN</v>
          </cell>
          <cell r="F133" t="str">
            <v>CHICLAYO</v>
          </cell>
          <cell r="G133" t="str">
            <v>CAJAMARCA</v>
          </cell>
          <cell r="H133" t="str">
            <v>JAEN</v>
          </cell>
          <cell r="I133" t="str">
            <v>SALLIQUE</v>
          </cell>
          <cell r="J133" t="str">
            <v>MAZIN</v>
          </cell>
          <cell r="K133" t="str">
            <v>0608090005</v>
          </cell>
          <cell r="L133">
            <v>100</v>
          </cell>
          <cell r="M133">
            <v>42965</v>
          </cell>
          <cell r="N133">
            <v>450000</v>
          </cell>
          <cell r="O133">
            <v>42972</v>
          </cell>
          <cell r="P133">
            <v>450000</v>
          </cell>
          <cell r="Q133">
            <v>42978</v>
          </cell>
          <cell r="R133">
            <v>450000</v>
          </cell>
          <cell r="S133">
            <v>43010</v>
          </cell>
          <cell r="T133">
            <v>1201</v>
          </cell>
          <cell r="U133">
            <v>36</v>
          </cell>
          <cell r="V133">
            <v>36</v>
          </cell>
          <cell r="W133">
            <v>44211</v>
          </cell>
          <cell r="X133">
            <v>459560.54</v>
          </cell>
          <cell r="Y133">
            <v>449335.76</v>
          </cell>
          <cell r="Z133">
            <v>459560.54000000004</v>
          </cell>
          <cell r="AA133">
            <v>44476</v>
          </cell>
          <cell r="AB133">
            <v>1</v>
          </cell>
          <cell r="AC133">
            <v>0.98939999999999995</v>
          </cell>
          <cell r="AD133">
            <v>1</v>
          </cell>
          <cell r="AE133">
            <v>0.93010000000000004</v>
          </cell>
          <cell r="AF133" t="str">
            <v>4. Cierre</v>
          </cell>
          <cell r="AG133" t="str">
            <v>0780 - Liquidación Aprobada</v>
          </cell>
          <cell r="AH133" t="str">
            <v>Liquidado en UT para remitir ficha/expediente a Sede</v>
          </cell>
        </row>
        <row r="134">
          <cell r="A134" t="str">
            <v>0320170018</v>
          </cell>
          <cell r="B134" t="str">
            <v>0320170019</v>
          </cell>
          <cell r="C134" t="str">
            <v>Haku Wiñay/Noa Jayatai</v>
          </cell>
          <cell r="D134" t="str">
            <v>PP.2017 RO Sierra</v>
          </cell>
          <cell r="E134" t="str">
            <v>PP 0118: ACCESO DE LOS HOGARES RURALES CON ECONOMIAS DE SUBSISTENCIA A MERCADOS LOCALES DEL NUCLEO EJECUTOR PASHUL</v>
          </cell>
          <cell r="F134" t="str">
            <v>CHICLAYO</v>
          </cell>
          <cell r="G134" t="str">
            <v>CAJAMARCA</v>
          </cell>
          <cell r="H134" t="str">
            <v>JAEN</v>
          </cell>
          <cell r="I134" t="str">
            <v>SALLIQUE</v>
          </cell>
          <cell r="J134" t="str">
            <v>PASHUL</v>
          </cell>
          <cell r="K134" t="str">
            <v>0608090021</v>
          </cell>
          <cell r="L134">
            <v>100</v>
          </cell>
          <cell r="M134">
            <v>42965</v>
          </cell>
          <cell r="N134">
            <v>450000</v>
          </cell>
          <cell r="O134">
            <v>42997</v>
          </cell>
          <cell r="P134">
            <v>450000</v>
          </cell>
          <cell r="Q134">
            <v>43000</v>
          </cell>
          <cell r="R134">
            <v>450000</v>
          </cell>
          <cell r="S134">
            <v>43010</v>
          </cell>
          <cell r="T134">
            <v>1201</v>
          </cell>
          <cell r="U134">
            <v>36</v>
          </cell>
          <cell r="V134">
            <v>36</v>
          </cell>
          <cell r="W134">
            <v>44211</v>
          </cell>
          <cell r="X134">
            <v>400123.13</v>
          </cell>
          <cell r="Y134">
            <v>450300.77</v>
          </cell>
          <cell r="Z134">
            <v>461875.03</v>
          </cell>
          <cell r="AA134">
            <v>44476</v>
          </cell>
          <cell r="AB134">
            <v>1</v>
          </cell>
          <cell r="AC134">
            <v>0.99239999999999995</v>
          </cell>
          <cell r="AD134">
            <v>1</v>
          </cell>
          <cell r="AE134">
            <v>0.96050000000000002</v>
          </cell>
          <cell r="AF134" t="str">
            <v>4. Cierre</v>
          </cell>
          <cell r="AG134" t="str">
            <v>0780 - Liquidación Aprobada</v>
          </cell>
          <cell r="AH134" t="str">
            <v>Liquidado en UT para remitir ficha/expediente a Sede</v>
          </cell>
        </row>
        <row r="135">
          <cell r="A135" t="str">
            <v>0320170019</v>
          </cell>
          <cell r="B135" t="str">
            <v>0320170020</v>
          </cell>
          <cell r="C135" t="str">
            <v>Haku Wiñay/Noa Jayatai</v>
          </cell>
          <cell r="D135" t="str">
            <v>PP.2017 RO Sierra</v>
          </cell>
          <cell r="E135" t="str">
            <v>PP 0118: ACCESO DE LOS HOGARES RURALES CON ECONOMIAS DE SUBSISTENCIA A MERCADOS LOCALES DEL NUCLEO EJECUTOR SAULACA</v>
          </cell>
          <cell r="F135" t="str">
            <v>CHICLAYO</v>
          </cell>
          <cell r="G135" t="str">
            <v>CAJAMARCA</v>
          </cell>
          <cell r="H135" t="str">
            <v>JAEN</v>
          </cell>
          <cell r="I135" t="str">
            <v>SALLIQUE</v>
          </cell>
          <cell r="J135" t="str">
            <v>SAULACA</v>
          </cell>
          <cell r="K135" t="str">
            <v>0608090036</v>
          </cell>
          <cell r="L135">
            <v>90</v>
          </cell>
          <cell r="M135">
            <v>42965</v>
          </cell>
          <cell r="N135">
            <v>405000</v>
          </cell>
          <cell r="O135">
            <v>43007</v>
          </cell>
          <cell r="P135">
            <v>405000.01</v>
          </cell>
          <cell r="Q135">
            <v>43056</v>
          </cell>
          <cell r="R135">
            <v>405000.01</v>
          </cell>
          <cell r="S135">
            <v>43010</v>
          </cell>
          <cell r="T135">
            <v>1201</v>
          </cell>
          <cell r="U135">
            <v>36</v>
          </cell>
          <cell r="V135">
            <v>36</v>
          </cell>
          <cell r="W135">
            <v>44211</v>
          </cell>
          <cell r="X135">
            <v>395018.9</v>
          </cell>
          <cell r="Y135">
            <v>402958.66</v>
          </cell>
          <cell r="Z135">
            <v>409380.65</v>
          </cell>
          <cell r="AA135">
            <v>44476</v>
          </cell>
          <cell r="AB135">
            <v>1</v>
          </cell>
          <cell r="AC135">
            <v>0.9849</v>
          </cell>
          <cell r="AD135">
            <v>1</v>
          </cell>
          <cell r="AE135">
            <v>0.9859</v>
          </cell>
          <cell r="AF135" t="str">
            <v>4. Cierre</v>
          </cell>
          <cell r="AG135" t="str">
            <v>0780 - Liquidación Aprobada</v>
          </cell>
          <cell r="AH135" t="str">
            <v>Liquidado en UT para remitir ficha/expediente a Sede</v>
          </cell>
        </row>
        <row r="136">
          <cell r="A136" t="str">
            <v>0320170020</v>
          </cell>
          <cell r="B136" t="str">
            <v>0320170021</v>
          </cell>
          <cell r="C136" t="str">
            <v>Haku Wiñay/Noa Jayatai</v>
          </cell>
          <cell r="D136" t="str">
            <v>PP.2017 RO Sierra</v>
          </cell>
          <cell r="E136" t="str">
            <v>PP 0118: ACCESO DE LOS HOGARES RURALES CON ECONOMIAS DE SUBSISTENCIA A MERCADOS LOCALES DEL NUCLEO EJECUTOR SHIMANA</v>
          </cell>
          <cell r="F136" t="str">
            <v>CHICLAYO</v>
          </cell>
          <cell r="G136" t="str">
            <v>CAJAMARCA</v>
          </cell>
          <cell r="H136" t="str">
            <v>JAEN</v>
          </cell>
          <cell r="I136" t="str">
            <v>SALLIQUE</v>
          </cell>
          <cell r="J136" t="str">
            <v>SHIMANA</v>
          </cell>
          <cell r="K136" t="str">
            <v>0608090034</v>
          </cell>
          <cell r="L136">
            <v>110</v>
          </cell>
          <cell r="M136">
            <v>42965</v>
          </cell>
          <cell r="N136">
            <v>495000</v>
          </cell>
          <cell r="O136">
            <v>42997</v>
          </cell>
          <cell r="P136">
            <v>495000</v>
          </cell>
          <cell r="Q136">
            <v>43000</v>
          </cell>
          <cell r="R136">
            <v>495000</v>
          </cell>
          <cell r="S136">
            <v>43010</v>
          </cell>
          <cell r="T136">
            <v>1201</v>
          </cell>
          <cell r="U136">
            <v>36</v>
          </cell>
          <cell r="V136">
            <v>36</v>
          </cell>
          <cell r="W136">
            <v>44211</v>
          </cell>
          <cell r="X136">
            <v>482554.07</v>
          </cell>
          <cell r="Y136">
            <v>492884.99</v>
          </cell>
          <cell r="Z136">
            <v>498589.57</v>
          </cell>
          <cell r="AA136">
            <v>44476</v>
          </cell>
          <cell r="AB136">
            <v>1</v>
          </cell>
          <cell r="AC136">
            <v>0.98519999999999996</v>
          </cell>
          <cell r="AD136">
            <v>1</v>
          </cell>
          <cell r="AE136">
            <v>0.98429999999999995</v>
          </cell>
          <cell r="AF136" t="str">
            <v>4. Cierre</v>
          </cell>
          <cell r="AG136" t="str">
            <v>0780 - Liquidación Aprobada</v>
          </cell>
          <cell r="AH136" t="str">
            <v>Liquidado en UT para remitir ficha/expediente a Sede</v>
          </cell>
        </row>
        <row r="137">
          <cell r="A137" t="str">
            <v>0320170013</v>
          </cell>
          <cell r="B137" t="str">
            <v>0320170022</v>
          </cell>
          <cell r="C137" t="str">
            <v>Haku Wiñay/Noa Jayatai</v>
          </cell>
          <cell r="D137" t="str">
            <v>PP.2017 RO Sierra</v>
          </cell>
          <cell r="E137" t="str">
            <v>PP 0118: ACCESO DE LOS HOGARES RURALES CON ECONOMIAS DE SUBSISTENCIA A MERCADOS LOCALES DEL NUCLEO EJECUTOR SANGANA</v>
          </cell>
          <cell r="F137" t="str">
            <v>CHICLAYO</v>
          </cell>
          <cell r="G137" t="str">
            <v>CAJAMARCA</v>
          </cell>
          <cell r="H137" t="str">
            <v>CHOTA</v>
          </cell>
          <cell r="I137" t="str">
            <v>MIRACOSTA</v>
          </cell>
          <cell r="J137" t="str">
            <v>SANGANA</v>
          </cell>
          <cell r="K137" t="str">
            <v>0604120440</v>
          </cell>
          <cell r="L137">
            <v>133</v>
          </cell>
          <cell r="M137">
            <v>42965</v>
          </cell>
          <cell r="N137">
            <v>598500</v>
          </cell>
          <cell r="O137">
            <v>43028</v>
          </cell>
          <cell r="P137">
            <v>598500</v>
          </cell>
          <cell r="Q137">
            <v>43032</v>
          </cell>
          <cell r="R137">
            <v>598500</v>
          </cell>
          <cell r="S137">
            <v>43010</v>
          </cell>
          <cell r="T137">
            <v>1217</v>
          </cell>
          <cell r="U137">
            <v>36</v>
          </cell>
          <cell r="V137">
            <v>36</v>
          </cell>
          <cell r="W137">
            <v>44227</v>
          </cell>
          <cell r="X137">
            <v>599177.61</v>
          </cell>
          <cell r="Y137">
            <v>597931.69999999995</v>
          </cell>
          <cell r="Z137">
            <v>599460.01</v>
          </cell>
          <cell r="AA137">
            <v>44439</v>
          </cell>
          <cell r="AB137">
            <v>1</v>
          </cell>
          <cell r="AC137">
            <v>0.99939999999999996</v>
          </cell>
          <cell r="AD137">
            <v>1</v>
          </cell>
          <cell r="AE137">
            <v>0.99919999999999998</v>
          </cell>
          <cell r="AF137" t="str">
            <v>4. Cierre</v>
          </cell>
          <cell r="AG137" t="str">
            <v>0780 - Liquidación Aprobada</v>
          </cell>
          <cell r="AH137" t="str">
            <v>Ficha Aprobatoria archivada con Exp. archivado en UT</v>
          </cell>
        </row>
        <row r="138">
          <cell r="A138" t="str">
            <v>0320170014</v>
          </cell>
          <cell r="B138" t="str">
            <v>0320170023</v>
          </cell>
          <cell r="C138" t="str">
            <v>Haku Wiñay/Noa Jayatai</v>
          </cell>
          <cell r="D138" t="str">
            <v>PP.2017 RO Sierra</v>
          </cell>
          <cell r="E138" t="str">
            <v>PP 0118: ACCESO DE LOS HOGARES RURALES CON ECONOMIAS DE SUBSISTENCIA A MERCADOS LOCALES DEL NUCLEO EJECUTOR ANGUYACO</v>
          </cell>
          <cell r="F138" t="str">
            <v>CHICLAYO</v>
          </cell>
          <cell r="G138" t="str">
            <v>CAJAMARCA</v>
          </cell>
          <cell r="H138" t="str">
            <v>CHOTA</v>
          </cell>
          <cell r="I138" t="str">
            <v>MIRACOSTA</v>
          </cell>
          <cell r="J138" t="str">
            <v>ANGUYACO</v>
          </cell>
          <cell r="K138" t="str">
            <v>0604120021</v>
          </cell>
          <cell r="L138">
            <v>82</v>
          </cell>
          <cell r="M138">
            <v>42965</v>
          </cell>
          <cell r="N138">
            <v>369000</v>
          </cell>
          <cell r="O138">
            <v>42971</v>
          </cell>
          <cell r="P138">
            <v>369000</v>
          </cell>
          <cell r="Q138">
            <v>42972</v>
          </cell>
          <cell r="R138">
            <v>369000</v>
          </cell>
          <cell r="S138">
            <v>43010</v>
          </cell>
          <cell r="T138">
            <v>1217</v>
          </cell>
          <cell r="U138">
            <v>36</v>
          </cell>
          <cell r="V138">
            <v>36</v>
          </cell>
          <cell r="W138">
            <v>44227</v>
          </cell>
          <cell r="X138">
            <v>368894.46</v>
          </cell>
          <cell r="Y138">
            <v>368665.17</v>
          </cell>
          <cell r="Z138">
            <v>369686.86</v>
          </cell>
          <cell r="AA138">
            <v>44439</v>
          </cell>
          <cell r="AB138">
            <v>1</v>
          </cell>
          <cell r="AC138">
            <v>0.99339999999999995</v>
          </cell>
          <cell r="AD138">
            <v>1</v>
          </cell>
          <cell r="AE138">
            <v>0.99839999999999995</v>
          </cell>
          <cell r="AF138" t="str">
            <v>4. Cierre</v>
          </cell>
          <cell r="AG138" t="str">
            <v>0780 - Liquidación Aprobada</v>
          </cell>
          <cell r="AH138" t="str">
            <v>Ficha Aprobatoria archivada con Exp. archivado en UT</v>
          </cell>
        </row>
        <row r="139">
          <cell r="A139" t="str">
            <v>0320170015</v>
          </cell>
          <cell r="B139" t="str">
            <v>0320170024</v>
          </cell>
          <cell r="C139" t="str">
            <v>Haku Wiñay/Noa Jayatai</v>
          </cell>
          <cell r="D139" t="str">
            <v>PP.2017 RO Sierra</v>
          </cell>
          <cell r="E139" t="str">
            <v>PP 0118: ACCESO DE LOS HOGARES RURALES CON ECONOMIAS DE SUBSISTENCIA A MERCADOS LOCALES DEL NUCLEO EJECUTOR NIEVES</v>
          </cell>
          <cell r="F139" t="str">
            <v>CHICLAYO</v>
          </cell>
          <cell r="G139" t="str">
            <v>CAJAMARCA</v>
          </cell>
          <cell r="H139" t="str">
            <v>CHOTA</v>
          </cell>
          <cell r="I139" t="str">
            <v>MIRACOSTA</v>
          </cell>
          <cell r="J139" t="str">
            <v>NIEVES</v>
          </cell>
          <cell r="K139" t="str">
            <v>0604120025</v>
          </cell>
          <cell r="L139">
            <v>82</v>
          </cell>
          <cell r="M139">
            <v>42965</v>
          </cell>
          <cell r="N139">
            <v>369000</v>
          </cell>
          <cell r="O139">
            <v>43028</v>
          </cell>
          <cell r="P139">
            <v>369000</v>
          </cell>
          <cell r="Q139">
            <v>43032</v>
          </cell>
          <cell r="R139">
            <v>369000</v>
          </cell>
          <cell r="S139">
            <v>43010</v>
          </cell>
          <cell r="T139">
            <v>1217</v>
          </cell>
          <cell r="U139">
            <v>36</v>
          </cell>
          <cell r="V139">
            <v>36</v>
          </cell>
          <cell r="W139">
            <v>44227</v>
          </cell>
          <cell r="X139">
            <v>369135.59</v>
          </cell>
          <cell r="Y139">
            <v>368853.1</v>
          </cell>
          <cell r="Z139">
            <v>369949.79</v>
          </cell>
          <cell r="AA139">
            <v>44439</v>
          </cell>
          <cell r="AB139">
            <v>1</v>
          </cell>
          <cell r="AC139">
            <v>0.99950000000000006</v>
          </cell>
          <cell r="AD139">
            <v>1</v>
          </cell>
          <cell r="AE139">
            <v>0.99870000000000003</v>
          </cell>
          <cell r="AF139" t="str">
            <v>4. Cierre</v>
          </cell>
          <cell r="AG139" t="str">
            <v>0780 - Liquidación Aprobada</v>
          </cell>
          <cell r="AH139" t="str">
            <v>Ficha Aprobatoria archivada con Exp. archivado en UT</v>
          </cell>
        </row>
        <row r="140">
          <cell r="A140" t="str">
            <v>0320170016</v>
          </cell>
          <cell r="B140" t="str">
            <v>0320170025</v>
          </cell>
          <cell r="C140" t="str">
            <v>Haku Wiñay/Noa Jayatai</v>
          </cell>
          <cell r="D140" t="str">
            <v>PP.2017 RO Sierra</v>
          </cell>
          <cell r="E140" t="str">
            <v>PP 0118: ACCESO DE LOS HOGARES RURALES CON ECONOMIAS DE SUBSISTENCIA A MERCADOS LOCALES DEL NUCLEO EJECUTOR PUQUIOPAMPA</v>
          </cell>
          <cell r="F140" t="str">
            <v>CHICLAYO</v>
          </cell>
          <cell r="G140" t="str">
            <v>CAJAMARCA</v>
          </cell>
          <cell r="H140" t="str">
            <v>CHOTA</v>
          </cell>
          <cell r="I140" t="str">
            <v>MIRACOSTA</v>
          </cell>
          <cell r="J140" t="str">
            <v>PUQUIOPAMPA</v>
          </cell>
          <cell r="K140" t="str">
            <v>0604126003</v>
          </cell>
          <cell r="L140">
            <v>80</v>
          </cell>
          <cell r="M140">
            <v>42965</v>
          </cell>
          <cell r="N140">
            <v>360000</v>
          </cell>
          <cell r="O140">
            <v>43028</v>
          </cell>
          <cell r="P140">
            <v>360000</v>
          </cell>
          <cell r="Q140">
            <v>43032</v>
          </cell>
          <cell r="R140">
            <v>360000</v>
          </cell>
          <cell r="S140">
            <v>43010</v>
          </cell>
          <cell r="T140">
            <v>1217</v>
          </cell>
          <cell r="U140">
            <v>36</v>
          </cell>
          <cell r="V140">
            <v>36</v>
          </cell>
          <cell r="W140">
            <v>44227</v>
          </cell>
          <cell r="X140">
            <v>356789.01</v>
          </cell>
          <cell r="Y140">
            <v>356346.96</v>
          </cell>
          <cell r="Z140">
            <v>357400.01</v>
          </cell>
          <cell r="AA140">
            <v>44439</v>
          </cell>
          <cell r="AB140">
            <v>1</v>
          </cell>
          <cell r="AC140">
            <v>0.99970000000000003</v>
          </cell>
          <cell r="AD140">
            <v>1</v>
          </cell>
          <cell r="AE140">
            <v>0.99380000000000002</v>
          </cell>
          <cell r="AF140" t="str">
            <v>4. Cierre</v>
          </cell>
          <cell r="AG140" t="str">
            <v>0780 - Liquidación Aprobada</v>
          </cell>
          <cell r="AH140" t="str">
            <v>Ficha Aprobatoria archivada con Exp. archivado en UT</v>
          </cell>
        </row>
        <row r="141">
          <cell r="A141" t="str">
            <v>0320170039</v>
          </cell>
          <cell r="B141" t="str">
            <v>0320170026</v>
          </cell>
          <cell r="C141" t="str">
            <v>Haku Wiñay/Noa Jayatai</v>
          </cell>
          <cell r="D141" t="str">
            <v>PP.2017 RO SierraAmp</v>
          </cell>
          <cell r="E141" t="str">
            <v>PP 0118: ACCESO DE LOS HOGARES RURALES CON ECONOMIAS DE SUBSISTENCIA A MERCADOS LOCALES DEL NUCLEO EJECUTOR
 SAN ISIDRO</v>
          </cell>
          <cell r="F141" t="str">
            <v>CHICLAYO</v>
          </cell>
          <cell r="G141" t="str">
            <v>CAJAMARCA</v>
          </cell>
          <cell r="H141" t="str">
            <v>CUTERVO</v>
          </cell>
          <cell r="I141" t="str">
            <v>CALLAYUC</v>
          </cell>
          <cell r="J141" t="str">
            <v>SAN ISIDRO</v>
          </cell>
          <cell r="K141" t="str">
            <v>0606020047</v>
          </cell>
          <cell r="L141">
            <v>102</v>
          </cell>
          <cell r="M141">
            <v>43062</v>
          </cell>
          <cell r="N141">
            <v>459000</v>
          </cell>
          <cell r="O141">
            <v>43095</v>
          </cell>
          <cell r="P141">
            <v>459000</v>
          </cell>
          <cell r="Q141">
            <v>43098</v>
          </cell>
          <cell r="R141">
            <v>459000</v>
          </cell>
          <cell r="S141">
            <v>43146</v>
          </cell>
          <cell r="T141">
            <v>1262</v>
          </cell>
          <cell r="U141">
            <v>36</v>
          </cell>
          <cell r="V141">
            <v>36</v>
          </cell>
          <cell r="W141">
            <v>44408</v>
          </cell>
          <cell r="X141">
            <v>452173.88</v>
          </cell>
          <cell r="Y141">
            <v>446443.29</v>
          </cell>
          <cell r="Z141">
            <v>452173.88</v>
          </cell>
          <cell r="AA141">
            <v>44537</v>
          </cell>
          <cell r="AB141">
            <v>1</v>
          </cell>
          <cell r="AC141">
            <v>1</v>
          </cell>
          <cell r="AD141">
            <v>1</v>
          </cell>
          <cell r="AE141">
            <v>0.98109999999999997</v>
          </cell>
          <cell r="AF141" t="str">
            <v>4. Cierre</v>
          </cell>
          <cell r="AG141" t="str">
            <v>0780 - Liquidación Aprobada</v>
          </cell>
          <cell r="AH141" t="str">
            <v>Ficha Aprobatoria archivada con Exp. archivado en UT</v>
          </cell>
        </row>
        <row r="142">
          <cell r="A142" t="str">
            <v>0320170040</v>
          </cell>
          <cell r="B142" t="str">
            <v>0320170027</v>
          </cell>
          <cell r="C142" t="str">
            <v>Haku Wiñay/Noa Jayatai</v>
          </cell>
          <cell r="D142" t="str">
            <v>PP.2017 RO SierraAmp</v>
          </cell>
          <cell r="E142" t="str">
            <v>PP 0118: ACCESO DE LOS HOGARES RURALES CON ECONOMIAS DE SUBSISTENCIA A MERCADOS LOCALES DEL NUCLEO EJECUTOR
 QUEROMARCA</v>
          </cell>
          <cell r="F142" t="str">
            <v>CHICLAYO</v>
          </cell>
          <cell r="G142" t="str">
            <v>CAJAMARCA</v>
          </cell>
          <cell r="H142" t="str">
            <v>CUTERVO</v>
          </cell>
          <cell r="I142" t="str">
            <v>CALLAYUC</v>
          </cell>
          <cell r="J142" t="str">
            <v>QUEROMARCA</v>
          </cell>
          <cell r="K142" t="str">
            <v>0606020013</v>
          </cell>
          <cell r="L142">
            <v>130</v>
          </cell>
          <cell r="M142">
            <v>43062</v>
          </cell>
          <cell r="N142">
            <v>585000</v>
          </cell>
          <cell r="O142">
            <v>43095</v>
          </cell>
          <cell r="P142">
            <v>585000</v>
          </cell>
          <cell r="Q142">
            <v>43098</v>
          </cell>
          <cell r="R142">
            <v>585000</v>
          </cell>
          <cell r="S142">
            <v>43146</v>
          </cell>
          <cell r="T142">
            <v>1262</v>
          </cell>
          <cell r="U142">
            <v>36</v>
          </cell>
          <cell r="V142">
            <v>36</v>
          </cell>
          <cell r="W142">
            <v>44408</v>
          </cell>
          <cell r="X142">
            <v>578744.98</v>
          </cell>
          <cell r="Y142">
            <v>571973.68000000005</v>
          </cell>
          <cell r="Z142">
            <v>578744.98</v>
          </cell>
          <cell r="AA142">
            <v>44537</v>
          </cell>
          <cell r="AB142">
            <v>1</v>
          </cell>
          <cell r="AC142">
            <v>1.0002</v>
          </cell>
          <cell r="AD142">
            <v>1</v>
          </cell>
          <cell r="AE142">
            <v>0.9859</v>
          </cell>
          <cell r="AF142" t="str">
            <v>4. Cierre</v>
          </cell>
          <cell r="AG142" t="str">
            <v>0780 - Liquidación Aprobada</v>
          </cell>
          <cell r="AH142" t="str">
            <v>Ficha Aprobatoria archivada con Exp. archivado en UT</v>
          </cell>
        </row>
        <row r="143">
          <cell r="A143" t="str">
            <v>0320170041</v>
          </cell>
          <cell r="B143" t="str">
            <v>0320170028</v>
          </cell>
          <cell r="C143" t="str">
            <v>Haku Wiñay/Noa Jayatai</v>
          </cell>
          <cell r="D143" t="str">
            <v>PP.2017 RO SierraAmp</v>
          </cell>
          <cell r="E143" t="str">
            <v>PP 0118: ACCESO DE LOS HOGARES RURALES CON ECONOMIAS DE SUBSISTENCIA A MERCADOS LOCALES DEL NUCLEO EJECUTOR
 SECTOR EL CAMPO</v>
          </cell>
          <cell r="F143" t="str">
            <v>CHICLAYO</v>
          </cell>
          <cell r="G143" t="str">
            <v>CAJAMARCA</v>
          </cell>
          <cell r="H143" t="str">
            <v>CUTERVO</v>
          </cell>
          <cell r="I143" t="str">
            <v>CALLAYUC</v>
          </cell>
          <cell r="J143" t="str">
            <v>SECTOR EL CAMPO</v>
          </cell>
          <cell r="K143" t="str">
            <v>0606020390</v>
          </cell>
          <cell r="L143">
            <v>108</v>
          </cell>
          <cell r="M143">
            <v>43062</v>
          </cell>
          <cell r="N143">
            <v>486000</v>
          </cell>
          <cell r="O143">
            <v>43095</v>
          </cell>
          <cell r="P143">
            <v>486000</v>
          </cell>
          <cell r="Q143">
            <v>43098</v>
          </cell>
          <cell r="R143">
            <v>486000</v>
          </cell>
          <cell r="S143">
            <v>43146</v>
          </cell>
          <cell r="T143">
            <v>1262</v>
          </cell>
          <cell r="U143">
            <v>36</v>
          </cell>
          <cell r="V143">
            <v>36</v>
          </cell>
          <cell r="W143">
            <v>44408</v>
          </cell>
          <cell r="X143">
            <v>475613.83</v>
          </cell>
          <cell r="Y143">
            <v>469590.94</v>
          </cell>
          <cell r="Z143">
            <v>475613.83</v>
          </cell>
          <cell r="AA143">
            <v>44537</v>
          </cell>
          <cell r="AB143">
            <v>1</v>
          </cell>
          <cell r="AC143">
            <v>1.0001</v>
          </cell>
          <cell r="AD143">
            <v>1</v>
          </cell>
          <cell r="AE143">
            <v>0.9718</v>
          </cell>
          <cell r="AF143" t="str">
            <v>4. Cierre</v>
          </cell>
          <cell r="AG143" t="str">
            <v>0780 - Liquidación Aprobada</v>
          </cell>
          <cell r="AH143" t="str">
            <v>Ficha Aprobatoria archivada con Exp. archivado en UT</v>
          </cell>
        </row>
        <row r="144">
          <cell r="A144" t="str">
            <v>0320170042</v>
          </cell>
          <cell r="B144" t="str">
            <v>0320170029</v>
          </cell>
          <cell r="C144" t="str">
            <v>Haku Wiñay/Noa Jayatai</v>
          </cell>
          <cell r="D144" t="str">
            <v>PP.2017 RO SierraAmp</v>
          </cell>
          <cell r="E144" t="str">
            <v>PP 0118: ACCESO DE LOS HOGARES RURALES CON ECONOMIAS DE SUBSISTENCIA A MERCADOS LOCALES DEL NUCLEO EJECUTOR
 SAN JOSE DE LIRIO</v>
          </cell>
          <cell r="F144" t="str">
            <v>CHICLAYO</v>
          </cell>
          <cell r="G144" t="str">
            <v>CAJAMARCA</v>
          </cell>
          <cell r="H144" t="str">
            <v>CUTERVO</v>
          </cell>
          <cell r="I144" t="str">
            <v>CALLAYUC</v>
          </cell>
          <cell r="J144" t="str">
            <v>SAN JOSE DE LIRIO</v>
          </cell>
          <cell r="K144" t="str">
            <v>0606020021</v>
          </cell>
          <cell r="L144">
            <v>102</v>
          </cell>
          <cell r="M144">
            <v>43062</v>
          </cell>
          <cell r="N144">
            <v>459000</v>
          </cell>
          <cell r="O144">
            <v>43095</v>
          </cell>
          <cell r="P144">
            <v>459000</v>
          </cell>
          <cell r="Q144">
            <v>43098</v>
          </cell>
          <cell r="R144">
            <v>459000</v>
          </cell>
          <cell r="S144">
            <v>43146</v>
          </cell>
          <cell r="T144">
            <v>1262</v>
          </cell>
          <cell r="U144">
            <v>36</v>
          </cell>
          <cell r="V144">
            <v>36</v>
          </cell>
          <cell r="W144">
            <v>44408</v>
          </cell>
          <cell r="X144">
            <v>455678.09</v>
          </cell>
          <cell r="Y144">
            <v>450163.72</v>
          </cell>
          <cell r="Z144">
            <v>455678.09</v>
          </cell>
          <cell r="AA144">
            <v>44537</v>
          </cell>
          <cell r="AB144">
            <v>1</v>
          </cell>
          <cell r="AC144">
            <v>1.0003</v>
          </cell>
          <cell r="AD144">
            <v>1</v>
          </cell>
          <cell r="AE144">
            <v>0.98080000000000001</v>
          </cell>
          <cell r="AF144" t="str">
            <v>4. Cierre</v>
          </cell>
          <cell r="AG144" t="str">
            <v>0780 - Liquidación Aprobada</v>
          </cell>
          <cell r="AH144" t="str">
            <v>Ficha Aprobatoria archivada con Exp. archivado en UT</v>
          </cell>
        </row>
        <row r="145">
          <cell r="A145" t="str">
            <v>0320170043</v>
          </cell>
          <cell r="B145" t="str">
            <v>0320170030</v>
          </cell>
          <cell r="C145" t="str">
            <v>Haku Wiñay/Noa Jayatai</v>
          </cell>
          <cell r="D145" t="str">
            <v>PP.2017 RO SierraAmp</v>
          </cell>
          <cell r="E145" t="str">
            <v>PP 0118: ACCESO DE LOS HOGARES RURALES CON ECONOMIAS DE SUBSISTENCIA A MERCADOS LOCALES DEL NUCLEO EJECUTOR
 SAN JUAN DE LA MONTAÑA</v>
          </cell>
          <cell r="F145" t="str">
            <v>CHICLAYO</v>
          </cell>
          <cell r="G145" t="str">
            <v>CAJAMARCA</v>
          </cell>
          <cell r="H145" t="str">
            <v>JAEN</v>
          </cell>
          <cell r="I145" t="str">
            <v>HUABAL</v>
          </cell>
          <cell r="J145" t="str">
            <v>SAN JUAN DE LA MONTAÑA</v>
          </cell>
          <cell r="K145" t="str">
            <v>0608050014</v>
          </cell>
          <cell r="L145">
            <v>97</v>
          </cell>
          <cell r="M145">
            <v>43062</v>
          </cell>
          <cell r="N145">
            <v>436500</v>
          </cell>
          <cell r="O145">
            <v>43095</v>
          </cell>
          <cell r="P145">
            <v>436500</v>
          </cell>
          <cell r="Q145">
            <v>43098</v>
          </cell>
          <cell r="R145">
            <v>436500</v>
          </cell>
          <cell r="S145">
            <v>43136</v>
          </cell>
          <cell r="T145">
            <v>1303</v>
          </cell>
          <cell r="U145">
            <v>36</v>
          </cell>
          <cell r="V145">
            <v>36</v>
          </cell>
          <cell r="W145">
            <v>44439</v>
          </cell>
          <cell r="X145">
            <v>425956.2</v>
          </cell>
          <cell r="Y145">
            <v>405436.24</v>
          </cell>
          <cell r="Z145">
            <v>425956.2</v>
          </cell>
          <cell r="AA145">
            <v>44595</v>
          </cell>
          <cell r="AB145">
            <v>1</v>
          </cell>
          <cell r="AC145">
            <v>1</v>
          </cell>
          <cell r="AD145">
            <v>1</v>
          </cell>
          <cell r="AE145">
            <v>0.88329999999999997</v>
          </cell>
          <cell r="AF145" t="str">
            <v>4. Cierre</v>
          </cell>
          <cell r="AG145" t="str">
            <v>0780 - Liquidación Aprobada</v>
          </cell>
          <cell r="AH145" t="str">
            <v>Ficha Aprobatoria archivada con Exp. archivado en UT</v>
          </cell>
        </row>
        <row r="146">
          <cell r="A146" t="str">
            <v>0320170044</v>
          </cell>
          <cell r="B146" t="str">
            <v>0320170031</v>
          </cell>
          <cell r="C146" t="str">
            <v>Haku Wiñay/Noa Jayatai</v>
          </cell>
          <cell r="D146" t="str">
            <v>PP.2017 RO SierraAmp</v>
          </cell>
          <cell r="E146" t="str">
            <v>PP 0118: ACCESO DE LOS HOGARES RURALES CON ECONOMIAS DE SUBSISTENCIA A MERCADOS LOCALES DEL NUCLEO EJECUTOR
 SAN RAMON</v>
          </cell>
          <cell r="F146" t="str">
            <v>CHICLAYO</v>
          </cell>
          <cell r="G146" t="str">
            <v>CAJAMARCA</v>
          </cell>
          <cell r="H146" t="str">
            <v>JAEN</v>
          </cell>
          <cell r="I146" t="str">
            <v>HUABAL</v>
          </cell>
          <cell r="J146" t="str">
            <v>SAN RAMON</v>
          </cell>
          <cell r="K146" t="str">
            <v>0608050260</v>
          </cell>
          <cell r="L146">
            <v>190</v>
          </cell>
          <cell r="M146">
            <v>43062</v>
          </cell>
          <cell r="N146">
            <v>855000</v>
          </cell>
          <cell r="O146">
            <v>43095</v>
          </cell>
          <cell r="P146">
            <v>855000</v>
          </cell>
          <cell r="Q146">
            <v>43098</v>
          </cell>
          <cell r="R146">
            <v>855000</v>
          </cell>
          <cell r="S146">
            <v>43136</v>
          </cell>
          <cell r="T146">
            <v>1303</v>
          </cell>
          <cell r="U146">
            <v>36</v>
          </cell>
          <cell r="V146">
            <v>36</v>
          </cell>
          <cell r="W146">
            <v>44439</v>
          </cell>
          <cell r="X146">
            <v>822134.6</v>
          </cell>
          <cell r="Y146">
            <v>809014.78</v>
          </cell>
          <cell r="Z146">
            <v>822134.6</v>
          </cell>
          <cell r="AA146">
            <v>44595</v>
          </cell>
          <cell r="AB146">
            <v>1</v>
          </cell>
          <cell r="AC146">
            <v>1</v>
          </cell>
          <cell r="AD146">
            <v>1</v>
          </cell>
          <cell r="AE146">
            <v>0.89359999999999995</v>
          </cell>
          <cell r="AF146" t="str">
            <v>4. Cierre</v>
          </cell>
          <cell r="AG146" t="str">
            <v>0780 - Liquidación Aprobada</v>
          </cell>
          <cell r="AH146" t="str">
            <v>Ficha Aprobatoria archivada con Exp. archivado en UT</v>
          </cell>
        </row>
        <row r="147">
          <cell r="A147" t="str">
            <v>0320170045</v>
          </cell>
          <cell r="B147" t="str">
            <v>0320170032</v>
          </cell>
          <cell r="C147" t="str">
            <v>Haku Wiñay/Noa Jayatai</v>
          </cell>
          <cell r="D147" t="str">
            <v>PP.2017 RO SierraAmp</v>
          </cell>
          <cell r="E147" t="str">
            <v>PP 0118: ACCESO DE LOS HOGARES RURALES CON ECONOMIAS DE SUBSISTENCIA A MERCADOS LOCALES DEL NUCLEO EJECUTOR
 SAN FRANCISCO DEL AGUA COLORADA</v>
          </cell>
          <cell r="F147" t="str">
            <v>CHICLAYO</v>
          </cell>
          <cell r="G147" t="str">
            <v>CAJAMARCA</v>
          </cell>
          <cell r="H147" t="str">
            <v>JAEN</v>
          </cell>
          <cell r="I147" t="str">
            <v>HUABAL</v>
          </cell>
          <cell r="J147" t="str">
            <v>SAN FRANCISCO DEL AGUA COLORADA</v>
          </cell>
          <cell r="K147" t="str">
            <v>0608056004</v>
          </cell>
          <cell r="L147">
            <v>159</v>
          </cell>
          <cell r="M147">
            <v>43062</v>
          </cell>
          <cell r="N147">
            <v>715500</v>
          </cell>
          <cell r="O147">
            <v>43095</v>
          </cell>
          <cell r="P147">
            <v>715500</v>
          </cell>
          <cell r="Q147">
            <v>43098</v>
          </cell>
          <cell r="R147">
            <v>715500</v>
          </cell>
          <cell r="S147">
            <v>43136</v>
          </cell>
          <cell r="T147">
            <v>1303</v>
          </cell>
          <cell r="U147">
            <v>36</v>
          </cell>
          <cell r="V147">
            <v>36</v>
          </cell>
          <cell r="W147">
            <v>44439</v>
          </cell>
          <cell r="X147">
            <v>699397.63</v>
          </cell>
          <cell r="Y147">
            <v>681820.68</v>
          </cell>
          <cell r="Z147">
            <v>699397.63</v>
          </cell>
          <cell r="AA147">
            <v>44595</v>
          </cell>
          <cell r="AB147">
            <v>1</v>
          </cell>
          <cell r="AC147">
            <v>0.99860000000000004</v>
          </cell>
          <cell r="AD147">
            <v>1</v>
          </cell>
          <cell r="AE147">
            <v>0.90749999999999997</v>
          </cell>
          <cell r="AF147" t="str">
            <v>4. Cierre</v>
          </cell>
          <cell r="AG147" t="str">
            <v>0780 - Liquidación Aprobada</v>
          </cell>
          <cell r="AH147" t="str">
            <v>Ficha Aprobatoria archivada con Exp. archivado en UT</v>
          </cell>
        </row>
        <row r="148">
          <cell r="A148" t="str">
            <v>0320170046</v>
          </cell>
          <cell r="B148" t="str">
            <v>0320170033</v>
          </cell>
          <cell r="C148" t="str">
            <v>Haku Wiñay/Noa Jayatai</v>
          </cell>
          <cell r="D148" t="str">
            <v>PP.2017 RO SierraAmp</v>
          </cell>
          <cell r="E148" t="str">
            <v>PP 0118: ACCESO DE LOS HOGARES RURALES CON ECONOMIAS DE SUBSISTENCIA A MERCADOS LOCALES DEL NUCLEO EJECUTOR
 CHISIGLE</v>
          </cell>
          <cell r="F148" t="str">
            <v>CHICLAYO</v>
          </cell>
          <cell r="G148" t="str">
            <v>CAJAMARCA</v>
          </cell>
          <cell r="H148" t="str">
            <v>CUTERVO</v>
          </cell>
          <cell r="I148" t="str">
            <v>SOCOTA</v>
          </cell>
          <cell r="J148" t="str">
            <v>CHISIGLE</v>
          </cell>
          <cell r="K148" t="str">
            <v>0606140010</v>
          </cell>
          <cell r="L148">
            <v>128</v>
          </cell>
          <cell r="M148">
            <v>43062</v>
          </cell>
          <cell r="N148">
            <v>576000</v>
          </cell>
          <cell r="O148">
            <v>43095</v>
          </cell>
          <cell r="P148">
            <v>576000</v>
          </cell>
          <cell r="Q148">
            <v>43098</v>
          </cell>
          <cell r="R148">
            <v>576000</v>
          </cell>
          <cell r="S148">
            <v>43136</v>
          </cell>
          <cell r="T148">
            <v>1265</v>
          </cell>
          <cell r="U148">
            <v>36</v>
          </cell>
          <cell r="V148">
            <v>36</v>
          </cell>
          <cell r="W148">
            <v>44401</v>
          </cell>
          <cell r="X148">
            <v>581091.41</v>
          </cell>
          <cell r="Y148">
            <v>574226.04</v>
          </cell>
          <cell r="Z148">
            <v>582217.25</v>
          </cell>
          <cell r="AA148">
            <v>44553</v>
          </cell>
          <cell r="AB148">
            <v>1</v>
          </cell>
          <cell r="AC148">
            <v>1</v>
          </cell>
          <cell r="AD148">
            <v>1</v>
          </cell>
          <cell r="AE148">
            <v>0.99670000000000003</v>
          </cell>
          <cell r="AF148" t="str">
            <v>4. Cierre</v>
          </cell>
          <cell r="AG148" t="str">
            <v>0780 - Liquidación Aprobada</v>
          </cell>
          <cell r="AH148" t="str">
            <v>Ficha Aprobatoria archivada con Exp. archivado en UT</v>
          </cell>
        </row>
        <row r="149">
          <cell r="A149" t="str">
            <v>0320170047</v>
          </cell>
          <cell r="B149" t="str">
            <v>0320170034</v>
          </cell>
          <cell r="C149" t="str">
            <v>Haku Wiñay/Noa Jayatai</v>
          </cell>
          <cell r="D149" t="str">
            <v>PP.2017 RO SierraAmp</v>
          </cell>
          <cell r="E149" t="str">
            <v>PP 0118: ACCESO DE LOS HOGARES RURALES CON ECONOMIAS DE SUBSISTENCIA A MERCADOS LOCALES DEL NUCLEO EJECUTOR
 CHURUMAYO</v>
          </cell>
          <cell r="F149" t="str">
            <v>CHICLAYO</v>
          </cell>
          <cell r="G149" t="str">
            <v>CAJAMARCA</v>
          </cell>
          <cell r="H149" t="str">
            <v>CUTERVO</v>
          </cell>
          <cell r="I149" t="str">
            <v>SOCOTA</v>
          </cell>
          <cell r="J149" t="str">
            <v>CHURUMAYO</v>
          </cell>
          <cell r="K149" t="str">
            <v>0606140012</v>
          </cell>
          <cell r="L149">
            <v>123</v>
          </cell>
          <cell r="M149">
            <v>43062</v>
          </cell>
          <cell r="N149">
            <v>553500</v>
          </cell>
          <cell r="O149">
            <v>43095</v>
          </cell>
          <cell r="P149">
            <v>553500</v>
          </cell>
          <cell r="Q149">
            <v>43098</v>
          </cell>
          <cell r="R149">
            <v>553500</v>
          </cell>
          <cell r="S149">
            <v>43136</v>
          </cell>
          <cell r="T149">
            <v>1265</v>
          </cell>
          <cell r="U149">
            <v>36</v>
          </cell>
          <cell r="V149">
            <v>36</v>
          </cell>
          <cell r="W149">
            <v>44401</v>
          </cell>
          <cell r="X149">
            <v>560895.89</v>
          </cell>
          <cell r="Y149">
            <v>554720.46</v>
          </cell>
          <cell r="Z149">
            <v>562116.35</v>
          </cell>
          <cell r="AA149">
            <v>44553</v>
          </cell>
          <cell r="AB149">
            <v>1</v>
          </cell>
          <cell r="AC149">
            <v>1</v>
          </cell>
          <cell r="AD149">
            <v>1</v>
          </cell>
          <cell r="AE149">
            <v>0.99990000000000001</v>
          </cell>
          <cell r="AF149" t="str">
            <v>4. Cierre</v>
          </cell>
          <cell r="AG149" t="str">
            <v>0780 - Liquidación Aprobada</v>
          </cell>
          <cell r="AH149" t="str">
            <v>Ficha Aprobatoria archivada con Exp. archivado en UT</v>
          </cell>
        </row>
        <row r="150">
          <cell r="A150" t="str">
            <v>0320170048</v>
          </cell>
          <cell r="B150" t="str">
            <v>0320170035</v>
          </cell>
          <cell r="C150" t="str">
            <v>Haku Wiñay/Noa Jayatai</v>
          </cell>
          <cell r="D150" t="str">
            <v>PP.2017 RO SierraAmp</v>
          </cell>
          <cell r="E150" t="str">
            <v>PP 0118: ACCESO DE LOS HOGARES RURALES CON ECONOMIAS DE SUBSISTENCIA A MERCADOS LOCALES DEL NUCLEO EJECUTOR
 HUARRAGO</v>
          </cell>
          <cell r="F150" t="str">
            <v>CHICLAYO</v>
          </cell>
          <cell r="G150" t="str">
            <v>CAJAMARCA</v>
          </cell>
          <cell r="H150" t="str">
            <v>CUTERVO</v>
          </cell>
          <cell r="I150" t="str">
            <v>SOCOTA</v>
          </cell>
          <cell r="J150" t="str">
            <v>HUARRAGO</v>
          </cell>
          <cell r="K150" t="str">
            <v>0606140013</v>
          </cell>
          <cell r="L150">
            <v>113</v>
          </cell>
          <cell r="M150">
            <v>43062</v>
          </cell>
          <cell r="N150">
            <v>508500</v>
          </cell>
          <cell r="O150">
            <v>43095</v>
          </cell>
          <cell r="P150">
            <v>508500</v>
          </cell>
          <cell r="Q150">
            <v>43098</v>
          </cell>
          <cell r="R150">
            <v>508500</v>
          </cell>
          <cell r="S150">
            <v>43136</v>
          </cell>
          <cell r="T150">
            <v>1265</v>
          </cell>
          <cell r="U150">
            <v>36</v>
          </cell>
          <cell r="V150">
            <v>36</v>
          </cell>
          <cell r="W150">
            <v>44401</v>
          </cell>
          <cell r="X150">
            <v>523464.74</v>
          </cell>
          <cell r="Y150">
            <v>507254.19</v>
          </cell>
          <cell r="Z150">
            <v>524712.79</v>
          </cell>
          <cell r="AA150">
            <v>44553</v>
          </cell>
          <cell r="AB150">
            <v>1</v>
          </cell>
          <cell r="AC150">
            <v>1</v>
          </cell>
          <cell r="AD150">
            <v>1</v>
          </cell>
          <cell r="AE150">
            <v>0.99660000000000004</v>
          </cell>
          <cell r="AF150" t="str">
            <v>4. Cierre</v>
          </cell>
          <cell r="AG150" t="str">
            <v>0780 - Liquidación Aprobada</v>
          </cell>
          <cell r="AH150" t="str">
            <v>Ficha Aprobatoria archivada con Exp. archivado en UT</v>
          </cell>
        </row>
        <row r="151">
          <cell r="A151" t="str">
            <v>0320170049</v>
          </cell>
          <cell r="B151" t="str">
            <v>0320170036</v>
          </cell>
          <cell r="C151" t="str">
            <v>Haku Wiñay/Noa Jayatai</v>
          </cell>
          <cell r="D151" t="str">
            <v>PP.2017 RO SierraAmp</v>
          </cell>
          <cell r="E151" t="str">
            <v>PP 0118: ACCESO DE LOS HOGARES RURALES CON ECONOMIAS DE SUBSISTENCIA A MERCADOS LOCALES DEL NUCLEO EJECUTOR
 CUÑANQUE</v>
          </cell>
          <cell r="F151" t="str">
            <v>CHICLAYO</v>
          </cell>
          <cell r="G151" t="str">
            <v>CAJAMARCA</v>
          </cell>
          <cell r="H151" t="str">
            <v>CUTERVO</v>
          </cell>
          <cell r="I151" t="str">
            <v>SOCOTA</v>
          </cell>
          <cell r="J151" t="str">
            <v>CUÑANQUE</v>
          </cell>
          <cell r="K151" t="str">
            <v>0606140023</v>
          </cell>
          <cell r="L151">
            <v>120</v>
          </cell>
          <cell r="M151">
            <v>43062</v>
          </cell>
          <cell r="N151">
            <v>540000</v>
          </cell>
          <cell r="O151">
            <v>43095</v>
          </cell>
          <cell r="P151">
            <v>540000</v>
          </cell>
          <cell r="Q151">
            <v>43098</v>
          </cell>
          <cell r="R151">
            <v>540000</v>
          </cell>
          <cell r="S151">
            <v>43136</v>
          </cell>
          <cell r="T151">
            <v>1265</v>
          </cell>
          <cell r="U151">
            <v>36</v>
          </cell>
          <cell r="V151">
            <v>36</v>
          </cell>
          <cell r="W151">
            <v>44401</v>
          </cell>
          <cell r="X151">
            <v>558646.89</v>
          </cell>
          <cell r="Y151">
            <v>541603.72</v>
          </cell>
          <cell r="Z151">
            <v>560250.61</v>
          </cell>
          <cell r="AA151">
            <v>44553</v>
          </cell>
          <cell r="AB151">
            <v>1</v>
          </cell>
          <cell r="AC151">
            <v>1</v>
          </cell>
          <cell r="AD151">
            <v>1</v>
          </cell>
          <cell r="AE151">
            <v>0.99980000000000002</v>
          </cell>
          <cell r="AF151" t="str">
            <v>4. Cierre</v>
          </cell>
          <cell r="AG151" t="str">
            <v>0780 - Liquidación Aprobada</v>
          </cell>
          <cell r="AH151" t="str">
            <v>Ficha Aprobatoria archivada con Exp. archivado en UT</v>
          </cell>
        </row>
        <row r="152">
          <cell r="B152" t="str">
            <v>0320170037</v>
          </cell>
          <cell r="C152" t="str">
            <v>Agua Más</v>
          </cell>
          <cell r="D152" t="str">
            <v>AGUA+.2017</v>
          </cell>
          <cell r="F152" t="str">
            <v>CHICLAYO</v>
          </cell>
          <cell r="G152" t="str">
            <v>LAMBAYEQUE</v>
          </cell>
          <cell r="H152" t="str">
            <v>FERREÑAFE</v>
          </cell>
          <cell r="I152" t="str">
            <v>CAÑARIS</v>
          </cell>
          <cell r="J152" t="str">
            <v>ATUMPAMPA</v>
          </cell>
          <cell r="K152" t="str">
            <v>1402020037</v>
          </cell>
          <cell r="L152">
            <v>200</v>
          </cell>
          <cell r="N152">
            <v>312559</v>
          </cell>
          <cell r="O152">
            <v>43097</v>
          </cell>
          <cell r="P152">
            <v>33404.080000000002</v>
          </cell>
          <cell r="Q152">
            <v>43104</v>
          </cell>
          <cell r="R152">
            <v>33404.080000000002</v>
          </cell>
          <cell r="V152">
            <v>2</v>
          </cell>
        </row>
        <row r="153">
          <cell r="B153" t="str">
            <v>0320170038</v>
          </cell>
          <cell r="C153" t="str">
            <v>Agua Más</v>
          </cell>
          <cell r="D153" t="str">
            <v>AGUA+.2017</v>
          </cell>
          <cell r="F153" t="str">
            <v>CHICLAYO</v>
          </cell>
          <cell r="G153" t="str">
            <v>LAMBAYEQUE</v>
          </cell>
          <cell r="H153" t="str">
            <v>FERREÑAFE</v>
          </cell>
          <cell r="I153" t="str">
            <v>INCAHUASI</v>
          </cell>
          <cell r="J153" t="str">
            <v>KALLIMA</v>
          </cell>
          <cell r="K153" t="str">
            <v>1402030052</v>
          </cell>
          <cell r="L153">
            <v>200</v>
          </cell>
          <cell r="N153">
            <v>301238</v>
          </cell>
          <cell r="O153">
            <v>43097</v>
          </cell>
          <cell r="P153">
            <v>38205.1</v>
          </cell>
          <cell r="Q153">
            <v>43104</v>
          </cell>
          <cell r="R153">
            <v>38205.1</v>
          </cell>
          <cell r="V153">
            <v>2</v>
          </cell>
        </row>
        <row r="154">
          <cell r="A154" t="str">
            <v>0320180001</v>
          </cell>
          <cell r="B154" t="str">
            <v>0320180001</v>
          </cell>
          <cell r="C154" t="str">
            <v>Haku Wiñay/Noa Jayatai</v>
          </cell>
          <cell r="D154" t="str">
            <v>PP.2018 RO Sierra</v>
          </cell>
          <cell r="E154" t="str">
            <v>PP 0118: ACCESO DE LOS HOGARES RURALES CON ECONOMIAS DE SUBSISTENCIA A MERCADOS LOCALES DEL NUCLEO EJECUTOR CHARAPE 1</v>
          </cell>
          <cell r="F154" t="str">
            <v>CHICLAYO</v>
          </cell>
          <cell r="G154" t="str">
            <v>CAJAMARCA</v>
          </cell>
          <cell r="H154" t="str">
            <v>SAN IGNACIO</v>
          </cell>
          <cell r="I154" t="str">
            <v>TABACONAS</v>
          </cell>
          <cell r="J154" t="str">
            <v>CHARAPE</v>
          </cell>
          <cell r="K154" t="str">
            <v>0609070019</v>
          </cell>
          <cell r="L154">
            <v>180</v>
          </cell>
          <cell r="M154">
            <v>43265</v>
          </cell>
          <cell r="N154">
            <v>900000</v>
          </cell>
          <cell r="O154">
            <v>43399</v>
          </cell>
          <cell r="P154">
            <v>900000</v>
          </cell>
          <cell r="Q154">
            <v>43402</v>
          </cell>
          <cell r="R154">
            <v>900000</v>
          </cell>
          <cell r="S154">
            <v>43325</v>
          </cell>
          <cell r="T154">
            <v>1205</v>
          </cell>
          <cell r="U154">
            <v>36</v>
          </cell>
          <cell r="V154">
            <v>36</v>
          </cell>
          <cell r="W154">
            <v>44530</v>
          </cell>
          <cell r="X154">
            <v>903170.93</v>
          </cell>
          <cell r="Y154">
            <v>895109.3</v>
          </cell>
          <cell r="Z154">
            <v>903170.93</v>
          </cell>
          <cell r="AA154">
            <v>44673</v>
          </cell>
          <cell r="AB154">
            <v>1</v>
          </cell>
          <cell r="AC154">
            <v>1.0018</v>
          </cell>
          <cell r="AD154">
            <v>1</v>
          </cell>
          <cell r="AE154">
            <v>0.997</v>
          </cell>
          <cell r="AF154" t="str">
            <v>4. Cierre</v>
          </cell>
          <cell r="AG154" t="str">
            <v>0780 - Liquidación Aprobada</v>
          </cell>
          <cell r="AH154" t="str">
            <v>Ficha Aprobatoria archivada con Exp. archivado en UT</v>
          </cell>
        </row>
        <row r="155">
          <cell r="A155" t="str">
            <v>0320180002</v>
          </cell>
          <cell r="B155" t="str">
            <v>0320180002</v>
          </cell>
          <cell r="C155" t="str">
            <v>Haku Wiñay/Noa Jayatai</v>
          </cell>
          <cell r="D155" t="str">
            <v>PP.2018 RO Sierra</v>
          </cell>
          <cell r="E155" t="str">
            <v>PP 0118: ACCESO DE LOS HOGARES RURALES CON ECONOMIAS DE SUBSISTENCIA A MERCADOS LOCALES DEL NUCLEO EJECUTOR TAMBORAPA PUEBLO 1</v>
          </cell>
          <cell r="F155" t="str">
            <v>CHICLAYO</v>
          </cell>
          <cell r="G155" t="str">
            <v>CAJAMARCA</v>
          </cell>
          <cell r="H155" t="str">
            <v>SAN IGNACIO</v>
          </cell>
          <cell r="I155" t="str">
            <v>TABACONAS</v>
          </cell>
          <cell r="J155" t="str">
            <v>TAMBORAPA PUEBLO</v>
          </cell>
          <cell r="K155" t="str">
            <v>0609070028</v>
          </cell>
          <cell r="L155">
            <v>220</v>
          </cell>
          <cell r="M155">
            <v>43265</v>
          </cell>
          <cell r="N155">
            <v>1100000</v>
          </cell>
          <cell r="O155">
            <v>43399</v>
          </cell>
          <cell r="P155">
            <v>1100000</v>
          </cell>
          <cell r="Q155">
            <v>43402</v>
          </cell>
          <cell r="R155">
            <v>1100000</v>
          </cell>
          <cell r="S155">
            <v>43325</v>
          </cell>
          <cell r="T155">
            <v>1205</v>
          </cell>
          <cell r="U155">
            <v>36</v>
          </cell>
          <cell r="V155">
            <v>36</v>
          </cell>
          <cell r="W155">
            <v>44530</v>
          </cell>
          <cell r="X155">
            <v>1103861.94</v>
          </cell>
          <cell r="Y155">
            <v>1089466.45</v>
          </cell>
          <cell r="Z155">
            <v>1103861.94</v>
          </cell>
          <cell r="AA155">
            <v>44673</v>
          </cell>
          <cell r="AB155">
            <v>1</v>
          </cell>
          <cell r="AC155">
            <v>1.0009999999999999</v>
          </cell>
          <cell r="AD155">
            <v>1</v>
          </cell>
          <cell r="AE155">
            <v>0.99460000000000004</v>
          </cell>
          <cell r="AF155" t="str">
            <v>4. Cierre</v>
          </cell>
          <cell r="AG155" t="str">
            <v>0780 - Liquidación Aprobada</v>
          </cell>
          <cell r="AH155" t="str">
            <v>Ficha Aprobatoria archivada con Exp. archivado en UT</v>
          </cell>
        </row>
        <row r="156">
          <cell r="A156" t="str">
            <v>0320180016</v>
          </cell>
          <cell r="B156" t="str">
            <v>0320180003</v>
          </cell>
          <cell r="C156" t="str">
            <v>Haku Wiñay/Noa Jayatai</v>
          </cell>
          <cell r="D156" t="str">
            <v>PP.2018 RO Sierra</v>
          </cell>
          <cell r="E156" t="str">
            <v>PP 0118: ACCESO DE LOS HOGARES RURALES CON ECONOMIAS DE SUBSISTENCIA A MERCADOS LOCALES DEL NUCLEO EJECUTOR LA ZUNGA</v>
          </cell>
          <cell r="F156" t="str">
            <v>CHICLAYO</v>
          </cell>
          <cell r="G156" t="str">
            <v>CAJAMARCA</v>
          </cell>
          <cell r="H156" t="str">
            <v>SAN IGNACIO</v>
          </cell>
          <cell r="I156" t="str">
            <v>NAMBALLE</v>
          </cell>
          <cell r="J156" t="str">
            <v>LA ZUNGA</v>
          </cell>
          <cell r="K156" t="str">
            <v>0609050011</v>
          </cell>
          <cell r="L156">
            <v>104</v>
          </cell>
          <cell r="M156">
            <v>43269</v>
          </cell>
          <cell r="N156">
            <v>520000</v>
          </cell>
          <cell r="O156">
            <v>43399</v>
          </cell>
          <cell r="P156">
            <v>520000</v>
          </cell>
          <cell r="Q156">
            <v>43402</v>
          </cell>
          <cell r="R156">
            <v>520000</v>
          </cell>
          <cell r="S156">
            <v>43325</v>
          </cell>
          <cell r="T156">
            <v>1175</v>
          </cell>
          <cell r="U156">
            <v>36</v>
          </cell>
          <cell r="V156">
            <v>36</v>
          </cell>
          <cell r="W156">
            <v>44500</v>
          </cell>
          <cell r="X156">
            <v>521201.33</v>
          </cell>
          <cell r="Y156">
            <v>517509.77</v>
          </cell>
          <cell r="Z156">
            <v>521201.33</v>
          </cell>
          <cell r="AA156">
            <v>44711</v>
          </cell>
          <cell r="AB156">
            <v>1</v>
          </cell>
          <cell r="AC156">
            <v>1</v>
          </cell>
          <cell r="AD156">
            <v>1</v>
          </cell>
          <cell r="AE156">
            <v>0.99650000000000005</v>
          </cell>
          <cell r="AF156" t="str">
            <v>4. Cierre</v>
          </cell>
          <cell r="AG156" t="str">
            <v>0780 - Liquidación Aprobada</v>
          </cell>
          <cell r="AH156" t="str">
            <v>Liquidado en UT para remitir ficha/expediente a Sede</v>
          </cell>
        </row>
        <row r="157">
          <cell r="A157" t="str">
            <v>0320180017</v>
          </cell>
          <cell r="B157" t="str">
            <v>0320180004</v>
          </cell>
          <cell r="C157" t="str">
            <v>Haku Wiñay/Noa Jayatai</v>
          </cell>
          <cell r="D157" t="str">
            <v>PP.2018 RO Sierra</v>
          </cell>
          <cell r="E157" t="str">
            <v>PP 0118: ACCESO DE LOS HOGARES RURALES CON ECONOMIAS DE SUBSISTENCIA A MERCADOS LOCALES DEL NUCLEO EJECUTOR CHIMARA</v>
          </cell>
          <cell r="F157" t="str">
            <v>CHICLAYO</v>
          </cell>
          <cell r="G157" t="str">
            <v>CAJAMARCA</v>
          </cell>
          <cell r="H157" t="str">
            <v>SAN IGNACIO</v>
          </cell>
          <cell r="I157" t="str">
            <v>NAMBALLE</v>
          </cell>
          <cell r="J157" t="str">
            <v>CHIMARA</v>
          </cell>
          <cell r="K157" t="str">
            <v>0609050002</v>
          </cell>
          <cell r="L157">
            <v>120</v>
          </cell>
          <cell r="M157">
            <v>43269</v>
          </cell>
          <cell r="N157">
            <v>600000</v>
          </cell>
          <cell r="O157">
            <v>43399</v>
          </cell>
          <cell r="P157">
            <v>600000</v>
          </cell>
          <cell r="Q157">
            <v>43402</v>
          </cell>
          <cell r="R157">
            <v>600000</v>
          </cell>
          <cell r="S157">
            <v>43325</v>
          </cell>
          <cell r="T157">
            <v>1175</v>
          </cell>
          <cell r="U157">
            <v>36</v>
          </cell>
          <cell r="V157">
            <v>36</v>
          </cell>
          <cell r="W157">
            <v>44500</v>
          </cell>
          <cell r="X157">
            <v>601588</v>
          </cell>
          <cell r="Y157">
            <v>597275.17000000004</v>
          </cell>
          <cell r="Z157">
            <v>601588</v>
          </cell>
          <cell r="AA157">
            <v>44711</v>
          </cell>
          <cell r="AB157">
            <v>1</v>
          </cell>
          <cell r="AC157">
            <v>1</v>
          </cell>
          <cell r="AD157">
            <v>1</v>
          </cell>
          <cell r="AE157">
            <v>0.99680000000000002</v>
          </cell>
          <cell r="AF157" t="str">
            <v>4. Cierre</v>
          </cell>
          <cell r="AG157" t="str">
            <v>0780 - Liquidación Aprobada</v>
          </cell>
          <cell r="AH157" t="str">
            <v>Ficha Aprobatoria archivada con Exp. archivado en UT</v>
          </cell>
        </row>
        <row r="158">
          <cell r="A158" t="str">
            <v>0320180018</v>
          </cell>
          <cell r="B158" t="str">
            <v>0320180005</v>
          </cell>
          <cell r="C158" t="str">
            <v>Haku Wiñay/Noa Jayatai</v>
          </cell>
          <cell r="D158" t="str">
            <v>PP.2018 RO Sierra</v>
          </cell>
          <cell r="E158" t="str">
            <v>PP 0118: ACCESO DE LOS HOGARES RURALES CON ECONOMIAS DE SUBSISTENCIA A MERCADOS LOCALES DEL NUCLEO EJECUTOR EL COLORADO</v>
          </cell>
          <cell r="F158" t="str">
            <v>CHICLAYO</v>
          </cell>
          <cell r="G158" t="str">
            <v>CAJAMARCA</v>
          </cell>
          <cell r="H158" t="str">
            <v>SAN IGNACIO</v>
          </cell>
          <cell r="I158" t="str">
            <v>NAMBALLE</v>
          </cell>
          <cell r="J158" t="str">
            <v>EL COLORADO</v>
          </cell>
          <cell r="K158" t="str">
            <v>0609050006</v>
          </cell>
          <cell r="L158">
            <v>160</v>
          </cell>
          <cell r="M158">
            <v>43269</v>
          </cell>
          <cell r="N158">
            <v>800000</v>
          </cell>
          <cell r="O158">
            <v>43297</v>
          </cell>
          <cell r="P158">
            <v>800000</v>
          </cell>
          <cell r="Q158">
            <v>43315</v>
          </cell>
          <cell r="R158">
            <v>800000</v>
          </cell>
          <cell r="S158">
            <v>43325</v>
          </cell>
          <cell r="T158">
            <v>1175</v>
          </cell>
          <cell r="U158">
            <v>36</v>
          </cell>
          <cell r="V158">
            <v>36</v>
          </cell>
          <cell r="W158">
            <v>44500</v>
          </cell>
          <cell r="X158">
            <v>796158.26</v>
          </cell>
          <cell r="Y158">
            <v>791221.61</v>
          </cell>
          <cell r="Z158">
            <v>796158.26</v>
          </cell>
          <cell r="AA158">
            <v>44711</v>
          </cell>
          <cell r="AB158">
            <v>1</v>
          </cell>
          <cell r="AC158">
            <v>1</v>
          </cell>
          <cell r="AD158">
            <v>1</v>
          </cell>
          <cell r="AE158">
            <v>0.99199999999999999</v>
          </cell>
          <cell r="AF158" t="str">
            <v>4. Cierre</v>
          </cell>
          <cell r="AG158" t="str">
            <v>0780 - Liquidación Aprobada</v>
          </cell>
          <cell r="AH158" t="str">
            <v>Ficha Aprobatoria archivada con Exp. archivado en UT</v>
          </cell>
        </row>
        <row r="159">
          <cell r="A159" t="str">
            <v>0320180006</v>
          </cell>
          <cell r="B159" t="str">
            <v>0320180006</v>
          </cell>
          <cell r="C159" t="str">
            <v>Haku Wiñay/Noa Jayatai</v>
          </cell>
          <cell r="D159" t="str">
            <v>PP.2018 RO Sierra</v>
          </cell>
          <cell r="E159" t="str">
            <v>PP 0118: ACCESO DE LOS HOGARES RURALES CON ECONOMIAS DE SUBSISTENCIA A MERCADOS LOCALES DEL NUCLEO EJECUTOR CHAUPE CRUZ</v>
          </cell>
          <cell r="F159" t="str">
            <v>CHICLAYO</v>
          </cell>
          <cell r="G159" t="str">
            <v>CAJAMARCA</v>
          </cell>
          <cell r="H159" t="str">
            <v>CUTERVO</v>
          </cell>
          <cell r="I159" t="str">
            <v>SANTO DOMINGO DE LA CAPILLA</v>
          </cell>
          <cell r="J159" t="str">
            <v>CHAUPI CRUZ</v>
          </cell>
          <cell r="K159" t="str">
            <v>0606120021</v>
          </cell>
          <cell r="L159">
            <v>101</v>
          </cell>
          <cell r="M159">
            <v>43265</v>
          </cell>
          <cell r="N159">
            <v>505000</v>
          </cell>
          <cell r="O159">
            <v>43397</v>
          </cell>
          <cell r="P159">
            <v>505000</v>
          </cell>
          <cell r="Q159">
            <v>43402</v>
          </cell>
          <cell r="R159">
            <v>505000</v>
          </cell>
          <cell r="S159">
            <v>43325</v>
          </cell>
          <cell r="T159">
            <v>1353</v>
          </cell>
          <cell r="U159">
            <v>46.7</v>
          </cell>
          <cell r="V159">
            <v>36</v>
          </cell>
          <cell r="W159">
            <v>44678</v>
          </cell>
          <cell r="X159">
            <v>505882.95</v>
          </cell>
          <cell r="Y159">
            <v>504908.03</v>
          </cell>
          <cell r="Z159">
            <v>505882.95</v>
          </cell>
          <cell r="AA159">
            <v>45078</v>
          </cell>
          <cell r="AB159">
            <v>1</v>
          </cell>
          <cell r="AC159">
            <v>1</v>
          </cell>
          <cell r="AD159">
            <v>1</v>
          </cell>
          <cell r="AE159">
            <v>0.99990000000000001</v>
          </cell>
          <cell r="AF159" t="str">
            <v>4. Cierre</v>
          </cell>
          <cell r="AG159" t="str">
            <v>0780 - Liquidación Aprobada</v>
          </cell>
          <cell r="AH159" t="str">
            <v>Ficha Aprobatoria archivada con Exp. archivado en UT</v>
          </cell>
        </row>
        <row r="160">
          <cell r="A160" t="str">
            <v>0320180007</v>
          </cell>
          <cell r="B160" t="str">
            <v>0320180007</v>
          </cell>
          <cell r="C160" t="str">
            <v>Haku Wiñay/Noa Jayatai</v>
          </cell>
          <cell r="D160" t="str">
            <v>PP.2018 RO Sierra</v>
          </cell>
          <cell r="E160" t="str">
            <v>PP 0118: ACCESO DE LOS HOGARES RURALES CON ECONOMIAS DE SUBSISTENCIA A MERCADOS LOCALES DEL NUCLEO EJECUTOR MIRAFLORES</v>
          </cell>
          <cell r="F160" t="str">
            <v>CHICLAYO</v>
          </cell>
          <cell r="G160" t="str">
            <v>CAJAMARCA</v>
          </cell>
          <cell r="H160" t="str">
            <v>CUTERVO</v>
          </cell>
          <cell r="I160" t="str">
            <v>SANTO DOMINGO DE LA CAPILLA</v>
          </cell>
          <cell r="J160" t="str">
            <v>MIRAFLORES</v>
          </cell>
          <cell r="K160" t="str">
            <v>0606120009</v>
          </cell>
          <cell r="L160">
            <v>102</v>
          </cell>
          <cell r="M160">
            <v>43265</v>
          </cell>
          <cell r="N160">
            <v>510000</v>
          </cell>
          <cell r="O160">
            <v>43397</v>
          </cell>
          <cell r="P160">
            <v>510000</v>
          </cell>
          <cell r="Q160">
            <v>43402</v>
          </cell>
          <cell r="R160">
            <v>510000</v>
          </cell>
          <cell r="S160">
            <v>43325</v>
          </cell>
          <cell r="T160">
            <v>1353</v>
          </cell>
          <cell r="U160">
            <v>46.7</v>
          </cell>
          <cell r="V160">
            <v>36</v>
          </cell>
          <cell r="W160">
            <v>44678</v>
          </cell>
          <cell r="X160">
            <v>510975.24</v>
          </cell>
          <cell r="Y160">
            <v>510000</v>
          </cell>
          <cell r="Z160">
            <v>510975.24</v>
          </cell>
          <cell r="AA160">
            <v>45078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 t="str">
            <v>4. Cierre</v>
          </cell>
          <cell r="AG160" t="str">
            <v>0780 - Liquidación Aprobada</v>
          </cell>
          <cell r="AH160" t="str">
            <v>Ficha Aprobatoria archivada con Exp. archivado en UT</v>
          </cell>
        </row>
        <row r="161">
          <cell r="A161" t="str">
            <v>0320180008</v>
          </cell>
          <cell r="B161" t="str">
            <v>0320180008</v>
          </cell>
          <cell r="C161" t="str">
            <v>Haku Wiñay/Noa Jayatai</v>
          </cell>
          <cell r="D161" t="str">
            <v>PP.2018 RO Sierra</v>
          </cell>
          <cell r="E161" t="str">
            <v>PP 0118: ACCESO DE LOS HOGARES RURALES CON ECONOMIAS DE SUBSISTENCIA A MERCADOS LOCALES DEL NUCLEO EJECUTOR NARANJO YACU</v>
          </cell>
          <cell r="F161" t="str">
            <v>CHICLAYO</v>
          </cell>
          <cell r="G161" t="str">
            <v>CAJAMARCA</v>
          </cell>
          <cell r="H161" t="str">
            <v>CUTERVO</v>
          </cell>
          <cell r="I161" t="str">
            <v>SANTO DOMINGO DE LA CAPILLA</v>
          </cell>
          <cell r="J161" t="str">
            <v>NARANJO YACU</v>
          </cell>
          <cell r="K161" t="str">
            <v>0606120015</v>
          </cell>
          <cell r="L161">
            <v>90</v>
          </cell>
          <cell r="M161">
            <v>43265</v>
          </cell>
          <cell r="N161">
            <v>450000</v>
          </cell>
          <cell r="O161">
            <v>43397</v>
          </cell>
          <cell r="P161">
            <v>450000</v>
          </cell>
          <cell r="Q161">
            <v>43402</v>
          </cell>
          <cell r="R161">
            <v>450000</v>
          </cell>
          <cell r="S161">
            <v>43325</v>
          </cell>
          <cell r="T161">
            <v>1353</v>
          </cell>
          <cell r="U161">
            <v>46.67</v>
          </cell>
          <cell r="V161">
            <v>36</v>
          </cell>
          <cell r="W161">
            <v>44678</v>
          </cell>
          <cell r="X161">
            <v>450938.54</v>
          </cell>
          <cell r="Y161">
            <v>450000</v>
          </cell>
          <cell r="Z161">
            <v>450938.54000000004</v>
          </cell>
          <cell r="AA161">
            <v>45078</v>
          </cell>
          <cell r="AB161">
            <v>1</v>
          </cell>
          <cell r="AC161">
            <v>1</v>
          </cell>
          <cell r="AD161">
            <v>1</v>
          </cell>
          <cell r="AE161">
            <v>1</v>
          </cell>
          <cell r="AF161" t="str">
            <v>4. Cierre</v>
          </cell>
          <cell r="AG161" t="str">
            <v>0780 - Liquidación Aprobada</v>
          </cell>
          <cell r="AH161" t="str">
            <v>Ficha Aprobatoria archivada con Exp. archivado en UT</v>
          </cell>
        </row>
        <row r="162">
          <cell r="A162" t="str">
            <v>0320180009</v>
          </cell>
          <cell r="B162" t="str">
            <v>0320180009</v>
          </cell>
          <cell r="C162" t="str">
            <v>Haku Wiñay/Noa Jayatai</v>
          </cell>
          <cell r="D162" t="str">
            <v>PP.2018 RO Sierra</v>
          </cell>
          <cell r="E162" t="str">
            <v>PP 0118: ACCESO DE LOS HOGARES RURALES CON ECONOMIAS DE SUBSISTENCIA A MERCADOS LOCALES DEL NUCLEO EJECUTOR PALO QUEMADO</v>
          </cell>
          <cell r="F162" t="str">
            <v>CHICLAYO</v>
          </cell>
          <cell r="G162" t="str">
            <v>CAJAMARCA</v>
          </cell>
          <cell r="H162" t="str">
            <v>CUTERVO</v>
          </cell>
          <cell r="I162" t="str">
            <v>SANTO DOMINGO DE LA CAPILLA</v>
          </cell>
          <cell r="J162" t="str">
            <v>PALO QUEMADO</v>
          </cell>
          <cell r="K162" t="str">
            <v>0606120017</v>
          </cell>
          <cell r="L162">
            <v>112</v>
          </cell>
          <cell r="M162">
            <v>43265</v>
          </cell>
          <cell r="N162">
            <v>560000</v>
          </cell>
          <cell r="O162">
            <v>43397</v>
          </cell>
          <cell r="P162">
            <v>560000</v>
          </cell>
          <cell r="Q162">
            <v>43402</v>
          </cell>
          <cell r="R162">
            <v>560000</v>
          </cell>
          <cell r="S162">
            <v>43325</v>
          </cell>
          <cell r="T162">
            <v>1353</v>
          </cell>
          <cell r="U162">
            <v>46.7</v>
          </cell>
          <cell r="V162">
            <v>36</v>
          </cell>
          <cell r="W162">
            <v>44678</v>
          </cell>
          <cell r="X162">
            <v>561036.1</v>
          </cell>
          <cell r="Y162">
            <v>559945</v>
          </cell>
          <cell r="Z162">
            <v>561036.1</v>
          </cell>
          <cell r="AA162">
            <v>45078</v>
          </cell>
          <cell r="AB162">
            <v>1</v>
          </cell>
          <cell r="AC162">
            <v>1</v>
          </cell>
          <cell r="AD162">
            <v>1</v>
          </cell>
          <cell r="AE162">
            <v>0.99990000000000001</v>
          </cell>
          <cell r="AF162" t="str">
            <v>4. Cierre</v>
          </cell>
          <cell r="AG162" t="str">
            <v>0780 - Liquidación Aprobada</v>
          </cell>
          <cell r="AH162" t="str">
            <v>Liquidado en UT para remitir ficha/expediente a Sede</v>
          </cell>
        </row>
        <row r="163">
          <cell r="A163" t="str">
            <v>0320180019</v>
          </cell>
          <cell r="B163" t="str">
            <v>0320180010</v>
          </cell>
          <cell r="C163" t="str">
            <v>Haku Wiñay/Noa Jayatai</v>
          </cell>
          <cell r="D163" t="str">
            <v>PP.2018 RO Sierra</v>
          </cell>
          <cell r="E163" t="str">
            <v>PP 0118: ACCESO DE LOS HOGARES RURALES CON ECONOMIAS DE SUBSISTENCIA A MERCADOS LOCALES DEL NUCLEO EJECUTOR NARANJO MAYO</v>
          </cell>
          <cell r="F163" t="str">
            <v>CHICLAYO</v>
          </cell>
          <cell r="G163" t="str">
            <v>CAJAMARCA</v>
          </cell>
          <cell r="H163" t="str">
            <v>CHOTA</v>
          </cell>
          <cell r="I163" t="str">
            <v>CHOROPAMPA</v>
          </cell>
          <cell r="J163" t="str">
            <v>NARANJO MAYO</v>
          </cell>
          <cell r="K163" t="str">
            <v>0604060017</v>
          </cell>
          <cell r="L163">
            <v>154</v>
          </cell>
          <cell r="M163">
            <v>43269</v>
          </cell>
          <cell r="N163">
            <v>770000</v>
          </cell>
          <cell r="O163">
            <v>43399</v>
          </cell>
          <cell r="P163">
            <v>770000</v>
          </cell>
          <cell r="Q163">
            <v>43402</v>
          </cell>
          <cell r="R163">
            <v>770000</v>
          </cell>
          <cell r="S163">
            <v>43325</v>
          </cell>
          <cell r="T163">
            <v>1175</v>
          </cell>
          <cell r="U163">
            <v>36</v>
          </cell>
          <cell r="V163">
            <v>36</v>
          </cell>
          <cell r="W163">
            <v>44500</v>
          </cell>
          <cell r="X163">
            <v>773912.69</v>
          </cell>
          <cell r="Y163">
            <v>769691.38</v>
          </cell>
          <cell r="Z163">
            <v>773912.69000000006</v>
          </cell>
          <cell r="AA163">
            <v>45247</v>
          </cell>
          <cell r="AB163">
            <v>1</v>
          </cell>
          <cell r="AC163">
            <v>1</v>
          </cell>
          <cell r="AD163">
            <v>1</v>
          </cell>
          <cell r="AE163">
            <v>0.99539999999999995</v>
          </cell>
          <cell r="AF163" t="str">
            <v>4. Cierre</v>
          </cell>
          <cell r="AG163" t="str">
            <v>0780 - Liquidación Aprobada</v>
          </cell>
          <cell r="AH163" t="str">
            <v>Ficha Aprobatoria archivada con Exp. archivado en UT</v>
          </cell>
        </row>
        <row r="164">
          <cell r="A164" t="str">
            <v>0320180020</v>
          </cell>
          <cell r="B164" t="str">
            <v>0320180011</v>
          </cell>
          <cell r="C164" t="str">
            <v>Haku Wiñay/Noa Jayatai</v>
          </cell>
          <cell r="D164" t="str">
            <v>PP.2018 RO Sierra</v>
          </cell>
          <cell r="E164" t="str">
            <v>PP 0118: ACCESO DE LOS HOGARES RURALES CON ECONOMIAS DE SUBSISTENCIA A MERCADOS LOCALES DEL NUCLEO EJECUTOR LAMPARERO</v>
          </cell>
          <cell r="F164" t="str">
            <v>CHICLAYO</v>
          </cell>
          <cell r="G164" t="str">
            <v>CAJAMARCA</v>
          </cell>
          <cell r="H164" t="str">
            <v>CHOTA</v>
          </cell>
          <cell r="I164" t="str">
            <v>CHOROPAMPA</v>
          </cell>
          <cell r="J164" t="str">
            <v>LAMPARERO</v>
          </cell>
          <cell r="K164" t="str">
            <v>0604060240</v>
          </cell>
          <cell r="L164">
            <v>180</v>
          </cell>
          <cell r="M164">
            <v>43269</v>
          </cell>
          <cell r="N164">
            <v>900000</v>
          </cell>
          <cell r="O164">
            <v>43399</v>
          </cell>
          <cell r="P164">
            <v>900000</v>
          </cell>
          <cell r="Q164">
            <v>43402</v>
          </cell>
          <cell r="R164">
            <v>900000</v>
          </cell>
          <cell r="S164">
            <v>43325</v>
          </cell>
          <cell r="T164">
            <v>1175</v>
          </cell>
          <cell r="U164">
            <v>36</v>
          </cell>
          <cell r="V164">
            <v>36</v>
          </cell>
          <cell r="W164">
            <v>44500</v>
          </cell>
          <cell r="X164">
            <v>904637.98</v>
          </cell>
          <cell r="Y164">
            <v>899927.43</v>
          </cell>
          <cell r="Z164">
            <v>904637.98</v>
          </cell>
          <cell r="AA164">
            <v>45247</v>
          </cell>
          <cell r="AB164">
            <v>1</v>
          </cell>
          <cell r="AC164">
            <v>1</v>
          </cell>
          <cell r="AD164">
            <v>1</v>
          </cell>
          <cell r="AE164">
            <v>0.99429999999999996</v>
          </cell>
          <cell r="AF164" t="str">
            <v>4. Cierre</v>
          </cell>
          <cell r="AG164" t="str">
            <v>0780 - Liquidación Aprobada</v>
          </cell>
          <cell r="AH164" t="str">
            <v>Ficha Aprobatoria archivada con Exp. archivado en UT</v>
          </cell>
        </row>
        <row r="165">
          <cell r="A165" t="str">
            <v>0320180014</v>
          </cell>
          <cell r="B165" t="str">
            <v>0320180012</v>
          </cell>
          <cell r="C165" t="str">
            <v>Haku Wiñay/Noa Jayatai</v>
          </cell>
          <cell r="D165" t="str">
            <v>PP.2018 RO Sierra</v>
          </cell>
          <cell r="E165" t="str">
            <v>PP 0118: ACCESO DE LOS HOGARES RURALES CON ECONOMIAS DE SUBSISTENCIA A MERCADOS LOCALES DEL NUCLEO EJECUTOR GRAMALOTILLO</v>
          </cell>
          <cell r="F165" t="str">
            <v>CHICLAYO</v>
          </cell>
          <cell r="G165" t="str">
            <v>CAJAMARCA</v>
          </cell>
          <cell r="H165" t="str">
            <v>CUTERVO</v>
          </cell>
          <cell r="I165" t="str">
            <v>SANTA CRUZ</v>
          </cell>
          <cell r="J165" t="str">
            <v>GRAMALOTILLO</v>
          </cell>
          <cell r="K165" t="str">
            <v>0606110048</v>
          </cell>
          <cell r="L165">
            <v>200</v>
          </cell>
          <cell r="M165">
            <v>43266</v>
          </cell>
          <cell r="N165">
            <v>1000000</v>
          </cell>
          <cell r="O165">
            <v>43399</v>
          </cell>
          <cell r="P165">
            <v>1000000</v>
          </cell>
          <cell r="Q165">
            <v>43402</v>
          </cell>
          <cell r="R165">
            <v>1000000</v>
          </cell>
          <cell r="S165">
            <v>43325</v>
          </cell>
          <cell r="T165">
            <v>1175</v>
          </cell>
          <cell r="U165">
            <v>36</v>
          </cell>
          <cell r="V165">
            <v>36</v>
          </cell>
          <cell r="W165">
            <v>44500</v>
          </cell>
          <cell r="X165">
            <v>1021518.78</v>
          </cell>
          <cell r="Y165">
            <v>999690.58</v>
          </cell>
          <cell r="Z165">
            <v>1021518.78</v>
          </cell>
          <cell r="AA165">
            <v>44642</v>
          </cell>
          <cell r="AB165">
            <v>1</v>
          </cell>
          <cell r="AC165">
            <v>1</v>
          </cell>
          <cell r="AD165">
            <v>1</v>
          </cell>
          <cell r="AE165">
            <v>0.99980000000000002</v>
          </cell>
          <cell r="AF165" t="str">
            <v>4. Cierre</v>
          </cell>
          <cell r="AG165" t="str">
            <v>0780 - Liquidación Aprobada</v>
          </cell>
          <cell r="AH165" t="str">
            <v>Ficha Aprobatoria archivada con Exp. archivado en UT</v>
          </cell>
        </row>
        <row r="166">
          <cell r="A166" t="str">
            <v>0320180015</v>
          </cell>
          <cell r="B166" t="str">
            <v>0320180013</v>
          </cell>
          <cell r="C166" t="str">
            <v>Haku Wiñay/Noa Jayatai</v>
          </cell>
          <cell r="D166" t="str">
            <v>PP.2018 RO Sierra</v>
          </cell>
          <cell r="E166" t="str">
            <v>PP 0118: ACCESO DE LOS HOGARES RURALES CON ECONOMIAS DE SUBSISTENCIA A MERCADOS LOCALES DEL NUCLEO EJECUTOR CAMPO FLORIDO</v>
          </cell>
          <cell r="F166" t="str">
            <v>CHICLAYO</v>
          </cell>
          <cell r="G166" t="str">
            <v>CAJAMARCA</v>
          </cell>
          <cell r="H166" t="str">
            <v>CUTERVO</v>
          </cell>
          <cell r="I166" t="str">
            <v>SANTA CRUZ</v>
          </cell>
          <cell r="J166" t="str">
            <v>CAMPO FLORIDO</v>
          </cell>
          <cell r="K166" t="str">
            <v>0606110030</v>
          </cell>
          <cell r="L166">
            <v>200</v>
          </cell>
          <cell r="M166">
            <v>43266</v>
          </cell>
          <cell r="N166">
            <v>1000000</v>
          </cell>
          <cell r="O166">
            <v>43297</v>
          </cell>
          <cell r="P166">
            <v>1000000</v>
          </cell>
          <cell r="Q166">
            <v>43315</v>
          </cell>
          <cell r="R166">
            <v>1000000</v>
          </cell>
          <cell r="S166">
            <v>43325</v>
          </cell>
          <cell r="T166">
            <v>1175</v>
          </cell>
          <cell r="U166">
            <v>36</v>
          </cell>
          <cell r="V166">
            <v>36</v>
          </cell>
          <cell r="W166">
            <v>44500</v>
          </cell>
          <cell r="X166">
            <v>1033398.49</v>
          </cell>
          <cell r="Y166">
            <v>999775.63</v>
          </cell>
          <cell r="Z166">
            <v>1033398.49</v>
          </cell>
          <cell r="AA166">
            <v>44642</v>
          </cell>
          <cell r="AB166">
            <v>1</v>
          </cell>
          <cell r="AC166">
            <v>1</v>
          </cell>
          <cell r="AD166">
            <v>1</v>
          </cell>
          <cell r="AE166">
            <v>0.99980000000000002</v>
          </cell>
          <cell r="AF166" t="str">
            <v>4. Cierre</v>
          </cell>
          <cell r="AG166" t="str">
            <v>0780 - Liquidación Aprobada</v>
          </cell>
          <cell r="AH166" t="str">
            <v>Ficha Aprobatoria archivada con Exp. archivado en UT</v>
          </cell>
        </row>
        <row r="167">
          <cell r="A167" t="str">
            <v>0320180012</v>
          </cell>
          <cell r="B167" t="str">
            <v>0320180014</v>
          </cell>
          <cell r="C167" t="str">
            <v>Haku Wiñay/Noa Jayatai</v>
          </cell>
          <cell r="D167" t="str">
            <v>PP.2018 RO Sierra</v>
          </cell>
          <cell r="E167" t="str">
            <v>PP 0118: ACCESO DE LOS HOGARES RURALES CON ECONOMIAS DE SUBSISTENCIA A MERCADOS LOCALES DEL NUCLEO EJECUTOR EL POTRERO</v>
          </cell>
          <cell r="F167" t="str">
            <v>CHICLAYO</v>
          </cell>
          <cell r="G167" t="str">
            <v>CAJAMARCA</v>
          </cell>
          <cell r="H167" t="str">
            <v>SANTA CRUZ</v>
          </cell>
          <cell r="I167" t="str">
            <v>SAUCEPAMPA</v>
          </cell>
          <cell r="J167" t="str">
            <v>EL POTRERO</v>
          </cell>
          <cell r="K167" t="str">
            <v>0613080007</v>
          </cell>
          <cell r="L167">
            <v>200</v>
          </cell>
          <cell r="M167">
            <v>43266</v>
          </cell>
          <cell r="N167">
            <v>1000000</v>
          </cell>
          <cell r="O167">
            <v>43399</v>
          </cell>
          <cell r="P167">
            <v>1000000</v>
          </cell>
          <cell r="Q167">
            <v>43402</v>
          </cell>
          <cell r="R167">
            <v>1000000</v>
          </cell>
          <cell r="S167">
            <v>43325</v>
          </cell>
          <cell r="T167">
            <v>1921</v>
          </cell>
          <cell r="U167">
            <v>36</v>
          </cell>
          <cell r="V167">
            <v>36</v>
          </cell>
          <cell r="W167">
            <v>45246</v>
          </cell>
          <cell r="X167">
            <v>1009854.28</v>
          </cell>
          <cell r="Y167">
            <v>990763.78</v>
          </cell>
          <cell r="Z167">
            <v>1009854.28</v>
          </cell>
          <cell r="AA167">
            <v>45378</v>
          </cell>
          <cell r="AB167">
            <v>1</v>
          </cell>
          <cell r="AC167">
            <v>1</v>
          </cell>
          <cell r="AD167">
            <v>1</v>
          </cell>
          <cell r="AE167">
            <v>0.99470000000000003</v>
          </cell>
          <cell r="AF167" t="str">
            <v>4. Cierre</v>
          </cell>
          <cell r="AG167" t="str">
            <v>0780 - Liquidación Aprobada</v>
          </cell>
          <cell r="AH167" t="str">
            <v>Ficha Aprobatoria archivada con Exp. archivado en UT</v>
          </cell>
        </row>
        <row r="168">
          <cell r="A168" t="str">
            <v>0320180013</v>
          </cell>
          <cell r="B168" t="str">
            <v>0320180015</v>
          </cell>
          <cell r="C168" t="str">
            <v>Haku Wiñay/Noa Jayatai</v>
          </cell>
          <cell r="D168" t="str">
            <v>PP.2018 RO Sierra</v>
          </cell>
          <cell r="E168" t="str">
            <v>PP 0118: ACCESO DE LOS HOGARES RURALES CON ECONOMIAS DE SUBSISTENCIA A MERCADOS LOCALES DEL NUCLEO EJECUTOR LA LAGUNA</v>
          </cell>
          <cell r="F168" t="str">
            <v>CHICLAYO</v>
          </cell>
          <cell r="G168" t="str">
            <v>CAJAMARCA</v>
          </cell>
          <cell r="H168" t="str">
            <v>SANTA CRUZ</v>
          </cell>
          <cell r="I168" t="str">
            <v>SAUCEPAMPA</v>
          </cell>
          <cell r="J168" t="str">
            <v>LA LAGUNA</v>
          </cell>
          <cell r="K168" t="str">
            <v>0613080003</v>
          </cell>
          <cell r="L168">
            <v>200</v>
          </cell>
          <cell r="M168">
            <v>43266</v>
          </cell>
          <cell r="N168">
            <v>1000000</v>
          </cell>
          <cell r="O168">
            <v>43399</v>
          </cell>
          <cell r="P168">
            <v>1000000</v>
          </cell>
          <cell r="Q168">
            <v>43402</v>
          </cell>
          <cell r="R168">
            <v>1000000</v>
          </cell>
          <cell r="S168">
            <v>43325</v>
          </cell>
          <cell r="T168">
            <v>1921</v>
          </cell>
          <cell r="U168">
            <v>36</v>
          </cell>
          <cell r="V168">
            <v>36</v>
          </cell>
          <cell r="W168">
            <v>45246</v>
          </cell>
          <cell r="X168">
            <v>1008406.59</v>
          </cell>
          <cell r="Y168">
            <v>1000232.44</v>
          </cell>
          <cell r="Z168">
            <v>1008639.03</v>
          </cell>
          <cell r="AA168">
            <v>45378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 t="str">
            <v>4. Cierre</v>
          </cell>
          <cell r="AG168" t="str">
            <v>0780 - Liquidación Aprobada</v>
          </cell>
          <cell r="AH168" t="str">
            <v>Ficha Aprobatoria archivada con Exp. archivado en UT</v>
          </cell>
        </row>
        <row r="169">
          <cell r="A169" t="str">
            <v>0320180029</v>
          </cell>
          <cell r="B169" t="str">
            <v>0320180016</v>
          </cell>
          <cell r="C169" t="str">
            <v>Agua Más</v>
          </cell>
          <cell r="D169" t="str">
            <v>AGUA+.2018</v>
          </cell>
          <cell r="E169" t="str">
            <v>REPARACIÓN DE CAPTACIÓN SUPERFICIAL DE AGUA, LÍNEA DE CONDUCCIÓN, PTAP, RESERVORIO, LÍNEA DE ADUCCIÓN Y RED PRIMARIA; RENOVACIÓN DE PILETA PÚBLICA; EN EL(LA) UNIDAD PRODUCTORA DE SERVICIOS DE AGUA POTABLE EN LA LOCALIDAD PUENTE DE PIEDRA, DISTRITO DE TABACONAS, PROVINCIA SAN IGNACIO, DEPARTAMENTO CAJAMARCA</v>
          </cell>
          <cell r="F169" t="str">
            <v>CHICLAYO</v>
          </cell>
          <cell r="G169" t="str">
            <v>CAJAMARCA</v>
          </cell>
          <cell r="H169" t="str">
            <v>SAN IGNACIO</v>
          </cell>
          <cell r="I169" t="str">
            <v>TABACONAS</v>
          </cell>
          <cell r="J169" t="str">
            <v>PUENTE DE PIEDRA</v>
          </cell>
          <cell r="K169" t="str">
            <v>0609070045</v>
          </cell>
          <cell r="L169">
            <v>165</v>
          </cell>
          <cell r="M169">
            <v>43433</v>
          </cell>
          <cell r="N169">
            <v>114745</v>
          </cell>
          <cell r="O169">
            <v>43454</v>
          </cell>
          <cell r="P169">
            <v>118848</v>
          </cell>
          <cell r="Q169">
            <v>43455</v>
          </cell>
          <cell r="R169">
            <v>118848</v>
          </cell>
          <cell r="S169">
            <v>43689</v>
          </cell>
          <cell r="T169">
            <v>59</v>
          </cell>
          <cell r="U169">
            <v>2</v>
          </cell>
          <cell r="V169">
            <v>2</v>
          </cell>
          <cell r="W169">
            <v>43748</v>
          </cell>
          <cell r="Y169">
            <v>113695.02</v>
          </cell>
          <cell r="AB169">
            <v>0</v>
          </cell>
          <cell r="AC169">
            <v>1</v>
          </cell>
          <cell r="AF169" t="str">
            <v>4. Cierre</v>
          </cell>
          <cell r="AG169" t="str">
            <v>1001 - Proyecto cerrado en Banco de Inversiones</v>
          </cell>
          <cell r="AH169" t="str">
            <v>Cerrado con Formato 09 MEF</v>
          </cell>
        </row>
        <row r="170">
          <cell r="B170" t="str">
            <v>0320180018</v>
          </cell>
          <cell r="C170" t="str">
            <v>Agua Más</v>
          </cell>
          <cell r="D170" t="str">
            <v>AGUA+.2018</v>
          </cell>
          <cell r="F170" t="str">
            <v>CHICLAYO</v>
          </cell>
          <cell r="G170" t="str">
            <v>CAJAMARCA</v>
          </cell>
          <cell r="H170" t="str">
            <v>SAN IGNACIO</v>
          </cell>
          <cell r="I170" t="str">
            <v>TABACONAS</v>
          </cell>
          <cell r="J170" t="str">
            <v>MARISCAL CASTILLA</v>
          </cell>
          <cell r="K170" t="str">
            <v>0609070032</v>
          </cell>
          <cell r="L170">
            <v>200</v>
          </cell>
          <cell r="O170">
            <v>43369</v>
          </cell>
          <cell r="P170">
            <v>4103</v>
          </cell>
          <cell r="Q170">
            <v>43375</v>
          </cell>
          <cell r="R170">
            <v>4103</v>
          </cell>
          <cell r="AH170" t="str">
            <v>Diagnóstico Desestimado por agua no apta para consumo humano</v>
          </cell>
        </row>
        <row r="171">
          <cell r="A171" t="str">
            <v>0320180026</v>
          </cell>
          <cell r="B171" t="str">
            <v>0320180019</v>
          </cell>
          <cell r="C171" t="str">
            <v>Agua Más</v>
          </cell>
          <cell r="D171" t="str">
            <v>AGUA+.2018</v>
          </cell>
          <cell r="E171" t="str">
            <v>REPARACIÓN DE CAPTACIÓN DE AGUA DE MANANTIAL, LÍNEA DE CONDUCCIÓN, RESERVORIO, LÍNEA DE ADUCCIÓN Y RED PRIMARIA; RENOVACIÓN DE PILETA PÚBLICA; EN EL(LA) UNIDAD PRODUCTORA DE SERVICIOS DE AGUA POTABLE EN LA LOCALIDAD UNION LAS MINAS, DISTRITO DE TABACONAS, PROVINCIA SAN IGNACIO, DEPARTAMENTO CAJAMARCA</v>
          </cell>
          <cell r="F171" t="str">
            <v>CHICLAYO</v>
          </cell>
          <cell r="G171" t="str">
            <v>CAJAMARCA</v>
          </cell>
          <cell r="H171" t="str">
            <v>SAN IGNACIO</v>
          </cell>
          <cell r="I171" t="str">
            <v>TABACONAS</v>
          </cell>
          <cell r="J171" t="str">
            <v>UNION LAS MINAS</v>
          </cell>
          <cell r="K171" t="str">
            <v>0609070720</v>
          </cell>
          <cell r="L171">
            <v>110</v>
          </cell>
          <cell r="M171">
            <v>43431</v>
          </cell>
          <cell r="N171">
            <v>135574.12</v>
          </cell>
          <cell r="O171">
            <v>43454</v>
          </cell>
          <cell r="P171">
            <v>141539</v>
          </cell>
          <cell r="Q171">
            <v>43455</v>
          </cell>
          <cell r="R171">
            <v>141539</v>
          </cell>
          <cell r="S171">
            <v>43689</v>
          </cell>
          <cell r="T171">
            <v>59</v>
          </cell>
          <cell r="U171">
            <v>2</v>
          </cell>
          <cell r="V171">
            <v>2</v>
          </cell>
          <cell r="W171">
            <v>43748</v>
          </cell>
          <cell r="Y171">
            <v>132022.13</v>
          </cell>
          <cell r="AB171">
            <v>0</v>
          </cell>
          <cell r="AC171">
            <v>1</v>
          </cell>
          <cell r="AF171" t="str">
            <v>4. Cierre</v>
          </cell>
          <cell r="AG171" t="str">
            <v>1001 - Proyecto cerrado en Banco de Inversiones</v>
          </cell>
          <cell r="AH171" t="str">
            <v>Cerrado con Formato 09 MEF</v>
          </cell>
        </row>
        <row r="172">
          <cell r="B172" t="str">
            <v>0320180020</v>
          </cell>
          <cell r="C172" t="str">
            <v>Agua Más</v>
          </cell>
          <cell r="D172" t="str">
            <v>AGUA+.2018</v>
          </cell>
          <cell r="F172" t="str">
            <v>CHICLAYO</v>
          </cell>
          <cell r="G172" t="str">
            <v>CAJAMARCA</v>
          </cell>
          <cell r="H172" t="str">
            <v>SAN IGNACIO</v>
          </cell>
          <cell r="I172" t="str">
            <v>TABACONAS</v>
          </cell>
          <cell r="J172" t="str">
            <v>HUAHUAYA CRISTAL</v>
          </cell>
          <cell r="K172" t="str">
            <v>0609070033</v>
          </cell>
          <cell r="L172">
            <v>200</v>
          </cell>
          <cell r="O172">
            <v>43371</v>
          </cell>
          <cell r="P172">
            <v>4103</v>
          </cell>
          <cell r="Q172">
            <v>43377</v>
          </cell>
          <cell r="R172">
            <v>4103</v>
          </cell>
          <cell r="AH172" t="str">
            <v>Diagnóstico Desestimado por otras causas</v>
          </cell>
        </row>
        <row r="173">
          <cell r="B173" t="str">
            <v>0320180021</v>
          </cell>
          <cell r="C173" t="str">
            <v>Agua Más</v>
          </cell>
          <cell r="D173" t="str">
            <v>AGUA+.2018</v>
          </cell>
          <cell r="F173" t="str">
            <v>CHICLAYO</v>
          </cell>
          <cell r="G173" t="str">
            <v>LAMBAYEQUE</v>
          </cell>
          <cell r="H173" t="str">
            <v>LAMBAYEQUE</v>
          </cell>
          <cell r="I173" t="str">
            <v>SALAS</v>
          </cell>
          <cell r="J173" t="str">
            <v>LA RAMADA</v>
          </cell>
          <cell r="K173" t="str">
            <v>1403100031</v>
          </cell>
          <cell r="L173">
            <v>200</v>
          </cell>
          <cell r="O173">
            <v>43369</v>
          </cell>
          <cell r="P173">
            <v>4244.8999999999996</v>
          </cell>
          <cell r="Q173">
            <v>43375</v>
          </cell>
          <cell r="R173">
            <v>4244.8999999999996</v>
          </cell>
          <cell r="AH173" t="str">
            <v>Diagnóstico Desestimado por agua no apta para consumo humano</v>
          </cell>
        </row>
        <row r="174">
          <cell r="A174" t="str">
            <v>0320180027</v>
          </cell>
          <cell r="B174" t="str">
            <v>0320180022</v>
          </cell>
          <cell r="C174" t="str">
            <v>Agua Más</v>
          </cell>
          <cell r="D174" t="str">
            <v>AGUA+.2018</v>
          </cell>
          <cell r="E174" t="str">
            <v>REPARACIÓN DE CAPTACIÓN DE AGUA DE MANANTIAL, LÍNEA DE CONDUCCIÓN, RESERVORIO, LÍNEA DE ADUCCIÓN Y RED PRIMARIA; RENOVACIÓN DE PILETA PÚBLICA; EN EL(LA) UNIDAD PRODUCTORA DE SERVICIOS DE AGUA POTABLE EN LA LOCALIDAD HUAMACHUCO, DISTRITO DE SALAS, PROVINCIA LAMBAYEQUE, DEPARTAMENTO LAMBAYEQUE</v>
          </cell>
          <cell r="F174" t="str">
            <v>CHICLAYO</v>
          </cell>
          <cell r="G174" t="str">
            <v>LAMBAYEQUE</v>
          </cell>
          <cell r="H174" t="str">
            <v>LAMBAYEQUE</v>
          </cell>
          <cell r="I174" t="str">
            <v>SALAS</v>
          </cell>
          <cell r="J174" t="str">
            <v>HUAMACHUCO</v>
          </cell>
          <cell r="K174" t="str">
            <v>1403100391</v>
          </cell>
          <cell r="L174">
            <v>185</v>
          </cell>
          <cell r="M174">
            <v>43431</v>
          </cell>
          <cell r="N174">
            <v>183235</v>
          </cell>
          <cell r="O174">
            <v>43454</v>
          </cell>
          <cell r="P174">
            <v>187479.9</v>
          </cell>
          <cell r="Q174">
            <v>43455</v>
          </cell>
          <cell r="R174">
            <v>187479.9</v>
          </cell>
          <cell r="S174">
            <v>43619</v>
          </cell>
          <cell r="T174">
            <v>59</v>
          </cell>
          <cell r="U174">
            <v>2</v>
          </cell>
          <cell r="V174">
            <v>2</v>
          </cell>
          <cell r="W174">
            <v>43678</v>
          </cell>
          <cell r="Y174">
            <v>170403.98</v>
          </cell>
          <cell r="AB174">
            <v>0</v>
          </cell>
          <cell r="AC174">
            <v>1</v>
          </cell>
          <cell r="AF174" t="str">
            <v>4. Cierre</v>
          </cell>
          <cell r="AG174" t="str">
            <v>1001 - Proyecto cerrado en Banco de Inversiones</v>
          </cell>
          <cell r="AH174" t="str">
            <v>Cerrado con Formato 09 MEF</v>
          </cell>
        </row>
        <row r="175">
          <cell r="B175" t="str">
            <v>0320180023</v>
          </cell>
          <cell r="C175" t="str">
            <v>Agua Más</v>
          </cell>
          <cell r="D175" t="str">
            <v>AGUA+.2018</v>
          </cell>
          <cell r="F175" t="str">
            <v>CHICLAYO</v>
          </cell>
          <cell r="G175" t="str">
            <v>LAMBAYEQUE</v>
          </cell>
          <cell r="H175" t="str">
            <v>LAMBAYEQUE</v>
          </cell>
          <cell r="I175" t="str">
            <v>SALAS</v>
          </cell>
          <cell r="J175" t="str">
            <v>TALLAPAMPA</v>
          </cell>
          <cell r="K175" t="str">
            <v>1403100022</v>
          </cell>
          <cell r="L175">
            <v>200</v>
          </cell>
          <cell r="O175">
            <v>43369</v>
          </cell>
          <cell r="P175">
            <v>4244.8999999999996</v>
          </cell>
          <cell r="Q175">
            <v>43375</v>
          </cell>
          <cell r="R175">
            <v>4244.8999999999996</v>
          </cell>
          <cell r="AH175" t="str">
            <v>Diagnóstico Desestimado por agua no apta para consumo humano</v>
          </cell>
        </row>
        <row r="176">
          <cell r="B176" t="str">
            <v>0320180024</v>
          </cell>
          <cell r="C176" t="str">
            <v>Agua Más</v>
          </cell>
          <cell r="D176" t="str">
            <v>AGUA+.2018</v>
          </cell>
          <cell r="F176" t="str">
            <v>CHICLAYO</v>
          </cell>
          <cell r="G176" t="str">
            <v>LAMBAYEQUE</v>
          </cell>
          <cell r="H176" t="str">
            <v>LAMBAYEQUE</v>
          </cell>
          <cell r="I176" t="str">
            <v>SALAS</v>
          </cell>
          <cell r="J176" t="str">
            <v>BANCO</v>
          </cell>
          <cell r="K176" t="str">
            <v>1403100071</v>
          </cell>
          <cell r="L176">
            <v>200</v>
          </cell>
          <cell r="O176">
            <v>43369</v>
          </cell>
          <cell r="P176">
            <v>4244.8999999999996</v>
          </cell>
          <cell r="Q176">
            <v>43375</v>
          </cell>
          <cell r="R176">
            <v>4244.8999999999996</v>
          </cell>
          <cell r="AH176" t="str">
            <v>Diagnóstico Desestimado por agua no apta para consumo humano</v>
          </cell>
        </row>
        <row r="177">
          <cell r="A177" t="str">
            <v>0320180028</v>
          </cell>
          <cell r="B177" t="str">
            <v>0320180026</v>
          </cell>
          <cell r="C177" t="str">
            <v>Agua Más</v>
          </cell>
          <cell r="D177" t="str">
            <v>AGUA+.2018</v>
          </cell>
          <cell r="E177" t="str">
            <v>REPARACIÓN DE CAPTACIÓN DE AGUA DE MANANTIAL, LÍNEA DE CONDUCCIÓN, RESERVORIO, LÍNEA DE ADUCCIÓN Y RED PRIMARIA; RENOVACIÓN DE PILETA PÚBLICA; EN EL(LA) UNIDAD PRODUCTORA DE SERVICIOS DE AGUA POTABLE EN LA LOCALIDAD PAREDONES ALTO, DISTRITO DE MORROPE, PROVINCIA LAMBAYEQUE, DEPARTAMENTO LAMBAYEQUE</v>
          </cell>
          <cell r="F177" t="str">
            <v>CHICLAYO</v>
          </cell>
          <cell r="G177" t="str">
            <v>LAMBAYEQUE</v>
          </cell>
          <cell r="H177" t="str">
            <v>LAMBAYEQUE</v>
          </cell>
          <cell r="I177" t="str">
            <v>MORROPE</v>
          </cell>
          <cell r="J177" t="str">
            <v>PAREDONES ALTO</v>
          </cell>
          <cell r="K177" t="str">
            <v>1403060054</v>
          </cell>
          <cell r="L177">
            <v>440</v>
          </cell>
          <cell r="M177">
            <v>43431</v>
          </cell>
          <cell r="N177">
            <v>187391.2</v>
          </cell>
          <cell r="O177">
            <v>43454</v>
          </cell>
          <cell r="P177">
            <v>196170.80000000002</v>
          </cell>
          <cell r="Q177">
            <v>43455</v>
          </cell>
          <cell r="R177">
            <v>196170.80000000002</v>
          </cell>
          <cell r="S177">
            <v>43588</v>
          </cell>
          <cell r="T177">
            <v>59</v>
          </cell>
          <cell r="U177">
            <v>2</v>
          </cell>
          <cell r="V177">
            <v>2</v>
          </cell>
          <cell r="W177">
            <v>43647</v>
          </cell>
          <cell r="Y177">
            <v>185400.87</v>
          </cell>
          <cell r="AB177">
            <v>0</v>
          </cell>
          <cell r="AC177">
            <v>1</v>
          </cell>
          <cell r="AF177" t="str">
            <v>4. Cierre</v>
          </cell>
          <cell r="AG177" t="str">
            <v>1001 - Proyecto cerrado en Banco de Inversiones</v>
          </cell>
          <cell r="AH177" t="str">
            <v>Cerrado con Formato 09 MEF</v>
          </cell>
        </row>
        <row r="178">
          <cell r="A178" t="str">
            <v>0320180021</v>
          </cell>
          <cell r="B178" t="str">
            <v>0320180028</v>
          </cell>
          <cell r="C178" t="str">
            <v>Agua Más</v>
          </cell>
          <cell r="D178" t="str">
            <v>AGUA+.2018</v>
          </cell>
          <cell r="E178" t="str">
            <v>REPARACIÓN DE CAPTACIÓN DE AGUA DE MANANTIAL, LÍNEA DE CONDUCCIÓN, RESERVORIO, LÍNEA DE ADUCCIÓN Y RED PRIMARIA; RENOVACIÓN DE PILETA PÚBLICA; EN EL(LA) UNIDAD PRODUCTORA DE SERVICIOS DE AGUA POTABLE EN LA LOCALIDAD ATUMPAMPA LOMA, DISTRITO DE CAÑARIS, PROVINCIA FERREÑAFE, DEPARTAMENTO LAMBAYEQUE</v>
          </cell>
          <cell r="F178" t="str">
            <v>CHICLAYO</v>
          </cell>
          <cell r="G178" t="str">
            <v>LAMBAYEQUE</v>
          </cell>
          <cell r="H178" t="str">
            <v>FERREÑAFE</v>
          </cell>
          <cell r="I178" t="str">
            <v>CAÑARIS</v>
          </cell>
          <cell r="J178" t="str">
            <v>ATUMPAMPA LOMA</v>
          </cell>
          <cell r="K178" t="str">
            <v>1402026011</v>
          </cell>
          <cell r="L178">
            <v>130</v>
          </cell>
          <cell r="M178">
            <v>43419</v>
          </cell>
          <cell r="N178">
            <v>103196</v>
          </cell>
          <cell r="O178">
            <v>43445</v>
          </cell>
          <cell r="P178">
            <v>103196</v>
          </cell>
          <cell r="Q178">
            <v>43454</v>
          </cell>
          <cell r="R178">
            <v>103196</v>
          </cell>
          <cell r="S178">
            <v>43633</v>
          </cell>
          <cell r="T178">
            <v>105</v>
          </cell>
          <cell r="U178">
            <v>3.53</v>
          </cell>
          <cell r="V178">
            <v>2</v>
          </cell>
          <cell r="W178">
            <v>43738</v>
          </cell>
          <cell r="Y178">
            <v>99136.87</v>
          </cell>
          <cell r="AB178">
            <v>0</v>
          </cell>
          <cell r="AC178">
            <v>1</v>
          </cell>
          <cell r="AF178" t="str">
            <v>4. Cierre</v>
          </cell>
          <cell r="AG178" t="str">
            <v>1001 - Proyecto cerrado en Banco de Inversiones</v>
          </cell>
          <cell r="AH178" t="str">
            <v>Cerrado con Formato 09 MEF</v>
          </cell>
        </row>
        <row r="179">
          <cell r="A179" t="str">
            <v>0320180022</v>
          </cell>
          <cell r="B179" t="str">
            <v>0320180030</v>
          </cell>
          <cell r="C179" t="str">
            <v>Agua Más</v>
          </cell>
          <cell r="D179" t="str">
            <v>AGUA+.2018</v>
          </cell>
          <cell r="E179" t="str">
            <v>REPARACIÓN DE CAPTACIÓN DE AGUA DE MANANTIAL, LÍNEA DE CONDUCCIÓN, RESERVORIO, LÍNEA DE ADUCCIÓN Y RED PRIMARIA; RENOVACIÓN DE PILETA PÚBLICA; EN EL(LA) UNIDAD PRODUCTORA DE SERVICIOS DE AGUA POTABLE EN LA LOCALIDAD QUINUA, DISTRITO DE CAÑARIS, PROVINCIA FERREÑAFE, DEPARTAMENTO LAMBAYEQUE</v>
          </cell>
          <cell r="F179" t="str">
            <v>CHICLAYO</v>
          </cell>
          <cell r="G179" t="str">
            <v>LAMBAYEQUE</v>
          </cell>
          <cell r="H179" t="str">
            <v>FERREÑAFE</v>
          </cell>
          <cell r="I179" t="str">
            <v>CAÑARIS</v>
          </cell>
          <cell r="J179" t="str">
            <v>QUINUA</v>
          </cell>
          <cell r="K179" t="str">
            <v>1402020029</v>
          </cell>
          <cell r="L179">
            <v>100</v>
          </cell>
          <cell r="M179">
            <v>43419</v>
          </cell>
          <cell r="N179">
            <v>120256.21</v>
          </cell>
          <cell r="O179">
            <v>43445</v>
          </cell>
          <cell r="P179">
            <v>122280</v>
          </cell>
          <cell r="Q179">
            <v>43454</v>
          </cell>
          <cell r="R179">
            <v>122280</v>
          </cell>
          <cell r="S179">
            <v>43633</v>
          </cell>
          <cell r="T179">
            <v>105</v>
          </cell>
          <cell r="U179">
            <v>3.53</v>
          </cell>
          <cell r="V179">
            <v>2</v>
          </cell>
          <cell r="W179">
            <v>43738</v>
          </cell>
          <cell r="Y179">
            <v>116578.56</v>
          </cell>
          <cell r="AB179">
            <v>0</v>
          </cell>
          <cell r="AC179">
            <v>1</v>
          </cell>
          <cell r="AF179" t="str">
            <v>4. Cierre</v>
          </cell>
          <cell r="AG179" t="str">
            <v>1001 - Proyecto cerrado en Banco de Inversiones</v>
          </cell>
          <cell r="AH179" t="str">
            <v>Cerrado con Formato 09 MEF</v>
          </cell>
        </row>
        <row r="180">
          <cell r="A180" t="str">
            <v>0320180023</v>
          </cell>
          <cell r="B180" t="str">
            <v>0320180031</v>
          </cell>
          <cell r="C180" t="str">
            <v>Agua Más</v>
          </cell>
          <cell r="D180" t="str">
            <v>AGUA+.2018</v>
          </cell>
          <cell r="E180" t="str">
            <v>REPARACIÓN DE CAPTACIÓN DE AGUA DE MANANTIAL, LÍNEA DE CONDUCCIÓN, RESERVORIO, LÍNEA DE ADUCCIÓN Y RED PRIMARIA; RENOVACIÓN DE PILETA PÚBLICA; EN EL(LA) UNIDAD PRODUCTORA DE SERVICIOS DE AGUA POTABLE EN LA LOCALIDAD TUNGULA, DISTRITO DE INCAHUASI, PROVINCIA FERREÑAFE, DEPARTAMENTO LAMBAYEQUE</v>
          </cell>
          <cell r="F180" t="str">
            <v>CHICLAYO</v>
          </cell>
          <cell r="G180" t="str">
            <v>LAMBAYEQUE</v>
          </cell>
          <cell r="H180" t="str">
            <v>FERREÑAFE</v>
          </cell>
          <cell r="I180" t="str">
            <v>INCAHUASI</v>
          </cell>
          <cell r="J180" t="str">
            <v>TUNGULA</v>
          </cell>
          <cell r="K180" t="str">
            <v>1402031150</v>
          </cell>
          <cell r="L180">
            <v>100</v>
          </cell>
          <cell r="M180">
            <v>43419</v>
          </cell>
          <cell r="N180">
            <v>102498</v>
          </cell>
          <cell r="O180">
            <v>43445</v>
          </cell>
          <cell r="P180">
            <v>102498</v>
          </cell>
          <cell r="Q180">
            <v>43454</v>
          </cell>
          <cell r="R180">
            <v>102498</v>
          </cell>
          <cell r="S180">
            <v>43619</v>
          </cell>
          <cell r="T180">
            <v>87</v>
          </cell>
          <cell r="U180">
            <v>2.93</v>
          </cell>
          <cell r="V180">
            <v>2</v>
          </cell>
          <cell r="W180">
            <v>43706</v>
          </cell>
          <cell r="Y180">
            <v>98132.94</v>
          </cell>
          <cell r="AB180">
            <v>0</v>
          </cell>
          <cell r="AC180">
            <v>1</v>
          </cell>
          <cell r="AF180" t="str">
            <v>4. Cierre</v>
          </cell>
          <cell r="AG180" t="str">
            <v>1001 - Proyecto cerrado en Banco de Inversiones</v>
          </cell>
          <cell r="AH180" t="str">
            <v>Cerrado con Formato 09 MEF</v>
          </cell>
        </row>
        <row r="181">
          <cell r="A181" t="str">
            <v>0320180024</v>
          </cell>
          <cell r="B181" t="str">
            <v>0320180032</v>
          </cell>
          <cell r="C181" t="str">
            <v>Agua Más</v>
          </cell>
          <cell r="D181" t="str">
            <v>AGUA+.2018</v>
          </cell>
          <cell r="E181" t="str">
            <v>REPARACIÓN DE CAPTACIÓN DE AGUA DE MANANTIAL, LÍNEA DE CONDUCCIÓN, RESERVORIO, LÍNEA DE ADUCCIÓN Y RED PRIMARIA; RENOVACIÓN DE PILETA PÚBLICA; EN EL(LA) UNIDAD PRODUCTORA DE SERVICIOS DE AGUA POTABLE EN LA LOCALIDAD SINCHIGUAL (SINCHIHUAL), DISTRITO DE INCAHUASI, PROVINCIA FERREÑAFE, DEPARTAMENTO LAMBAYEQUE</v>
          </cell>
          <cell r="F181" t="str">
            <v>CHICLAYO</v>
          </cell>
          <cell r="G181" t="str">
            <v>LAMBAYEQUE</v>
          </cell>
          <cell r="H181" t="str">
            <v>FERREÑAFE</v>
          </cell>
          <cell r="I181" t="str">
            <v>INCAHUASI</v>
          </cell>
          <cell r="J181" t="str">
            <v>SINCHIGUAL (SINCHIHUAL)</v>
          </cell>
          <cell r="K181" t="str">
            <v>1402036010</v>
          </cell>
          <cell r="L181">
            <v>175</v>
          </cell>
          <cell r="M181">
            <v>43419</v>
          </cell>
          <cell r="N181">
            <v>91941</v>
          </cell>
          <cell r="O181">
            <v>43445</v>
          </cell>
          <cell r="P181">
            <v>91941</v>
          </cell>
          <cell r="Q181">
            <v>43454</v>
          </cell>
          <cell r="R181">
            <v>91941</v>
          </cell>
          <cell r="S181">
            <v>43619</v>
          </cell>
          <cell r="T181">
            <v>87</v>
          </cell>
          <cell r="U181">
            <v>2.93</v>
          </cell>
          <cell r="V181">
            <v>2</v>
          </cell>
          <cell r="W181">
            <v>43706</v>
          </cell>
          <cell r="Y181">
            <v>89201.96</v>
          </cell>
          <cell r="AB181">
            <v>0</v>
          </cell>
          <cell r="AC181">
            <v>1</v>
          </cell>
          <cell r="AF181" t="str">
            <v>4. Cierre</v>
          </cell>
          <cell r="AG181" t="str">
            <v>1001 - Proyecto cerrado en Banco de Inversiones</v>
          </cell>
          <cell r="AH181" t="str">
            <v>Cerrado con Formato 09 MEF</v>
          </cell>
        </row>
        <row r="182">
          <cell r="A182" t="str">
            <v>0320180025</v>
          </cell>
          <cell r="B182" t="str">
            <v>0320180033</v>
          </cell>
          <cell r="C182" t="str">
            <v>Agua Más</v>
          </cell>
          <cell r="D182" t="str">
            <v>AGUA+.2018</v>
          </cell>
          <cell r="E182" t="str">
            <v>REPARACIÓN DE CAPTACIÓN DE AGUA DE MANANTIAL, LÍNEA DE CONDUCCIÓN, RESERVORIO, LÍNEA DE ADUCCIÓN Y RED PRIMARIA; RENOVACIÓN DE PILETA PÚBLICA; EN EL(LA) UNIDAD PRODUCTORA DE SERVICIOS DE AGUA POTABLE EN LA LOCALIDAD  MACHAYCAJ, DISTRITO DE INCAHUASI, PROVINCIA FERREÑAFE, DEPARTAMENTO LAMBAYEQUE</v>
          </cell>
          <cell r="F182" t="str">
            <v>CHICLAYO</v>
          </cell>
          <cell r="G182" t="str">
            <v>LAMBAYEQUE</v>
          </cell>
          <cell r="H182" t="str">
            <v>FERREÑAFE</v>
          </cell>
          <cell r="I182" t="str">
            <v>INCAHUASI</v>
          </cell>
          <cell r="J182" t="str">
            <v>MACHAYCAJ</v>
          </cell>
          <cell r="K182" t="str">
            <v>1402030019</v>
          </cell>
          <cell r="L182">
            <v>110</v>
          </cell>
          <cell r="M182">
            <v>43419</v>
          </cell>
          <cell r="N182">
            <v>94672</v>
          </cell>
          <cell r="O182">
            <v>43445</v>
          </cell>
          <cell r="P182">
            <v>94672</v>
          </cell>
          <cell r="Q182">
            <v>43454</v>
          </cell>
          <cell r="R182">
            <v>94672</v>
          </cell>
          <cell r="S182">
            <v>43619</v>
          </cell>
          <cell r="T182">
            <v>87</v>
          </cell>
          <cell r="U182">
            <v>2.93</v>
          </cell>
          <cell r="V182">
            <v>2</v>
          </cell>
          <cell r="W182">
            <v>43706</v>
          </cell>
          <cell r="Y182">
            <v>91901.72</v>
          </cell>
          <cell r="AB182">
            <v>0</v>
          </cell>
          <cell r="AC182">
            <v>1</v>
          </cell>
          <cell r="AF182" t="str">
            <v>4. Cierre</v>
          </cell>
          <cell r="AG182" t="str">
            <v>1001 - Proyecto cerrado en Banco de Inversiones</v>
          </cell>
          <cell r="AH182" t="str">
            <v>Cerrado con Formato 09 MEF</v>
          </cell>
        </row>
        <row r="183">
          <cell r="A183" t="str">
            <v>0320180030</v>
          </cell>
          <cell r="B183" t="str">
            <v>0320180034</v>
          </cell>
          <cell r="C183" t="str">
            <v>Haku Wiñay/Noa Jayatai</v>
          </cell>
          <cell r="D183" t="str">
            <v>FFS-NRI.2018.RO</v>
          </cell>
          <cell r="E183" t="str">
            <v>FORTALECIMIENTO DE LA FUNCION DE SUPERVISION Y DE NEGOCIOS RURALES DE PROYECTOS PRODUCTIVOS EN EL NEC TABACONAS</v>
          </cell>
          <cell r="F183" t="str">
            <v>CHICLAYO</v>
          </cell>
          <cell r="G183" t="str">
            <v>CAJAMARCA</v>
          </cell>
          <cell r="H183" t="str">
            <v>SAN IGNACIO</v>
          </cell>
          <cell r="I183" t="str">
            <v>TABACONAS</v>
          </cell>
          <cell r="J183" t="str">
            <v>TAMBORAPA PUEBLO</v>
          </cell>
          <cell r="K183" t="str">
            <v>0609070028</v>
          </cell>
          <cell r="L183">
            <v>400</v>
          </cell>
          <cell r="M183">
            <v>43461.642627314817</v>
          </cell>
          <cell r="N183">
            <v>165032</v>
          </cell>
          <cell r="O183">
            <v>43465</v>
          </cell>
          <cell r="P183">
            <v>142232</v>
          </cell>
          <cell r="Q183">
            <v>43480</v>
          </cell>
          <cell r="R183">
            <v>142232</v>
          </cell>
          <cell r="S183">
            <v>43770</v>
          </cell>
          <cell r="T183">
            <v>760</v>
          </cell>
          <cell r="U183">
            <v>32</v>
          </cell>
          <cell r="V183">
            <v>32</v>
          </cell>
          <cell r="W183">
            <v>44530</v>
          </cell>
          <cell r="X183">
            <v>141894.63</v>
          </cell>
          <cell r="Y183">
            <v>141888.69</v>
          </cell>
          <cell r="Z183">
            <v>141894.63</v>
          </cell>
          <cell r="AA183">
            <v>44663</v>
          </cell>
          <cell r="AB183">
            <v>1</v>
          </cell>
          <cell r="AC183">
            <v>1</v>
          </cell>
          <cell r="AD183">
            <v>1</v>
          </cell>
          <cell r="AE183">
            <v>0.99760000000000004</v>
          </cell>
          <cell r="AF183" t="str">
            <v>4. Cierre</v>
          </cell>
          <cell r="AG183" t="str">
            <v>0780 - Liquidación Aprobada</v>
          </cell>
          <cell r="AH183" t="str">
            <v>Liquidado en UT para remitir ficha/expediente a Sede</v>
          </cell>
        </row>
        <row r="184">
          <cell r="A184" t="str">
            <v>0320180031</v>
          </cell>
          <cell r="B184" t="str">
            <v>0320180035</v>
          </cell>
          <cell r="C184" t="str">
            <v>Haku Wiñay/Noa Jayatai</v>
          </cell>
          <cell r="D184" t="str">
            <v>FFS-NRI.2018.RO</v>
          </cell>
          <cell r="E184" t="str">
            <v>FORTALECIMIENTO DE LA FUNCION DE SUPERVISION Y DE NEGOCIOS RURALES DE PROYECTOS PRODUCTIVOS EN EL NEC SAUCEPAMPA</v>
          </cell>
          <cell r="F184" t="str">
            <v>CHICLAYO</v>
          </cell>
          <cell r="G184" t="str">
            <v>CAJAMARCA</v>
          </cell>
          <cell r="H184" t="str">
            <v>SANTA CRUZ</v>
          </cell>
          <cell r="I184" t="str">
            <v>SAUCEPAMPA</v>
          </cell>
          <cell r="J184" t="str">
            <v>EL POTRERO</v>
          </cell>
          <cell r="K184" t="str">
            <v>0613080007</v>
          </cell>
          <cell r="L184">
            <v>400</v>
          </cell>
          <cell r="M184">
            <v>43461.642627314817</v>
          </cell>
          <cell r="N184">
            <v>142232</v>
          </cell>
          <cell r="O184">
            <v>43465</v>
          </cell>
          <cell r="P184">
            <v>142232</v>
          </cell>
          <cell r="Q184">
            <v>43480</v>
          </cell>
          <cell r="R184">
            <v>142232</v>
          </cell>
          <cell r="S184">
            <v>43739</v>
          </cell>
          <cell r="T184">
            <v>1507</v>
          </cell>
          <cell r="U184">
            <v>32</v>
          </cell>
          <cell r="V184">
            <v>32</v>
          </cell>
          <cell r="W184">
            <v>45246</v>
          </cell>
          <cell r="X184">
            <v>139817.47</v>
          </cell>
          <cell r="Y184">
            <v>139450.06</v>
          </cell>
          <cell r="Z184">
            <v>139817.47</v>
          </cell>
          <cell r="AA184">
            <v>45377</v>
          </cell>
          <cell r="AB184">
            <v>1</v>
          </cell>
          <cell r="AC184">
            <v>1</v>
          </cell>
          <cell r="AD184">
            <v>1</v>
          </cell>
          <cell r="AE184">
            <v>0.97199999999999998</v>
          </cell>
          <cell r="AF184" t="str">
            <v>4. Cierre</v>
          </cell>
          <cell r="AG184" t="str">
            <v>0780 - Liquidación Aprobada</v>
          </cell>
          <cell r="AH184" t="str">
            <v>Ficha Aprobatoria archivada con Exp. archivado en UT</v>
          </cell>
        </row>
        <row r="185">
          <cell r="A185" t="str">
            <v>0320180032</v>
          </cell>
          <cell r="B185" t="str">
            <v>0320180036</v>
          </cell>
          <cell r="C185" t="str">
            <v>Haku Wiñay/Noa Jayatai</v>
          </cell>
          <cell r="D185" t="str">
            <v>FFS-NRI.2018.RO</v>
          </cell>
          <cell r="E185" t="str">
            <v>FORTALECIMIENTO DE LA FUNCION DE SUPERVISION Y DE NEGOCIOS RURALES DE PROYECTOS PRODUCTIVOS EN EL NEC SANTO DOMINGO DE LA CAPILLA</v>
          </cell>
          <cell r="F185" t="str">
            <v>CHICLAYO</v>
          </cell>
          <cell r="G185" t="str">
            <v>CAJAMARCA</v>
          </cell>
          <cell r="H185" t="str">
            <v>CUTERVO</v>
          </cell>
          <cell r="I185" t="str">
            <v>SANTO DOMINGO DE LA CAPILLA</v>
          </cell>
          <cell r="J185" t="str">
            <v>CHAUPI CRUZ</v>
          </cell>
          <cell r="K185" t="str">
            <v>0606120021</v>
          </cell>
          <cell r="L185">
            <v>405</v>
          </cell>
          <cell r="M185">
            <v>43461.642627314817</v>
          </cell>
          <cell r="N185">
            <v>183032</v>
          </cell>
          <cell r="O185">
            <v>43480</v>
          </cell>
          <cell r="P185">
            <v>142232</v>
          </cell>
          <cell r="Q185">
            <v>43480</v>
          </cell>
          <cell r="R185">
            <v>142232</v>
          </cell>
          <cell r="S185">
            <v>43739</v>
          </cell>
          <cell r="T185">
            <v>946</v>
          </cell>
          <cell r="U185">
            <v>32</v>
          </cell>
          <cell r="V185">
            <v>32</v>
          </cell>
          <cell r="W185">
            <v>44685</v>
          </cell>
          <cell r="X185">
            <v>141080.15</v>
          </cell>
          <cell r="Y185">
            <v>140930.15</v>
          </cell>
          <cell r="Z185">
            <v>141080.15</v>
          </cell>
          <cell r="AA185">
            <v>45132</v>
          </cell>
          <cell r="AB185">
            <v>1</v>
          </cell>
          <cell r="AC185">
            <v>1</v>
          </cell>
          <cell r="AD185">
            <v>1</v>
          </cell>
          <cell r="AE185">
            <v>0.99080000000000001</v>
          </cell>
          <cell r="AF185" t="str">
            <v>4. Cierre</v>
          </cell>
          <cell r="AG185" t="str">
            <v>0780 - Liquidación Aprobada</v>
          </cell>
          <cell r="AH185" t="str">
            <v>Ficha Aprobatoria archivada con Exp. archivado en UT</v>
          </cell>
        </row>
        <row r="186">
          <cell r="A186" t="str">
            <v>0320180033</v>
          </cell>
          <cell r="B186" t="str">
            <v>0320180037</v>
          </cell>
          <cell r="C186" t="str">
            <v>Haku Wiñay/Noa Jayatai</v>
          </cell>
          <cell r="D186" t="str">
            <v>FFS-NRI.2018.RO</v>
          </cell>
          <cell r="E186" t="str">
            <v>FORTALECIMIENTO DE LA FUNCION DE SUPERVISION Y DE NEGOCIOS RURALES DE PROYECTOS PRODUCTIVOS EN EL NEC NAMBALLE</v>
          </cell>
          <cell r="F186" t="str">
            <v>CHICLAYO</v>
          </cell>
          <cell r="G186" t="str">
            <v>CAJAMARCA</v>
          </cell>
          <cell r="H186" t="str">
            <v>SAN IGNACIO</v>
          </cell>
          <cell r="I186" t="str">
            <v>NAMBALLE</v>
          </cell>
          <cell r="J186" t="str">
            <v>LA ZUNGA</v>
          </cell>
          <cell r="K186" t="str">
            <v>0609050011</v>
          </cell>
          <cell r="L186">
            <v>384</v>
          </cell>
          <cell r="M186">
            <v>43461.642627314817</v>
          </cell>
          <cell r="N186">
            <v>161432</v>
          </cell>
          <cell r="O186">
            <v>43465</v>
          </cell>
          <cell r="P186">
            <v>142232</v>
          </cell>
          <cell r="Q186">
            <v>43480</v>
          </cell>
          <cell r="R186">
            <v>142232</v>
          </cell>
          <cell r="S186">
            <v>43770</v>
          </cell>
          <cell r="T186">
            <v>730</v>
          </cell>
          <cell r="U186">
            <v>32</v>
          </cell>
          <cell r="V186">
            <v>32</v>
          </cell>
          <cell r="W186">
            <v>44500</v>
          </cell>
          <cell r="X186">
            <v>140840.64000000001</v>
          </cell>
          <cell r="Y186">
            <v>140704.37</v>
          </cell>
          <cell r="Z186">
            <v>140840.64000000001</v>
          </cell>
          <cell r="AA186">
            <v>44655</v>
          </cell>
          <cell r="AB186">
            <v>1</v>
          </cell>
          <cell r="AC186">
            <v>1</v>
          </cell>
          <cell r="AD186">
            <v>1</v>
          </cell>
          <cell r="AE186">
            <v>0.9839</v>
          </cell>
          <cell r="AF186" t="str">
            <v>4. Cierre</v>
          </cell>
          <cell r="AG186" t="str">
            <v>0780 - Liquidación Aprobada</v>
          </cell>
          <cell r="AH186" t="str">
            <v>Ficha Aprobatoria archivada con Exp. archivado en UT</v>
          </cell>
        </row>
        <row r="187">
          <cell r="A187" t="str">
            <v>0320180034</v>
          </cell>
          <cell r="B187" t="str">
            <v>0320180038</v>
          </cell>
          <cell r="C187" t="str">
            <v>Haku Wiñay/Noa Jayatai</v>
          </cell>
          <cell r="D187" t="str">
            <v>FFS-NRI.2018.RO</v>
          </cell>
          <cell r="E187" t="str">
            <v>FORTALECIMIENTO DE LA FUNCION DE SUPERVISION Y DE NEGOCIOS RURALES DE PROYECTOS PRODUCTIVOS EN EL NEC SANTA CRUZ</v>
          </cell>
          <cell r="F187" t="str">
            <v>CHICLAYO</v>
          </cell>
          <cell r="G187" t="str">
            <v>CAJAMARCA</v>
          </cell>
          <cell r="H187" t="str">
            <v>CUTERVO</v>
          </cell>
          <cell r="I187" t="str">
            <v>SANTA CRUZ</v>
          </cell>
          <cell r="J187" t="str">
            <v>GRAMALOTILLO</v>
          </cell>
          <cell r="K187" t="str">
            <v>0606110048</v>
          </cell>
          <cell r="L187">
            <v>400</v>
          </cell>
          <cell r="M187">
            <v>43461.642627314817</v>
          </cell>
          <cell r="N187">
            <v>178832</v>
          </cell>
          <cell r="O187">
            <v>43465</v>
          </cell>
          <cell r="P187">
            <v>142232</v>
          </cell>
          <cell r="Q187">
            <v>43480</v>
          </cell>
          <cell r="R187">
            <v>142232</v>
          </cell>
          <cell r="S187">
            <v>43739</v>
          </cell>
          <cell r="T187">
            <v>761</v>
          </cell>
          <cell r="U187">
            <v>32</v>
          </cell>
          <cell r="V187">
            <v>32</v>
          </cell>
          <cell r="W187">
            <v>44500</v>
          </cell>
          <cell r="X187">
            <v>151803.66</v>
          </cell>
          <cell r="Y187">
            <v>142108.59</v>
          </cell>
          <cell r="Z187">
            <v>151803.66</v>
          </cell>
          <cell r="AA187">
            <v>44663</v>
          </cell>
          <cell r="AB187">
            <v>1</v>
          </cell>
          <cell r="AC187">
            <v>1</v>
          </cell>
          <cell r="AD187">
            <v>1</v>
          </cell>
          <cell r="AE187">
            <v>0.9929</v>
          </cell>
          <cell r="AF187" t="str">
            <v>4. Cierre</v>
          </cell>
          <cell r="AG187" t="str">
            <v>0780 - Liquidación Aprobada</v>
          </cell>
          <cell r="AH187" t="str">
            <v>Liquidado en UT para remitir ficha/expediente a Sede</v>
          </cell>
        </row>
        <row r="188">
          <cell r="A188" t="str">
            <v>0320180035</v>
          </cell>
          <cell r="B188" t="str">
            <v>0320180039</v>
          </cell>
          <cell r="C188" t="str">
            <v>Haku Wiñay/Noa Jayatai</v>
          </cell>
          <cell r="D188" t="str">
            <v>FFS-NRI.2018.RO</v>
          </cell>
          <cell r="E188" t="str">
            <v>FORTALECIMIENTO DE LA FUNCION DE SUPERVISION Y DE NEGOCIOS RURALES DE PROYECTOS PRODUCTIVOS EN EL NEC CHOROPAMPA</v>
          </cell>
          <cell r="F188" t="str">
            <v>CHICLAYO</v>
          </cell>
          <cell r="G188" t="str">
            <v>CAJAMARCA</v>
          </cell>
          <cell r="H188" t="str">
            <v>CHOTA</v>
          </cell>
          <cell r="I188" t="str">
            <v>CHOROPAMPA</v>
          </cell>
          <cell r="J188" t="str">
            <v>LAMPARERO</v>
          </cell>
          <cell r="K188" t="str">
            <v>0604060240</v>
          </cell>
          <cell r="L188">
            <v>334</v>
          </cell>
          <cell r="M188">
            <v>43461.642627314817</v>
          </cell>
          <cell r="N188">
            <v>183032</v>
          </cell>
          <cell r="O188">
            <v>43465</v>
          </cell>
          <cell r="P188">
            <v>142232</v>
          </cell>
          <cell r="Q188">
            <v>43480</v>
          </cell>
          <cell r="R188">
            <v>142232</v>
          </cell>
          <cell r="S188">
            <v>43739</v>
          </cell>
          <cell r="T188">
            <v>761</v>
          </cell>
          <cell r="U188">
            <v>32</v>
          </cell>
          <cell r="V188">
            <v>32</v>
          </cell>
          <cell r="W188">
            <v>44500</v>
          </cell>
          <cell r="X188">
            <v>142404.04999999999</v>
          </cell>
          <cell r="Y188">
            <v>142215.65</v>
          </cell>
          <cell r="Z188">
            <v>142404.05000000002</v>
          </cell>
          <cell r="AA188">
            <v>44721</v>
          </cell>
          <cell r="AB188">
            <v>1</v>
          </cell>
          <cell r="AC188">
            <v>1</v>
          </cell>
          <cell r="AD188">
            <v>1</v>
          </cell>
          <cell r="AE188">
            <v>0.99539999999999995</v>
          </cell>
          <cell r="AF188" t="str">
            <v>4. Cierre</v>
          </cell>
          <cell r="AG188" t="str">
            <v>0780 - Liquidación Aprobada</v>
          </cell>
          <cell r="AH188" t="str">
            <v>Ficha Aprobatoria archivada con Exp. archivado en UT</v>
          </cell>
        </row>
        <row r="189">
          <cell r="A189" t="str">
            <v>0320190001</v>
          </cell>
          <cell r="B189" t="str">
            <v>0320190001</v>
          </cell>
          <cell r="C189" t="str">
            <v>Haku Wiñay/Noa Jayatai</v>
          </cell>
          <cell r="D189" t="str">
            <v>PP.2019 RO Sierra</v>
          </cell>
          <cell r="E189" t="str">
            <v>PP 0118: ACCESO DE LOS HOGARES RURALES CON ECONOMIAS DE SUBSISTENCIA A MERCADOS LOCALES DEL NUCLEO EJECUTOR HUACA DE BARRO</v>
          </cell>
          <cell r="F189" t="str">
            <v>CHICLAYO</v>
          </cell>
          <cell r="G189" t="str">
            <v>LAMBAYEQUE</v>
          </cell>
          <cell r="H189" t="str">
            <v>LAMBAYEQUE</v>
          </cell>
          <cell r="I189" t="str">
            <v>MORROPE</v>
          </cell>
          <cell r="J189" t="str">
            <v>HUACA DE BARRO</v>
          </cell>
          <cell r="K189" t="str">
            <v>1403060045</v>
          </cell>
          <cell r="L189">
            <v>223</v>
          </cell>
          <cell r="M189">
            <v>43663</v>
          </cell>
          <cell r="N189">
            <v>1293400</v>
          </cell>
          <cell r="O189">
            <v>43735</v>
          </cell>
          <cell r="P189">
            <v>1293400</v>
          </cell>
          <cell r="Q189">
            <v>43739</v>
          </cell>
          <cell r="R189">
            <v>1293400</v>
          </cell>
          <cell r="S189">
            <v>43724</v>
          </cell>
          <cell r="T189">
            <v>1156.0416666666702</v>
          </cell>
          <cell r="U189">
            <v>36</v>
          </cell>
          <cell r="V189">
            <v>36</v>
          </cell>
          <cell r="W189">
            <v>44880.041666666664</v>
          </cell>
          <cell r="X189">
            <v>1279742.1299999999</v>
          </cell>
          <cell r="Y189">
            <v>1273294.23</v>
          </cell>
          <cell r="Z189">
            <v>1279742.1299999999</v>
          </cell>
          <cell r="AA189">
            <v>44959</v>
          </cell>
          <cell r="AB189">
            <v>1</v>
          </cell>
          <cell r="AC189">
            <v>1</v>
          </cell>
          <cell r="AD189">
            <v>1</v>
          </cell>
          <cell r="AE189">
            <v>0.98919999999999997</v>
          </cell>
          <cell r="AF189" t="str">
            <v>4. Cierre</v>
          </cell>
          <cell r="AG189" t="str">
            <v>0780 - Liquidación Aprobada</v>
          </cell>
          <cell r="AH189" t="str">
            <v>Liquidado en UT para remitir ficha/expediente a Sede</v>
          </cell>
        </row>
        <row r="190">
          <cell r="A190" t="str">
            <v>0320190002</v>
          </cell>
          <cell r="B190" t="str">
            <v>0320190002</v>
          </cell>
          <cell r="C190" t="str">
            <v>Haku Wiñay/Noa Jayatai</v>
          </cell>
          <cell r="D190" t="str">
            <v>PP.2019 RO Sierra</v>
          </cell>
          <cell r="E190" t="str">
            <v>PP 0118: ACCESO DE LOS HOGARES RURALES CON ECONOMIAS DE SUBSISTENCIA A MERCADOS LOCALES DEL NUCLEO EJECUTOR LAGUNAS</v>
          </cell>
          <cell r="F190" t="str">
            <v>CHICLAYO</v>
          </cell>
          <cell r="G190" t="str">
            <v>LAMBAYEQUE</v>
          </cell>
          <cell r="H190" t="str">
            <v>LAMBAYEQUE</v>
          </cell>
          <cell r="I190" t="str">
            <v>MORROPE</v>
          </cell>
          <cell r="J190" t="str">
            <v>LAGUNAS</v>
          </cell>
          <cell r="K190" t="str">
            <v>1403066010</v>
          </cell>
          <cell r="L190">
            <v>224</v>
          </cell>
          <cell r="M190">
            <v>43663</v>
          </cell>
          <cell r="N190">
            <v>1299200</v>
          </cell>
          <cell r="O190">
            <v>43735</v>
          </cell>
          <cell r="P190">
            <v>1299200</v>
          </cell>
          <cell r="Q190">
            <v>43739</v>
          </cell>
          <cell r="R190">
            <v>1299200</v>
          </cell>
          <cell r="S190">
            <v>43724</v>
          </cell>
          <cell r="T190">
            <v>1156.0416666666702</v>
          </cell>
          <cell r="U190">
            <v>36</v>
          </cell>
          <cell r="V190">
            <v>36</v>
          </cell>
          <cell r="W190">
            <v>44880.041666666664</v>
          </cell>
          <cell r="X190">
            <v>1292501.7</v>
          </cell>
          <cell r="Y190">
            <v>1285119.6200000001</v>
          </cell>
          <cell r="Z190">
            <v>1292501.7</v>
          </cell>
          <cell r="AA190">
            <v>44959</v>
          </cell>
          <cell r="AB190">
            <v>1</v>
          </cell>
          <cell r="AC190">
            <v>1</v>
          </cell>
          <cell r="AD190">
            <v>1</v>
          </cell>
          <cell r="AE190">
            <v>0.99219999999999997</v>
          </cell>
          <cell r="AF190" t="str">
            <v>4. Cierre</v>
          </cell>
          <cell r="AG190" t="str">
            <v>0780 - Liquidación Aprobada</v>
          </cell>
          <cell r="AH190" t="str">
            <v>Liquidado en UT para remitir ficha/expediente a Sede</v>
          </cell>
        </row>
        <row r="191">
          <cell r="A191" t="str">
            <v>0320190003</v>
          </cell>
          <cell r="B191" t="str">
            <v>0320190003</v>
          </cell>
          <cell r="C191" t="str">
            <v>Haku Wiñay/Noa Jayatai</v>
          </cell>
          <cell r="D191" t="str">
            <v>PP.2019 RO Sierra</v>
          </cell>
          <cell r="E191" t="str">
            <v>PP 0118: ACCESO DE LOS HOGARES RURALES CON ECONOMIAS DE SUBSISTENCIA A MERCADOS LOCALES DEL NUCLEO EJECUTOR PAMPA DE SEQUEZ</v>
          </cell>
          <cell r="F191" t="str">
            <v>CHICLAYO</v>
          </cell>
          <cell r="G191" t="str">
            <v>CAJAMARCA</v>
          </cell>
          <cell r="H191" t="str">
            <v>SAN MIGUEL</v>
          </cell>
          <cell r="I191" t="str">
            <v>LA FLORIDA</v>
          </cell>
          <cell r="J191" t="str">
            <v>PAMPA DE SEQUEZ</v>
          </cell>
          <cell r="K191" t="str">
            <v>0611060021</v>
          </cell>
          <cell r="L191">
            <v>224</v>
          </cell>
          <cell r="M191">
            <v>43669</v>
          </cell>
          <cell r="N191">
            <v>1299200</v>
          </cell>
          <cell r="O191">
            <v>43735</v>
          </cell>
          <cell r="P191">
            <v>1299200</v>
          </cell>
          <cell r="Q191">
            <v>43739</v>
          </cell>
          <cell r="R191">
            <v>1299200</v>
          </cell>
          <cell r="S191">
            <v>43770</v>
          </cell>
          <cell r="T191">
            <v>1156.0416666666702</v>
          </cell>
          <cell r="U191">
            <v>36</v>
          </cell>
          <cell r="V191">
            <v>36</v>
          </cell>
          <cell r="W191">
            <v>44926.041666666664</v>
          </cell>
          <cell r="X191">
            <v>1297807.1200000001</v>
          </cell>
          <cell r="Y191">
            <v>1297791.33</v>
          </cell>
          <cell r="Z191">
            <v>1297807.1200000001</v>
          </cell>
          <cell r="AA191">
            <v>44965</v>
          </cell>
          <cell r="AB191">
            <v>1</v>
          </cell>
          <cell r="AC191">
            <v>1</v>
          </cell>
          <cell r="AD191">
            <v>1</v>
          </cell>
          <cell r="AE191">
            <v>0.99909999999999999</v>
          </cell>
          <cell r="AF191" t="str">
            <v>4. Cierre</v>
          </cell>
          <cell r="AG191" t="str">
            <v>0780 - Liquidación Aprobada</v>
          </cell>
          <cell r="AH191" t="str">
            <v>Liquidado en UT para remitir ficha/expediente a Sede</v>
          </cell>
        </row>
        <row r="192">
          <cell r="A192" t="str">
            <v>0320190004</v>
          </cell>
          <cell r="B192" t="str">
            <v>0320190004</v>
          </cell>
          <cell r="C192" t="str">
            <v>Haku Wiñay/Noa Jayatai</v>
          </cell>
          <cell r="D192" t="str">
            <v>PP.2019 RO Sierra</v>
          </cell>
          <cell r="E192" t="str">
            <v>PP 0118: ACCESO DE LOS HOGARES RURALES CON ECONOMIAS DE SUBSISTENCIA A MERCADOS LOCALES DEL NUCLEO EJECUTOR LA LAJA</v>
          </cell>
          <cell r="F192" t="str">
            <v>CHICLAYO</v>
          </cell>
          <cell r="G192" t="str">
            <v>CAJAMARCA</v>
          </cell>
          <cell r="H192" t="str">
            <v>SAN MIGUEL</v>
          </cell>
          <cell r="I192" t="str">
            <v>LA FLORIDA</v>
          </cell>
          <cell r="J192" t="str">
            <v>LA LAJA</v>
          </cell>
          <cell r="K192" t="str">
            <v>0611060190</v>
          </cell>
          <cell r="L192">
            <v>223</v>
          </cell>
          <cell r="M192">
            <v>43669</v>
          </cell>
          <cell r="N192">
            <v>1293400</v>
          </cell>
          <cell r="O192">
            <v>43735</v>
          </cell>
          <cell r="P192">
            <v>1293400</v>
          </cell>
          <cell r="Q192">
            <v>43739</v>
          </cell>
          <cell r="R192">
            <v>1293400</v>
          </cell>
          <cell r="S192">
            <v>43770</v>
          </cell>
          <cell r="T192">
            <v>1156.0416666666702</v>
          </cell>
          <cell r="U192">
            <v>36</v>
          </cell>
          <cell r="V192">
            <v>36</v>
          </cell>
          <cell r="W192">
            <v>44926.041666666664</v>
          </cell>
          <cell r="X192">
            <v>1289563.0900000001</v>
          </cell>
          <cell r="Y192">
            <v>1289696.3500000001</v>
          </cell>
          <cell r="Z192">
            <v>1289712.79</v>
          </cell>
          <cell r="AA192">
            <v>44965</v>
          </cell>
          <cell r="AB192">
            <v>1</v>
          </cell>
          <cell r="AC192">
            <v>1</v>
          </cell>
          <cell r="AD192">
            <v>1</v>
          </cell>
          <cell r="AE192">
            <v>0.99760000000000004</v>
          </cell>
          <cell r="AF192" t="str">
            <v>4. Cierre</v>
          </cell>
          <cell r="AG192" t="str">
            <v>0780 - Liquidación Aprobada</v>
          </cell>
          <cell r="AH192" t="str">
            <v>Liquidado en UT para remitir ficha/expediente a Sede</v>
          </cell>
        </row>
        <row r="193">
          <cell r="A193" t="str">
            <v>0320190005</v>
          </cell>
          <cell r="B193" t="str">
            <v>0320190005</v>
          </cell>
          <cell r="C193" t="str">
            <v>Haku Wiñay/Noa Jayatai</v>
          </cell>
          <cell r="D193" t="str">
            <v>PP.2019 RO Selva</v>
          </cell>
          <cell r="E193" t="str">
            <v>PP 0118: ACCESO DE LOS HOGARES RURALES CON ECONOMIAS DE SUBSISTENCIA A MERCADOS LOCALES DEL NUCLEO EJECUTOR NUEVO TRUJILLO</v>
          </cell>
          <cell r="F193" t="str">
            <v>CHICLAYO</v>
          </cell>
          <cell r="G193" t="str">
            <v>CAJAMARCA</v>
          </cell>
          <cell r="H193" t="str">
            <v>SAN IGNACIO</v>
          </cell>
          <cell r="I193" t="str">
            <v>SAN JOSE DE LOURDES</v>
          </cell>
          <cell r="J193" t="str">
            <v>NUEVO TRUJILLO</v>
          </cell>
          <cell r="K193" t="str">
            <v>0609060038</v>
          </cell>
          <cell r="L193">
            <v>172</v>
          </cell>
          <cell r="M193">
            <v>43670</v>
          </cell>
          <cell r="N193">
            <v>1118000</v>
          </cell>
          <cell r="O193">
            <v>43735</v>
          </cell>
          <cell r="P193">
            <v>1118000</v>
          </cell>
          <cell r="Q193">
            <v>43739</v>
          </cell>
          <cell r="R193">
            <v>1118000</v>
          </cell>
          <cell r="S193">
            <v>43724</v>
          </cell>
          <cell r="T193">
            <v>1156</v>
          </cell>
          <cell r="U193">
            <v>36</v>
          </cell>
          <cell r="V193">
            <v>36</v>
          </cell>
          <cell r="W193">
            <v>44880</v>
          </cell>
          <cell r="X193">
            <v>1118110.79</v>
          </cell>
          <cell r="Y193">
            <v>1117998.52</v>
          </cell>
          <cell r="Z193">
            <v>1118110.79</v>
          </cell>
          <cell r="AA193">
            <v>44965</v>
          </cell>
          <cell r="AB193">
            <v>1</v>
          </cell>
          <cell r="AC193">
            <v>1</v>
          </cell>
          <cell r="AD193">
            <v>1</v>
          </cell>
          <cell r="AE193">
            <v>1</v>
          </cell>
          <cell r="AF193" t="str">
            <v>4. Cierre</v>
          </cell>
          <cell r="AG193" t="str">
            <v>0780 - Liquidación Aprobada</v>
          </cell>
          <cell r="AH193" t="str">
            <v>Ficha Aprobatoria archivada con Exp. archivado en UT</v>
          </cell>
        </row>
        <row r="194">
          <cell r="A194" t="str">
            <v>0320190006</v>
          </cell>
          <cell r="B194" t="str">
            <v>0320190006</v>
          </cell>
          <cell r="C194" t="str">
            <v>Haku Wiñay/Noa Jayatai</v>
          </cell>
          <cell r="D194" t="str">
            <v>PP.2019 RO Selva</v>
          </cell>
          <cell r="E194" t="str">
            <v>PP 0118: ACCESO DE LOS HOGARES RURALES CON ECONOMIAS DE SUBSISTENCIA A MERCADOS LOCALES DEL NUCLEO EJECUTOR EL DIAMANTE</v>
          </cell>
          <cell r="F194" t="str">
            <v>CHICLAYO</v>
          </cell>
          <cell r="G194" t="str">
            <v>CAJAMARCA</v>
          </cell>
          <cell r="H194" t="str">
            <v>SAN IGNACIO</v>
          </cell>
          <cell r="I194" t="str">
            <v>SAN JOSE DE LOURDES</v>
          </cell>
          <cell r="J194" t="str">
            <v>DIAMANTE</v>
          </cell>
          <cell r="K194" t="str">
            <v>0609060030</v>
          </cell>
          <cell r="L194">
            <v>171</v>
          </cell>
          <cell r="M194">
            <v>43670</v>
          </cell>
          <cell r="N194">
            <v>1111500</v>
          </cell>
          <cell r="O194">
            <v>43735</v>
          </cell>
          <cell r="P194">
            <v>1111500</v>
          </cell>
          <cell r="Q194">
            <v>43739</v>
          </cell>
          <cell r="R194">
            <v>1111500</v>
          </cell>
          <cell r="S194">
            <v>43724</v>
          </cell>
          <cell r="T194">
            <v>1156</v>
          </cell>
          <cell r="U194">
            <v>36</v>
          </cell>
          <cell r="V194">
            <v>36</v>
          </cell>
          <cell r="W194">
            <v>44880</v>
          </cell>
          <cell r="X194">
            <v>1114214.01</v>
          </cell>
          <cell r="Y194">
            <v>1111499.1599999999</v>
          </cell>
          <cell r="Z194">
            <v>1114214.01</v>
          </cell>
          <cell r="AA194">
            <v>44965</v>
          </cell>
          <cell r="AB194">
            <v>1</v>
          </cell>
          <cell r="AC194">
            <v>1</v>
          </cell>
          <cell r="AD194">
            <v>1</v>
          </cell>
          <cell r="AE194">
            <v>1</v>
          </cell>
          <cell r="AF194" t="str">
            <v>4. Cierre</v>
          </cell>
          <cell r="AG194" t="str">
            <v>0780 - Liquidación Aprobada</v>
          </cell>
          <cell r="AH194" t="str">
            <v>Ficha Aprobatoria archivada con Exp. archivado en UT</v>
          </cell>
        </row>
        <row r="195">
          <cell r="A195" t="str">
            <v>0320190007</v>
          </cell>
          <cell r="B195" t="str">
            <v>0320190007</v>
          </cell>
          <cell r="C195" t="str">
            <v>Haku Wiñay/Noa Jayatai</v>
          </cell>
          <cell r="D195" t="str">
            <v>PP.2019 RO Selva</v>
          </cell>
          <cell r="E195" t="str">
            <v>PP 0118: ACCESO DE LOS HOGARES RURALES CON ECONOMIAS DE SUBSISTENCIA A MERCADOS LOCALES DEL NUCLEO EJECUTOR SIETE DE AGOSTO</v>
          </cell>
          <cell r="F195" t="str">
            <v>CHICLAYO</v>
          </cell>
          <cell r="G195" t="str">
            <v>CAJAMARCA</v>
          </cell>
          <cell r="H195" t="str">
            <v>SAN IGNACIO</v>
          </cell>
          <cell r="I195" t="str">
            <v>SAN JOSE DE LOURDES</v>
          </cell>
          <cell r="J195" t="str">
            <v>SIETE DE AGOSTO</v>
          </cell>
          <cell r="K195" t="str">
            <v>0609060025</v>
          </cell>
          <cell r="L195">
            <v>100</v>
          </cell>
          <cell r="M195">
            <v>43670</v>
          </cell>
          <cell r="N195">
            <v>650000</v>
          </cell>
          <cell r="O195">
            <v>43693</v>
          </cell>
          <cell r="P195">
            <v>650000</v>
          </cell>
          <cell r="Q195">
            <v>43700</v>
          </cell>
          <cell r="R195">
            <v>650000</v>
          </cell>
          <cell r="S195">
            <v>43724</v>
          </cell>
          <cell r="T195">
            <v>1156</v>
          </cell>
          <cell r="U195">
            <v>36</v>
          </cell>
          <cell r="V195">
            <v>36</v>
          </cell>
          <cell r="W195">
            <v>44880</v>
          </cell>
          <cell r="X195">
            <v>650077.51</v>
          </cell>
          <cell r="Y195">
            <v>649998.32999999996</v>
          </cell>
          <cell r="Z195">
            <v>650077.51</v>
          </cell>
          <cell r="AA195">
            <v>44965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 t="str">
            <v>4. Cierre</v>
          </cell>
          <cell r="AG195" t="str">
            <v>0780 - Liquidación Aprobada</v>
          </cell>
          <cell r="AH195" t="str">
            <v>Ficha Aprobatoria archivada con Exp. archivado en UT</v>
          </cell>
        </row>
        <row r="196">
          <cell r="A196" t="str">
            <v>0320190008</v>
          </cell>
          <cell r="B196" t="str">
            <v>0320190008</v>
          </cell>
          <cell r="C196" t="str">
            <v>Residencias Estudiantiles</v>
          </cell>
          <cell r="D196" t="str">
            <v>Res. Est. Adq. 2019</v>
          </cell>
          <cell r="E196" t="str">
            <v>ADQUISICION E INSTALACIÓN DE ESTRUCTURAS MODULARES DE DORMITORIOS CON SERVICIOS HIGIÉNICOS PARA ESTUDIANTES Y DE COCINA, ALMACÉN Y COMEDOR EN LA I.E. 16520 RICARDO PALMA, EN LA LOCALIDAD DE SAN JOSE DE LOURDES, DISTRITO DE SAN JOSE DE LOURDES, PROVINCIA DE SAN IGNACIO, DEPARTAMENTO DE CAJAMARCA</v>
          </cell>
          <cell r="F196" t="str">
            <v>CHICLAYO</v>
          </cell>
          <cell r="G196" t="str">
            <v>CAJAMARCA</v>
          </cell>
          <cell r="H196" t="str">
            <v>SAN IGNACIO</v>
          </cell>
          <cell r="I196" t="str">
            <v>SAN JOSE DE LOURDES</v>
          </cell>
          <cell r="J196" t="str">
            <v>SAN JOSE DE LOURDES</v>
          </cell>
          <cell r="K196" t="str">
            <v>0609060001</v>
          </cell>
          <cell r="L196">
            <v>72</v>
          </cell>
          <cell r="N196">
            <v>0</v>
          </cell>
          <cell r="O196">
            <v>43822</v>
          </cell>
          <cell r="P196">
            <v>7579040</v>
          </cell>
          <cell r="Q196">
            <v>43829</v>
          </cell>
          <cell r="R196">
            <v>7579040</v>
          </cell>
          <cell r="U196">
            <v>0</v>
          </cell>
          <cell r="Y196">
            <v>25492.53</v>
          </cell>
          <cell r="AB196">
            <v>0</v>
          </cell>
          <cell r="AF196" t="str">
            <v>4. Cierre</v>
          </cell>
          <cell r="AG196" t="str">
            <v>0780 - Liquidación Aprobada</v>
          </cell>
          <cell r="AH196" t="str">
            <v>Ficha Aprobatoria archivada</v>
          </cell>
        </row>
        <row r="197">
          <cell r="A197" t="str">
            <v>0320190009</v>
          </cell>
          <cell r="B197" t="str">
            <v>0320190009</v>
          </cell>
          <cell r="C197" t="str">
            <v>Residencias Estudiantiles</v>
          </cell>
          <cell r="D197" t="str">
            <v>Res. Est. Adq. 2019</v>
          </cell>
          <cell r="E197" t="str">
            <v>ADQUISICION E INSTALACIÓN DE ESTRUCTURAS MODULARES DE DORMITORIOS CON SERVICIOS HIGIÉNICOS PARA ESTUDIANTES Y DE COCINA, ALMACÉN Y COMEDOR EN LA I.E. CRFA LA CUMBRE DEL CORAZON, EN LA LOCALIDAD DE EL CORAZON, DISTRITO DE CHIRINOS, PROVINCIA DE SAN IGNACIO, DEPARTAMENTO DE CAJAMARCA</v>
          </cell>
          <cell r="F197" t="str">
            <v>CHICLAYO</v>
          </cell>
          <cell r="G197" t="str">
            <v>CAJAMARCA</v>
          </cell>
          <cell r="H197" t="str">
            <v>SAN IGNACIO</v>
          </cell>
          <cell r="I197" t="str">
            <v>CHIRINOS</v>
          </cell>
          <cell r="J197" t="str">
            <v>EL CORAZON</v>
          </cell>
          <cell r="K197" t="str">
            <v>0609020003</v>
          </cell>
          <cell r="L197">
            <v>70</v>
          </cell>
          <cell r="N197">
            <v>0</v>
          </cell>
          <cell r="O197">
            <v>43822</v>
          </cell>
          <cell r="P197">
            <v>5401209</v>
          </cell>
          <cell r="Q197">
            <v>43829</v>
          </cell>
          <cell r="R197">
            <v>5401209</v>
          </cell>
          <cell r="U197">
            <v>0</v>
          </cell>
          <cell r="Y197">
            <v>24494.15</v>
          </cell>
          <cell r="AB197">
            <v>0</v>
          </cell>
          <cell r="AF197" t="str">
            <v>4. Cierre</v>
          </cell>
          <cell r="AG197" t="str">
            <v>0780 - Liquidación Aprobada</v>
          </cell>
          <cell r="AH197" t="str">
            <v>Ficha Aprobatoria archivada</v>
          </cell>
        </row>
        <row r="198">
          <cell r="A198" t="str">
            <v>0320190010</v>
          </cell>
          <cell r="B198" t="str">
            <v>0320190010</v>
          </cell>
          <cell r="C198" t="str">
            <v>Proyectos KFW</v>
          </cell>
          <cell r="D198" t="str">
            <v>KFW 2019</v>
          </cell>
          <cell r="E198" t="str">
            <v>DESCOLMATACION DEL CANAL DE RIEGO DE LA LOCALIDAD MANO DE LEON, DISTRITO DE OLMOS, PROVINCIA Y DEPARTAMENTO DE LAMBAYEQUE</v>
          </cell>
          <cell r="F198" t="str">
            <v>CHICLAYO</v>
          </cell>
          <cell r="G198" t="str">
            <v>LAMBAYEQUE</v>
          </cell>
          <cell r="H198" t="str">
            <v>LAMBAYEQUE</v>
          </cell>
          <cell r="I198" t="str">
            <v>OLMOS</v>
          </cell>
          <cell r="J198" t="str">
            <v>MANO DE LEON</v>
          </cell>
          <cell r="K198" t="str">
            <v>1403080055</v>
          </cell>
          <cell r="L198">
            <v>40</v>
          </cell>
          <cell r="M198">
            <v>43822</v>
          </cell>
          <cell r="N198">
            <v>351841</v>
          </cell>
          <cell r="O198">
            <v>43830</v>
          </cell>
          <cell r="P198">
            <v>351841</v>
          </cell>
          <cell r="Q198">
            <v>43838</v>
          </cell>
          <cell r="R198">
            <v>351841</v>
          </cell>
          <cell r="S198">
            <v>43880</v>
          </cell>
          <cell r="T198">
            <v>568</v>
          </cell>
          <cell r="U198">
            <v>18.93</v>
          </cell>
          <cell r="V198">
            <v>2</v>
          </cell>
          <cell r="W198">
            <v>44448</v>
          </cell>
          <cell r="Y198">
            <v>351292.38</v>
          </cell>
          <cell r="AB198">
            <v>0</v>
          </cell>
          <cell r="AC198">
            <v>1</v>
          </cell>
          <cell r="AF198" t="str">
            <v>4. Cierre</v>
          </cell>
          <cell r="AG198" t="str">
            <v>0780 - Liquidación Aprobada</v>
          </cell>
          <cell r="AH198" t="str">
            <v>Ficha Aprobatoria archivada</v>
          </cell>
        </row>
        <row r="199">
          <cell r="A199" t="str">
            <v>0320200009</v>
          </cell>
          <cell r="B199" t="str">
            <v>0320200001</v>
          </cell>
          <cell r="C199" t="str">
            <v>Haku Wiñay/Noa Jayatai</v>
          </cell>
          <cell r="D199" t="str">
            <v>PP.2020 RO Sierra</v>
          </cell>
          <cell r="E199" t="str">
            <v>PP 0118: ACCESO DE LOS HOGARES RURALES CON ECONOMIAS DE SUBSISTENCIA A MERCADOS LOCALES DEL NUCLEO EJECUTOR SINCHIMACHE</v>
          </cell>
          <cell r="F199" t="str">
            <v>CHICLAYO</v>
          </cell>
          <cell r="G199" t="str">
            <v>CAJAMARCA</v>
          </cell>
          <cell r="H199" t="str">
            <v>CUTERVO</v>
          </cell>
          <cell r="I199" t="str">
            <v>CUTERVO</v>
          </cell>
          <cell r="J199" t="str">
            <v>LIBERTAD PAN DE AZUCAR</v>
          </cell>
          <cell r="K199" t="str">
            <v>0606016002</v>
          </cell>
          <cell r="L199">
            <v>200</v>
          </cell>
          <cell r="M199">
            <v>44157</v>
          </cell>
          <cell r="N199">
            <v>1200000</v>
          </cell>
          <cell r="O199">
            <v>44028</v>
          </cell>
          <cell r="P199">
            <v>1200000</v>
          </cell>
          <cell r="Q199">
            <v>44045</v>
          </cell>
          <cell r="R199">
            <v>1200000</v>
          </cell>
          <cell r="S199">
            <v>44166</v>
          </cell>
          <cell r="T199">
            <v>1094</v>
          </cell>
          <cell r="U199">
            <v>36</v>
          </cell>
          <cell r="V199">
            <v>36</v>
          </cell>
          <cell r="W199">
            <v>45260</v>
          </cell>
          <cell r="X199">
            <v>1215464.55</v>
          </cell>
          <cell r="Y199">
            <v>1199998.74</v>
          </cell>
          <cell r="Z199">
            <v>1215464.55</v>
          </cell>
          <cell r="AA199">
            <v>45330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  <cell r="AF199" t="str">
            <v>4. Cierre</v>
          </cell>
          <cell r="AG199" t="str">
            <v>0780 - Liquidación Aprobada</v>
          </cell>
          <cell r="AH199" t="str">
            <v>Ficha Aprobatoria archivada con Exp. archivado en UT</v>
          </cell>
        </row>
        <row r="200">
          <cell r="A200" t="str">
            <v>0320200010</v>
          </cell>
          <cell r="B200" t="str">
            <v>0320200002</v>
          </cell>
          <cell r="C200" t="str">
            <v>Haku Wiñay/Noa Jayatai</v>
          </cell>
          <cell r="D200" t="str">
            <v>PP.2020 RO Sierra</v>
          </cell>
          <cell r="E200" t="str">
            <v>PP 0118: ACCESO DE LOS HOGARES RURALES CON ECONOMIAS DE SUBSISTENCIA A MERCADOS LOCALES DEL NUCLEO EJECUTOR MAMABAMBA</v>
          </cell>
          <cell r="F200" t="str">
            <v>CHICLAYO</v>
          </cell>
          <cell r="G200" t="str">
            <v>CAJAMARCA</v>
          </cell>
          <cell r="H200" t="str">
            <v>CUTERVO</v>
          </cell>
          <cell r="I200" t="str">
            <v>CUTERVO</v>
          </cell>
          <cell r="J200" t="str">
            <v>MISQUIRUME</v>
          </cell>
          <cell r="K200" t="str">
            <v>0606010700</v>
          </cell>
          <cell r="L200">
            <v>200</v>
          </cell>
          <cell r="M200">
            <v>44157</v>
          </cell>
          <cell r="N200">
            <v>1200000</v>
          </cell>
          <cell r="O200">
            <v>44028</v>
          </cell>
          <cell r="P200">
            <v>1200000</v>
          </cell>
          <cell r="Q200">
            <v>44045</v>
          </cell>
          <cell r="R200">
            <v>1200000</v>
          </cell>
          <cell r="S200">
            <v>44166</v>
          </cell>
          <cell r="T200">
            <v>1094</v>
          </cell>
          <cell r="U200">
            <v>36</v>
          </cell>
          <cell r="V200">
            <v>36</v>
          </cell>
          <cell r="W200">
            <v>45260</v>
          </cell>
          <cell r="X200">
            <v>1213366.5</v>
          </cell>
          <cell r="Y200">
            <v>1199998.69</v>
          </cell>
          <cell r="Z200">
            <v>1212366.5</v>
          </cell>
          <cell r="AA200">
            <v>45330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 t="str">
            <v>4. Cierre</v>
          </cell>
          <cell r="AG200" t="str">
            <v>0780 - Liquidación Aprobada</v>
          </cell>
          <cell r="AH200" t="str">
            <v>Ficha Aprobatoria archivada con Exp. archivado en UT</v>
          </cell>
        </row>
        <row r="201">
          <cell r="A201" t="str">
            <v>0320200003</v>
          </cell>
          <cell r="B201" t="str">
            <v>0320200003</v>
          </cell>
          <cell r="C201" t="str">
            <v>Haku Wiñay/Noa Jayatai</v>
          </cell>
          <cell r="D201" t="str">
            <v>PP.2020 RO Selva</v>
          </cell>
          <cell r="E201" t="str">
            <v>PP 0118: ACCESO DE LOS HOGARES RURALES CON ECONOMIAS DE SUBSISTENCIA A MERCADOS LOCALES DEL NUCLEO EJECUTOR LAS PIRIAS</v>
          </cell>
          <cell r="F201" t="str">
            <v>CHICLAYO</v>
          </cell>
          <cell r="G201" t="str">
            <v>CAJAMARCA</v>
          </cell>
          <cell r="H201" t="str">
            <v>SAN IGNACIO</v>
          </cell>
          <cell r="I201" t="str">
            <v>CHIRINOS</v>
          </cell>
          <cell r="J201" t="str">
            <v>LAS PIRIAS</v>
          </cell>
          <cell r="K201" t="str">
            <v>0609020010</v>
          </cell>
          <cell r="L201">
            <v>200</v>
          </cell>
          <cell r="M201">
            <v>44157</v>
          </cell>
          <cell r="N201">
            <v>1360000</v>
          </cell>
          <cell r="O201">
            <v>44028</v>
          </cell>
          <cell r="P201">
            <v>1360000</v>
          </cell>
          <cell r="Q201">
            <v>44045</v>
          </cell>
          <cell r="R201">
            <v>1360000</v>
          </cell>
          <cell r="S201">
            <v>44166</v>
          </cell>
          <cell r="T201">
            <v>1094</v>
          </cell>
          <cell r="U201">
            <v>36</v>
          </cell>
          <cell r="V201">
            <v>36</v>
          </cell>
          <cell r="W201">
            <v>45260</v>
          </cell>
          <cell r="X201">
            <v>1383018.87</v>
          </cell>
          <cell r="Y201">
            <v>1359757.27</v>
          </cell>
          <cell r="Z201">
            <v>1383018.87</v>
          </cell>
          <cell r="AA201">
            <v>45287</v>
          </cell>
          <cell r="AB201">
            <v>1</v>
          </cell>
          <cell r="AC201">
            <v>1</v>
          </cell>
          <cell r="AD201">
            <v>1</v>
          </cell>
          <cell r="AE201">
            <v>0.99990000000000001</v>
          </cell>
          <cell r="AF201" t="str">
            <v>4. Cierre</v>
          </cell>
          <cell r="AG201" t="str">
            <v>0780 - Liquidación Aprobada</v>
          </cell>
          <cell r="AH201" t="str">
            <v>Ficha Aprobatoria archivada con Exp. archivado en UT</v>
          </cell>
        </row>
        <row r="202">
          <cell r="A202" t="str">
            <v>0320200004</v>
          </cell>
          <cell r="B202" t="str">
            <v>0320200004</v>
          </cell>
          <cell r="C202" t="str">
            <v>Haku Wiñay/Noa Jayatai</v>
          </cell>
          <cell r="D202" t="str">
            <v>PP.2020 RO Selva</v>
          </cell>
          <cell r="E202" t="str">
            <v>PP 0118: ACCESO DE LOS HOGARES RURALES CON ECONOMIAS DE SUBSISTENCIA A MERCADOS LOCALES DEL NUCLEO EJECUTOR LA PALMA</v>
          </cell>
          <cell r="F202" t="str">
            <v>CHICLAYO</v>
          </cell>
          <cell r="G202" t="str">
            <v>CAJAMARCA</v>
          </cell>
          <cell r="H202" t="str">
            <v>SAN IGNACIO</v>
          </cell>
          <cell r="I202" t="str">
            <v>CHIRINOS</v>
          </cell>
          <cell r="J202" t="str">
            <v>LA PALMA</v>
          </cell>
          <cell r="K202" t="str">
            <v>0609020016</v>
          </cell>
          <cell r="L202">
            <v>200</v>
          </cell>
          <cell r="M202">
            <v>44157</v>
          </cell>
          <cell r="N202">
            <v>1360000</v>
          </cell>
          <cell r="O202">
            <v>44028</v>
          </cell>
          <cell r="P202">
            <v>1360000</v>
          </cell>
          <cell r="Q202">
            <v>44045</v>
          </cell>
          <cell r="R202">
            <v>1360000</v>
          </cell>
          <cell r="S202">
            <v>44166</v>
          </cell>
          <cell r="T202">
            <v>1094</v>
          </cell>
          <cell r="U202">
            <v>36</v>
          </cell>
          <cell r="V202">
            <v>36</v>
          </cell>
          <cell r="W202">
            <v>45260</v>
          </cell>
          <cell r="X202">
            <v>1367005.57</v>
          </cell>
          <cell r="Y202">
            <v>1359729.37</v>
          </cell>
          <cell r="Z202">
            <v>1367005.57</v>
          </cell>
          <cell r="AA202">
            <v>45287</v>
          </cell>
          <cell r="AB202">
            <v>1</v>
          </cell>
          <cell r="AC202">
            <v>1</v>
          </cell>
          <cell r="AD202">
            <v>1</v>
          </cell>
          <cell r="AE202">
            <v>0.99980000000000002</v>
          </cell>
          <cell r="AF202" t="str">
            <v>4. Cierre</v>
          </cell>
          <cell r="AG202" t="str">
            <v>0780 - Liquidación Aprobada</v>
          </cell>
          <cell r="AH202" t="str">
            <v>Ficha Aprobatoria archivada con Exp. archivado en UT</v>
          </cell>
        </row>
        <row r="203">
          <cell r="A203" t="str">
            <v>0320200005</v>
          </cell>
          <cell r="B203" t="str">
            <v>0320200005</v>
          </cell>
          <cell r="C203" t="str">
            <v>Haku Wiñay/Noa Jayatai</v>
          </cell>
          <cell r="D203" t="str">
            <v>PP.2020 RO Selva</v>
          </cell>
          <cell r="E203" t="str">
            <v>PP 0118: ACCESO DE LOS HOGARES RURALES CON ECONOMIAS DE SUBSISTENCIA A MERCADOS LOCALES DEL NUCLEO EJECUTOR SAN PEDRO DE PERICO</v>
          </cell>
          <cell r="F203" t="str">
            <v>CHICLAYO</v>
          </cell>
          <cell r="G203" t="str">
            <v>CAJAMARCA</v>
          </cell>
          <cell r="H203" t="str">
            <v>SAN IGNACIO</v>
          </cell>
          <cell r="I203" t="str">
            <v>CHIRINOS</v>
          </cell>
          <cell r="J203" t="str">
            <v>SAN PEDRO DE PERICO</v>
          </cell>
          <cell r="K203" t="str">
            <v>0609020002</v>
          </cell>
          <cell r="L203">
            <v>200</v>
          </cell>
          <cell r="M203">
            <v>44157</v>
          </cell>
          <cell r="N203">
            <v>1360000</v>
          </cell>
          <cell r="O203">
            <v>44193</v>
          </cell>
          <cell r="P203">
            <v>1360000</v>
          </cell>
          <cell r="Q203">
            <v>44195</v>
          </cell>
          <cell r="R203">
            <v>1360000</v>
          </cell>
          <cell r="S203">
            <v>44166</v>
          </cell>
          <cell r="T203">
            <v>1094</v>
          </cell>
          <cell r="U203">
            <v>36</v>
          </cell>
          <cell r="V203">
            <v>36</v>
          </cell>
          <cell r="W203">
            <v>45260</v>
          </cell>
          <cell r="X203">
            <v>1364134.13</v>
          </cell>
          <cell r="Y203">
            <v>1359999.34</v>
          </cell>
          <cell r="Z203">
            <v>1364134.13</v>
          </cell>
          <cell r="AA203">
            <v>45288</v>
          </cell>
          <cell r="AB203">
            <v>1</v>
          </cell>
          <cell r="AC203">
            <v>1</v>
          </cell>
          <cell r="AD203">
            <v>1</v>
          </cell>
          <cell r="AE203">
            <v>1</v>
          </cell>
          <cell r="AF203" t="str">
            <v>4. Cierre</v>
          </cell>
          <cell r="AG203" t="str">
            <v>0780 - Liquidación Aprobada</v>
          </cell>
          <cell r="AH203" t="str">
            <v>Ficha Aprobatoria archivada con Exp. archivado en UT</v>
          </cell>
        </row>
        <row r="204">
          <cell r="A204" t="str">
            <v>0320200006</v>
          </cell>
          <cell r="B204" t="str">
            <v>0320200006</v>
          </cell>
          <cell r="C204" t="str">
            <v>Haku Wiñay/Noa Jayatai</v>
          </cell>
          <cell r="D204" t="str">
            <v>PP.2020 RO Selva</v>
          </cell>
          <cell r="E204" t="str">
            <v>PP 0118: ACCESO DE LOS HOGARES RURALES CON ECONOMIAS DE SUBSISTENCIA A MERCADOS LOCALES DEL NUCLEO EJECUTOR EL TABLON</v>
          </cell>
          <cell r="F204" t="str">
            <v>CHICLAYO</v>
          </cell>
          <cell r="G204" t="str">
            <v>CAJAMARCA</v>
          </cell>
          <cell r="H204" t="str">
            <v>SAN IGNACIO</v>
          </cell>
          <cell r="I204" t="str">
            <v>CHIRINOS</v>
          </cell>
          <cell r="J204" t="str">
            <v>EL TABLON</v>
          </cell>
          <cell r="K204" t="str">
            <v>0609020060</v>
          </cell>
          <cell r="L204">
            <v>200</v>
          </cell>
          <cell r="M204">
            <v>44157</v>
          </cell>
          <cell r="N204">
            <v>1360000</v>
          </cell>
          <cell r="O204">
            <v>44193</v>
          </cell>
          <cell r="P204">
            <v>1360000</v>
          </cell>
          <cell r="Q204">
            <v>44195</v>
          </cell>
          <cell r="R204">
            <v>1360000</v>
          </cell>
          <cell r="S204">
            <v>44166</v>
          </cell>
          <cell r="T204">
            <v>1094</v>
          </cell>
          <cell r="U204">
            <v>36</v>
          </cell>
          <cell r="V204">
            <v>36</v>
          </cell>
          <cell r="W204">
            <v>45260</v>
          </cell>
          <cell r="X204">
            <v>1362485.06</v>
          </cell>
          <cell r="Y204">
            <v>1359998.95</v>
          </cell>
          <cell r="Z204">
            <v>1362485.06</v>
          </cell>
          <cell r="AA204">
            <v>45288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 t="str">
            <v>4. Cierre</v>
          </cell>
          <cell r="AG204" t="str">
            <v>0780 - Liquidación Aprobada</v>
          </cell>
          <cell r="AH204" t="str">
            <v>Ficha Aprobatoria archivada con Exp. archivado en UT</v>
          </cell>
        </row>
        <row r="205">
          <cell r="A205" t="str">
            <v>0320200011</v>
          </cell>
          <cell r="B205" t="str">
            <v>0320200007</v>
          </cell>
          <cell r="C205" t="str">
            <v>Haku Wiñay/Noa Jayatai</v>
          </cell>
          <cell r="D205" t="str">
            <v>PP.2020 RO Sierra</v>
          </cell>
          <cell r="E205" t="str">
            <v>PP 0118: ACCESO DE LOS HOGARES RURALES CON ECONOMIAS DE SUBSISTENCIA A MERCADOS LOCALES DEL NUCLEO EJECUTOR CAMSE</v>
          </cell>
          <cell r="F205" t="str">
            <v>CHICLAYO</v>
          </cell>
          <cell r="G205" t="str">
            <v>CAJAMARCA</v>
          </cell>
          <cell r="H205" t="str">
            <v>CUTERVO</v>
          </cell>
          <cell r="I205" t="str">
            <v>CUTERVO</v>
          </cell>
          <cell r="J205" t="str">
            <v>SANTA CLARA DE CAMSE</v>
          </cell>
          <cell r="K205" t="str">
            <v>0606016004</v>
          </cell>
          <cell r="L205">
            <v>200</v>
          </cell>
          <cell r="M205">
            <v>44157</v>
          </cell>
          <cell r="N205">
            <v>1200000</v>
          </cell>
          <cell r="O205">
            <v>44028</v>
          </cell>
          <cell r="P205">
            <v>1200000</v>
          </cell>
          <cell r="Q205">
            <v>44053</v>
          </cell>
          <cell r="R205">
            <v>1200000</v>
          </cell>
          <cell r="S205">
            <v>44166</v>
          </cell>
          <cell r="T205">
            <v>1094</v>
          </cell>
          <cell r="U205">
            <v>36</v>
          </cell>
          <cell r="V205">
            <v>36</v>
          </cell>
          <cell r="W205">
            <v>45260</v>
          </cell>
          <cell r="X205">
            <v>1202559.26</v>
          </cell>
          <cell r="Y205">
            <v>1199998.42</v>
          </cell>
          <cell r="Z205">
            <v>1202559.26</v>
          </cell>
          <cell r="AA205">
            <v>45331</v>
          </cell>
          <cell r="AB205">
            <v>1</v>
          </cell>
          <cell r="AC205">
            <v>1</v>
          </cell>
          <cell r="AD205">
            <v>1</v>
          </cell>
          <cell r="AE205">
            <v>1</v>
          </cell>
          <cell r="AF205" t="str">
            <v>4. Cierre</v>
          </cell>
          <cell r="AG205" t="str">
            <v>0780 - Liquidación Aprobada</v>
          </cell>
          <cell r="AH205" t="str">
            <v>Ficha Aprobatoria archivada con Exp. archivado en UT</v>
          </cell>
        </row>
        <row r="206">
          <cell r="A206" t="str">
            <v>0320200012</v>
          </cell>
          <cell r="B206" t="str">
            <v>0320200008</v>
          </cell>
          <cell r="C206" t="str">
            <v>Haku Wiñay/Noa Jayatai</v>
          </cell>
          <cell r="D206" t="str">
            <v>PP.2020 RO Sierra</v>
          </cell>
          <cell r="E206" t="str">
            <v>PP 0118: ACCESO DE LOS HOGARES RURALES CON ECONOMIAS DE SUBSISTENCIA A MERCADOS LOCALES DEL NUCLEO EJECUTOR UNION LIBERTAD</v>
          </cell>
          <cell r="F206" t="str">
            <v>CHICLAYO</v>
          </cell>
          <cell r="G206" t="str">
            <v>CAJAMARCA</v>
          </cell>
          <cell r="H206" t="str">
            <v>CUTERVO</v>
          </cell>
          <cell r="I206" t="str">
            <v>CUTERVO</v>
          </cell>
          <cell r="J206" t="str">
            <v>UNION BELLAVISTA DE CAMSE</v>
          </cell>
          <cell r="K206" t="str">
            <v>0606016036</v>
          </cell>
          <cell r="L206">
            <v>200</v>
          </cell>
          <cell r="M206">
            <v>44157</v>
          </cell>
          <cell r="N206">
            <v>1200000</v>
          </cell>
          <cell r="O206">
            <v>44028</v>
          </cell>
          <cell r="P206">
            <v>1200000</v>
          </cell>
          <cell r="Q206">
            <v>44053</v>
          </cell>
          <cell r="R206">
            <v>1200000</v>
          </cell>
          <cell r="S206">
            <v>44166</v>
          </cell>
          <cell r="T206">
            <v>1094</v>
          </cell>
          <cell r="U206">
            <v>36</v>
          </cell>
          <cell r="V206">
            <v>36</v>
          </cell>
          <cell r="W206">
            <v>45260</v>
          </cell>
          <cell r="X206">
            <v>1201910.6200000001</v>
          </cell>
          <cell r="Y206">
            <v>1199999.8400000001</v>
          </cell>
          <cell r="Z206">
            <v>1201910.6200000001</v>
          </cell>
          <cell r="AA206">
            <v>45331</v>
          </cell>
          <cell r="AB206">
            <v>1</v>
          </cell>
          <cell r="AC206">
            <v>1</v>
          </cell>
          <cell r="AD206">
            <v>1</v>
          </cell>
          <cell r="AE206">
            <v>1</v>
          </cell>
          <cell r="AF206" t="str">
            <v>4. Cierre</v>
          </cell>
          <cell r="AG206" t="str">
            <v>0780 - Liquidación Aprobada</v>
          </cell>
          <cell r="AH206" t="str">
            <v>Ficha Aprobatoria archivada con Exp. archivado en UT</v>
          </cell>
        </row>
        <row r="207">
          <cell r="A207" t="str">
            <v>0320200001</v>
          </cell>
          <cell r="B207" t="str">
            <v>0320200009</v>
          </cell>
          <cell r="C207" t="str">
            <v>Haku Wiñay/Noa Jayatai</v>
          </cell>
          <cell r="D207" t="str">
            <v>PP.2020 RO Sierra</v>
          </cell>
          <cell r="E207" t="str">
            <v>PP 0118: ACCESO DE LOS HOGARES RURALES CON ECONOMIAS DE SUBSISTENCIA A MERCADOS LOCALES DEL NUCLEO EJECUTOR YATUN</v>
          </cell>
          <cell r="F207" t="str">
            <v>CHICLAYO</v>
          </cell>
          <cell r="G207" t="str">
            <v>CAJAMARCA</v>
          </cell>
          <cell r="H207" t="str">
            <v>CUTERVO</v>
          </cell>
          <cell r="I207" t="str">
            <v>CUTERVO</v>
          </cell>
          <cell r="J207" t="str">
            <v>YATUN</v>
          </cell>
          <cell r="K207" t="str">
            <v>0606016013</v>
          </cell>
          <cell r="L207">
            <v>200</v>
          </cell>
          <cell r="M207">
            <v>44142</v>
          </cell>
          <cell r="N207">
            <v>1200000</v>
          </cell>
          <cell r="O207">
            <v>44028</v>
          </cell>
          <cell r="P207">
            <v>1200000</v>
          </cell>
          <cell r="Q207">
            <v>44045</v>
          </cell>
          <cell r="R207">
            <v>1200000</v>
          </cell>
          <cell r="S207">
            <v>44166</v>
          </cell>
          <cell r="T207">
            <v>1094</v>
          </cell>
          <cell r="U207">
            <v>36</v>
          </cell>
          <cell r="V207">
            <v>36</v>
          </cell>
          <cell r="W207">
            <v>45260</v>
          </cell>
          <cell r="X207">
            <v>1202402.53</v>
          </cell>
          <cell r="Y207">
            <v>1199893.96</v>
          </cell>
          <cell r="Z207">
            <v>1202402.53</v>
          </cell>
          <cell r="AA207">
            <v>45329</v>
          </cell>
          <cell r="AB207">
            <v>1</v>
          </cell>
          <cell r="AC207">
            <v>1</v>
          </cell>
          <cell r="AD207">
            <v>1</v>
          </cell>
          <cell r="AE207">
            <v>0.99990000000000001</v>
          </cell>
          <cell r="AF207" t="str">
            <v>4. Cierre</v>
          </cell>
          <cell r="AG207" t="str">
            <v>0780 - Liquidación Aprobada</v>
          </cell>
          <cell r="AH207" t="str">
            <v>Ficha Aprobatoria archivada con Exp. archivado en UT</v>
          </cell>
        </row>
        <row r="208">
          <cell r="A208" t="str">
            <v>0320200002</v>
          </cell>
          <cell r="B208" t="str">
            <v>0320200010</v>
          </cell>
          <cell r="C208" t="str">
            <v>Haku Wiñay/Noa Jayatai</v>
          </cell>
          <cell r="D208" t="str">
            <v>PP.2020 RO Sierra</v>
          </cell>
          <cell r="E208" t="str">
            <v>PP 0118: ACCESO DE LOS HOGARES RURALES CON ECONOMIAS DE SUBSISTENCIA A MERCADOS LOCALES DEL NUCLEO EJECUTOR LA COLCA</v>
          </cell>
          <cell r="F208" t="str">
            <v>CHICLAYO</v>
          </cell>
          <cell r="G208" t="str">
            <v>CAJAMARCA</v>
          </cell>
          <cell r="H208" t="str">
            <v>CUTERVO</v>
          </cell>
          <cell r="I208" t="str">
            <v>CUTERVO</v>
          </cell>
          <cell r="J208" t="str">
            <v>LA COLCA</v>
          </cell>
          <cell r="K208" t="str">
            <v>0606010044</v>
          </cell>
          <cell r="L208">
            <v>200</v>
          </cell>
          <cell r="M208">
            <v>44142</v>
          </cell>
          <cell r="N208">
            <v>1200000</v>
          </cell>
          <cell r="O208">
            <v>44028</v>
          </cell>
          <cell r="P208">
            <v>1200000</v>
          </cell>
          <cell r="Q208">
            <v>44045</v>
          </cell>
          <cell r="R208">
            <v>1200000</v>
          </cell>
          <cell r="S208">
            <v>44166</v>
          </cell>
          <cell r="T208">
            <v>1094</v>
          </cell>
          <cell r="U208">
            <v>36</v>
          </cell>
          <cell r="V208">
            <v>36</v>
          </cell>
          <cell r="W208">
            <v>45260</v>
          </cell>
          <cell r="X208">
            <v>1209660.92</v>
          </cell>
          <cell r="Y208">
            <v>1199908.1000000001</v>
          </cell>
          <cell r="Z208">
            <v>1209660.92</v>
          </cell>
          <cell r="AA208">
            <v>45329</v>
          </cell>
          <cell r="AB208">
            <v>1</v>
          </cell>
          <cell r="AC208">
            <v>1</v>
          </cell>
          <cell r="AD208">
            <v>1</v>
          </cell>
          <cell r="AE208">
            <v>0.99990000000000001</v>
          </cell>
          <cell r="AF208" t="str">
            <v>4. Cierre</v>
          </cell>
          <cell r="AG208" t="str">
            <v>0780 - Liquidación Aprobada</v>
          </cell>
          <cell r="AH208" t="str">
            <v>Ficha Aprobatoria archivada con Exp. archivado en UT</v>
          </cell>
        </row>
        <row r="209">
          <cell r="A209" t="str">
            <v>0320200015</v>
          </cell>
          <cell r="B209" t="str">
            <v>0320200011</v>
          </cell>
          <cell r="C209" t="str">
            <v>Haku Wiñay/Noa Jayatai</v>
          </cell>
          <cell r="D209" t="str">
            <v>PP.2020 RO Sierra</v>
          </cell>
          <cell r="E209" t="str">
            <v>PP 0118: ACCESO DE LOS HOGARES RURALES CON ECONOMIAS DE SUBSISTENCIA A MERCADOS LOCALES DEL NUCLEO EJECUTOR PATAHUAZ</v>
          </cell>
          <cell r="F209" t="str">
            <v>CHICLAYO</v>
          </cell>
          <cell r="G209" t="str">
            <v>CAJAMARCA</v>
          </cell>
          <cell r="H209" t="str">
            <v>CUTERVO</v>
          </cell>
          <cell r="I209" t="str">
            <v>CUTERVO</v>
          </cell>
          <cell r="J209" t="str">
            <v>PATAHUAZ</v>
          </cell>
          <cell r="K209" t="str">
            <v>0606010084</v>
          </cell>
          <cell r="L209">
            <v>200</v>
          </cell>
          <cell r="M209">
            <v>44157</v>
          </cell>
          <cell r="N209">
            <v>1200000</v>
          </cell>
          <cell r="O209">
            <v>44193</v>
          </cell>
          <cell r="P209">
            <v>1200000</v>
          </cell>
          <cell r="Q209">
            <v>44195</v>
          </cell>
          <cell r="R209">
            <v>1200000</v>
          </cell>
          <cell r="S209">
            <v>44166</v>
          </cell>
          <cell r="T209">
            <v>1094</v>
          </cell>
          <cell r="U209">
            <v>36</v>
          </cell>
          <cell r="V209">
            <v>36</v>
          </cell>
          <cell r="W209">
            <v>45260</v>
          </cell>
          <cell r="X209">
            <v>1219512.42</v>
          </cell>
          <cell r="Y209">
            <v>1199789.77</v>
          </cell>
          <cell r="Z209">
            <v>1219512.42</v>
          </cell>
          <cell r="AA209">
            <v>45331</v>
          </cell>
          <cell r="AB209">
            <v>1</v>
          </cell>
          <cell r="AC209">
            <v>1</v>
          </cell>
          <cell r="AD209">
            <v>1</v>
          </cell>
          <cell r="AE209">
            <v>0.99990000000000001</v>
          </cell>
          <cell r="AF209" t="str">
            <v>4. Cierre</v>
          </cell>
          <cell r="AG209" t="str">
            <v>0780 - Liquidación Aprobada</v>
          </cell>
          <cell r="AH209" t="str">
            <v>Ficha Aprobatoria archivada con Exp. archivado en UT</v>
          </cell>
        </row>
        <row r="210">
          <cell r="A210" t="str">
            <v>0320200016</v>
          </cell>
          <cell r="B210" t="str">
            <v>0320200012</v>
          </cell>
          <cell r="C210" t="str">
            <v>Haku Wiñay/Noa Jayatai</v>
          </cell>
          <cell r="D210" t="str">
            <v>PP.2020 RO Sierra</v>
          </cell>
          <cell r="E210" t="str">
            <v>PP 0118: ACCESO DE LOS HOGARES RURALES CON ECONOMIAS DE SUBSISTENCIA A MERCADOS LOCALES DEL NUCLEO EJECUTOR TRIGOPAMPA</v>
          </cell>
          <cell r="F210" t="str">
            <v>CHICLAYO</v>
          </cell>
          <cell r="G210" t="str">
            <v>CAJAMARCA</v>
          </cell>
          <cell r="H210" t="str">
            <v>CUTERVO</v>
          </cell>
          <cell r="I210" t="str">
            <v>CUTERVO</v>
          </cell>
          <cell r="J210" t="str">
            <v>TRIGOPAMPA</v>
          </cell>
          <cell r="K210" t="str">
            <v>0606010099</v>
          </cell>
          <cell r="L210">
            <v>200</v>
          </cell>
          <cell r="M210">
            <v>44157</v>
          </cell>
          <cell r="N210">
            <v>1200000</v>
          </cell>
          <cell r="O210">
            <v>44193</v>
          </cell>
          <cell r="P210">
            <v>1200000</v>
          </cell>
          <cell r="Q210">
            <v>44195</v>
          </cell>
          <cell r="R210">
            <v>1200000</v>
          </cell>
          <cell r="S210">
            <v>44166</v>
          </cell>
          <cell r="T210">
            <v>1094</v>
          </cell>
          <cell r="U210">
            <v>36</v>
          </cell>
          <cell r="V210">
            <v>36</v>
          </cell>
          <cell r="W210">
            <v>45260</v>
          </cell>
          <cell r="X210">
            <v>1220708.8899999999</v>
          </cell>
          <cell r="Y210">
            <v>1199871.6299999999</v>
          </cell>
          <cell r="Z210">
            <v>1220708.8900000001</v>
          </cell>
          <cell r="AA210">
            <v>45331</v>
          </cell>
          <cell r="AB210">
            <v>1</v>
          </cell>
          <cell r="AC210">
            <v>1</v>
          </cell>
          <cell r="AD210">
            <v>1</v>
          </cell>
          <cell r="AE210">
            <v>0.99990000000000001</v>
          </cell>
          <cell r="AF210" t="str">
            <v>4. Cierre</v>
          </cell>
          <cell r="AG210" t="str">
            <v>0780 - Liquidación Aprobada</v>
          </cell>
          <cell r="AH210" t="str">
            <v>Ficha Aprobatoria archivada con Exp. archivado en UT</v>
          </cell>
        </row>
        <row r="211">
          <cell r="A211" t="str">
            <v>0320200007</v>
          </cell>
          <cell r="B211" t="str">
            <v>0320200013</v>
          </cell>
          <cell r="C211" t="str">
            <v>Haku Wiñay/Noa Jayatai</v>
          </cell>
          <cell r="D211" t="str">
            <v>PP.2020 RO Selva</v>
          </cell>
          <cell r="E211" t="str">
            <v>PP 0118: ACCESO DE LOS HOGARES RURALES CON ECONOMIAS DE SUBSISTENCIA A MERCADOS LOCALES DEL NUCLEO EJECUTOR NUEVA ESPERANZA</v>
          </cell>
          <cell r="F211" t="str">
            <v>CHICLAYO</v>
          </cell>
          <cell r="G211" t="str">
            <v>CAJAMARCA</v>
          </cell>
          <cell r="H211" t="str">
            <v>SAN IGNACIO</v>
          </cell>
          <cell r="I211" t="str">
            <v>SAN IGNACIO</v>
          </cell>
          <cell r="J211" t="str">
            <v>NUEVA ESPERANZA</v>
          </cell>
          <cell r="K211" t="str">
            <v>0609010015</v>
          </cell>
          <cell r="L211">
            <v>200</v>
          </cell>
          <cell r="M211">
            <v>44157</v>
          </cell>
          <cell r="N211">
            <v>1360000</v>
          </cell>
          <cell r="O211">
            <v>44028</v>
          </cell>
          <cell r="P211">
            <v>1360000</v>
          </cell>
          <cell r="Q211">
            <v>44047</v>
          </cell>
          <cell r="R211">
            <v>1360000</v>
          </cell>
          <cell r="S211">
            <v>44166</v>
          </cell>
          <cell r="T211">
            <v>1094</v>
          </cell>
          <cell r="U211">
            <v>36</v>
          </cell>
          <cell r="V211">
            <v>36</v>
          </cell>
          <cell r="W211">
            <v>45260</v>
          </cell>
          <cell r="X211">
            <v>1368819.45</v>
          </cell>
          <cell r="Y211">
            <v>1360187.18</v>
          </cell>
          <cell r="Z211">
            <v>1369171.45</v>
          </cell>
          <cell r="AA211">
            <v>45317</v>
          </cell>
          <cell r="AB211">
            <v>1</v>
          </cell>
          <cell r="AC211">
            <v>1</v>
          </cell>
          <cell r="AD211">
            <v>1</v>
          </cell>
          <cell r="AE211">
            <v>0.99990000000000001</v>
          </cell>
          <cell r="AF211" t="str">
            <v>4. Cierre</v>
          </cell>
          <cell r="AG211" t="str">
            <v>0780 - Liquidación Aprobada</v>
          </cell>
          <cell r="AH211" t="str">
            <v>Ficha Aprobatoria archivada con Exp. archivado en UT</v>
          </cell>
        </row>
        <row r="212">
          <cell r="A212" t="str">
            <v>0320200008</v>
          </cell>
          <cell r="B212" t="str">
            <v>0320200014</v>
          </cell>
          <cell r="C212" t="str">
            <v>Haku Wiñay/Noa Jayatai</v>
          </cell>
          <cell r="D212" t="str">
            <v>PP.2020 RO Selva</v>
          </cell>
          <cell r="E212" t="str">
            <v>PP 0118: ACCESO DE LOS HOGARES RURALES CON ECONOMIAS DE SUBSISTENCIA A MERCADOS LOCALES DEL NUCLEO EJECUTOR YANDILUZA</v>
          </cell>
          <cell r="F212" t="str">
            <v>CHICLAYO</v>
          </cell>
          <cell r="G212" t="str">
            <v>CAJAMARCA</v>
          </cell>
          <cell r="H212" t="str">
            <v>SAN IGNACIO</v>
          </cell>
          <cell r="I212" t="str">
            <v>SAN IGNACIO</v>
          </cell>
          <cell r="J212" t="str">
            <v>YANDILUZA</v>
          </cell>
          <cell r="K212" t="str">
            <v>0609010030</v>
          </cell>
          <cell r="L212">
            <v>200</v>
          </cell>
          <cell r="M212">
            <v>44157</v>
          </cell>
          <cell r="N212">
            <v>1360000</v>
          </cell>
          <cell r="O212">
            <v>44028</v>
          </cell>
          <cell r="P212">
            <v>1360000</v>
          </cell>
          <cell r="Q212">
            <v>44047</v>
          </cell>
          <cell r="R212">
            <v>1360000</v>
          </cell>
          <cell r="S212">
            <v>44166</v>
          </cell>
          <cell r="T212">
            <v>1094</v>
          </cell>
          <cell r="U212">
            <v>36</v>
          </cell>
          <cell r="V212">
            <v>36</v>
          </cell>
          <cell r="W212">
            <v>45260</v>
          </cell>
          <cell r="X212">
            <v>1369458.89</v>
          </cell>
          <cell r="Y212">
            <v>1360211.11</v>
          </cell>
          <cell r="Z212">
            <v>1369810.8900000001</v>
          </cell>
          <cell r="AA212">
            <v>45317</v>
          </cell>
          <cell r="AB212">
            <v>1</v>
          </cell>
          <cell r="AC212">
            <v>1</v>
          </cell>
          <cell r="AD212">
            <v>1</v>
          </cell>
          <cell r="AE212">
            <v>1</v>
          </cell>
          <cell r="AF212" t="str">
            <v>4. Cierre</v>
          </cell>
          <cell r="AG212" t="str">
            <v>0780 - Liquidación Aprobada</v>
          </cell>
          <cell r="AH212" t="str">
            <v>Ficha Aprobatoria archivada con Exp. archivado en UT</v>
          </cell>
        </row>
        <row r="213">
          <cell r="A213" t="str">
            <v>0320200013</v>
          </cell>
          <cell r="B213" t="str">
            <v>0320200015</v>
          </cell>
          <cell r="C213" t="str">
            <v>Haku Wiñay/Noa Jayatai</v>
          </cell>
          <cell r="D213" t="str">
            <v>PP.2020 RO Sierra</v>
          </cell>
          <cell r="E213" t="str">
            <v>PP 0118: ACCESO DE LOS HOGARES RURALES CON ECONOMIAS DE SUBSISTENCIA A MERCADOS LOCALES DEL NUCLEO EJECUTOR MIRAVALLES</v>
          </cell>
          <cell r="F213" t="str">
            <v>CHICLAYO</v>
          </cell>
          <cell r="G213" t="str">
            <v>CAJAMARCA</v>
          </cell>
          <cell r="H213" t="str">
            <v>SAN MIGUEL</v>
          </cell>
          <cell r="I213" t="str">
            <v>NIEPOS</v>
          </cell>
          <cell r="J213" t="str">
            <v>EL NARANJO</v>
          </cell>
          <cell r="K213" t="str">
            <v>0611090006</v>
          </cell>
          <cell r="L213">
            <v>200</v>
          </cell>
          <cell r="M213">
            <v>44157</v>
          </cell>
          <cell r="N213">
            <v>1200000</v>
          </cell>
          <cell r="O213">
            <v>44028</v>
          </cell>
          <cell r="P213">
            <v>1200000</v>
          </cell>
          <cell r="Q213">
            <v>44045</v>
          </cell>
          <cell r="R213">
            <v>1200000</v>
          </cell>
          <cell r="S213">
            <v>44166</v>
          </cell>
          <cell r="T213">
            <v>1185</v>
          </cell>
          <cell r="U213">
            <v>36</v>
          </cell>
          <cell r="V213">
            <v>36</v>
          </cell>
          <cell r="W213">
            <v>45351</v>
          </cell>
          <cell r="X213">
            <v>1217838.56</v>
          </cell>
          <cell r="Y213">
            <v>1199809.19</v>
          </cell>
          <cell r="Z213">
            <v>1218388.56</v>
          </cell>
          <cell r="AA213">
            <v>45414</v>
          </cell>
          <cell r="AB213">
            <v>1</v>
          </cell>
          <cell r="AC213">
            <v>1</v>
          </cell>
          <cell r="AD213">
            <v>1</v>
          </cell>
          <cell r="AE213">
            <v>0.99390000000000001</v>
          </cell>
          <cell r="AF213" t="str">
            <v>4. Cierre</v>
          </cell>
          <cell r="AG213" t="str">
            <v>0780 - Liquidación Aprobada</v>
          </cell>
          <cell r="AH213" t="str">
            <v>Liquidado en UT para remitir ficha/expediente a Sede</v>
          </cell>
        </row>
        <row r="214">
          <cell r="A214" t="str">
            <v>0320200017</v>
          </cell>
          <cell r="B214" t="str">
            <v>0320200016</v>
          </cell>
          <cell r="C214" t="str">
            <v>Haku Wiñay/Noa Jayatai</v>
          </cell>
          <cell r="D214" t="str">
            <v>PP.2020 RO Selva</v>
          </cell>
          <cell r="E214" t="str">
            <v>PP 0118: ACCESO DE LOS HOGARES RURALES CON ECONOMIAS DE SUBSISTENCIA A MERCADOS LOCALES DEL NUCLEO EJECUTOR ALTO IHUAMACA</v>
          </cell>
          <cell r="F214" t="str">
            <v>CHICLAYO</v>
          </cell>
          <cell r="G214" t="str">
            <v>CAJAMARCA</v>
          </cell>
          <cell r="H214" t="str">
            <v>SAN IGNACIO</v>
          </cell>
          <cell r="I214" t="str">
            <v>SAN IGNACIO</v>
          </cell>
          <cell r="J214" t="str">
            <v>ALTO IHUAMACA</v>
          </cell>
          <cell r="K214" t="str">
            <v>0609016009</v>
          </cell>
          <cell r="L214">
            <v>200</v>
          </cell>
          <cell r="M214">
            <v>44157</v>
          </cell>
          <cell r="N214">
            <v>1360000</v>
          </cell>
          <cell r="O214">
            <v>44193</v>
          </cell>
          <cell r="P214">
            <v>1360000</v>
          </cell>
          <cell r="Q214">
            <v>44195</v>
          </cell>
          <cell r="R214">
            <v>1360000</v>
          </cell>
          <cell r="S214">
            <v>44166</v>
          </cell>
          <cell r="T214">
            <v>1094</v>
          </cell>
          <cell r="U214">
            <v>36</v>
          </cell>
          <cell r="V214">
            <v>36</v>
          </cell>
          <cell r="W214">
            <v>45260</v>
          </cell>
          <cell r="X214">
            <v>1446380.19</v>
          </cell>
          <cell r="Y214">
            <v>1360822.09</v>
          </cell>
          <cell r="Z214">
            <v>1447203.43</v>
          </cell>
          <cell r="AA214">
            <v>45329</v>
          </cell>
          <cell r="AB214">
            <v>1</v>
          </cell>
          <cell r="AC214">
            <v>1</v>
          </cell>
          <cell r="AD214">
            <v>1</v>
          </cell>
          <cell r="AE214">
            <v>1</v>
          </cell>
          <cell r="AF214" t="str">
            <v>4. Cierre</v>
          </cell>
          <cell r="AG214" t="str">
            <v>0780 - Liquidación Aprobada</v>
          </cell>
          <cell r="AH214" t="str">
            <v>Ficha Aprobatoria archivada con Exp. archivado en UT</v>
          </cell>
        </row>
        <row r="215">
          <cell r="A215" t="str">
            <v>0320200018</v>
          </cell>
          <cell r="B215" t="str">
            <v>0320200017</v>
          </cell>
          <cell r="C215" t="str">
            <v>Haku Wiñay/Noa Jayatai</v>
          </cell>
          <cell r="D215" t="str">
            <v>PP.2020 RO Selva</v>
          </cell>
          <cell r="E215" t="str">
            <v>PP 0118: ACCESO DE LOS HOGARES RURALES CON ECONOMIAS DE SUBSISTENCIA A MERCADOS LOCALES DEL NUCLEO EJECUTOR UNION LAS MERCEDES</v>
          </cell>
          <cell r="F215" t="str">
            <v>CHICLAYO</v>
          </cell>
          <cell r="G215" t="str">
            <v>CAJAMARCA</v>
          </cell>
          <cell r="H215" t="str">
            <v>SAN IGNACIO</v>
          </cell>
          <cell r="I215" t="str">
            <v>SAN IGNACIO</v>
          </cell>
          <cell r="J215" t="str">
            <v>UNION LAS MERCEDES</v>
          </cell>
          <cell r="K215" t="str">
            <v>0609016006</v>
          </cell>
          <cell r="L215">
            <v>200</v>
          </cell>
          <cell r="M215">
            <v>44157</v>
          </cell>
          <cell r="N215">
            <v>1360000</v>
          </cell>
          <cell r="O215">
            <v>44193</v>
          </cell>
          <cell r="P215">
            <v>1360000</v>
          </cell>
          <cell r="Q215">
            <v>44195</v>
          </cell>
          <cell r="R215">
            <v>1360000</v>
          </cell>
          <cell r="S215">
            <v>44166</v>
          </cell>
          <cell r="T215">
            <v>1094</v>
          </cell>
          <cell r="U215">
            <v>36</v>
          </cell>
          <cell r="V215">
            <v>36</v>
          </cell>
          <cell r="W215">
            <v>45260</v>
          </cell>
          <cell r="X215">
            <v>1447259.08</v>
          </cell>
          <cell r="Y215">
            <v>1360817.16</v>
          </cell>
          <cell r="Z215">
            <v>1448082.32</v>
          </cell>
          <cell r="AA215">
            <v>45329</v>
          </cell>
          <cell r="AB215">
            <v>1</v>
          </cell>
          <cell r="AC215">
            <v>1</v>
          </cell>
          <cell r="AD215">
            <v>1</v>
          </cell>
          <cell r="AE215">
            <v>1</v>
          </cell>
          <cell r="AF215" t="str">
            <v>4. Cierre</v>
          </cell>
          <cell r="AG215" t="str">
            <v>0780 - Liquidación Aprobada</v>
          </cell>
          <cell r="AH215" t="str">
            <v>Ficha Aprobatoria archivada con Exp. archivado en UT</v>
          </cell>
        </row>
        <row r="216">
          <cell r="A216" t="str">
            <v>0320200014</v>
          </cell>
          <cell r="B216" t="str">
            <v>0320200018</v>
          </cell>
          <cell r="C216" t="str">
            <v>Haku Wiñay/Noa Jayatai</v>
          </cell>
          <cell r="D216" t="str">
            <v>PP.2020 RO Sierra</v>
          </cell>
          <cell r="E216" t="str">
            <v>PP 0118: ACCESO DE LOS HOGARES RURALES CON ECONOMIAS DE SUBSISTENCIA A MERCADOS LOCALES DEL NUCLEO EJECUTOR NIEPOS</v>
          </cell>
          <cell r="F216" t="str">
            <v>CHICLAYO</v>
          </cell>
          <cell r="G216" t="str">
            <v>CAJAMARCA</v>
          </cell>
          <cell r="H216" t="str">
            <v>SAN MIGUEL</v>
          </cell>
          <cell r="I216" t="str">
            <v>NIEPOS</v>
          </cell>
          <cell r="J216" t="str">
            <v>NIEPOS</v>
          </cell>
          <cell r="K216" t="str">
            <v>0611090001</v>
          </cell>
          <cell r="L216">
            <v>200</v>
          </cell>
          <cell r="M216">
            <v>44157</v>
          </cell>
          <cell r="N216">
            <v>1200000</v>
          </cell>
          <cell r="O216">
            <v>44193</v>
          </cell>
          <cell r="P216">
            <v>1200000</v>
          </cell>
          <cell r="Q216">
            <v>44195</v>
          </cell>
          <cell r="R216">
            <v>1200000</v>
          </cell>
          <cell r="S216">
            <v>44166</v>
          </cell>
          <cell r="T216">
            <v>1185</v>
          </cell>
          <cell r="U216">
            <v>36</v>
          </cell>
          <cell r="V216">
            <v>36</v>
          </cell>
          <cell r="W216">
            <v>45351</v>
          </cell>
          <cell r="X216">
            <v>1215158.5900000001</v>
          </cell>
          <cell r="Y216">
            <v>1199693.26</v>
          </cell>
          <cell r="Z216">
            <v>1215708.5900000001</v>
          </cell>
          <cell r="AA216">
            <v>45414</v>
          </cell>
          <cell r="AB216">
            <v>1</v>
          </cell>
          <cell r="AC216">
            <v>1</v>
          </cell>
          <cell r="AD216">
            <v>1</v>
          </cell>
          <cell r="AE216">
            <v>0.99380000000000002</v>
          </cell>
          <cell r="AF216" t="str">
            <v>4. Cierre</v>
          </cell>
          <cell r="AG216" t="str">
            <v>0780 - Liquidación Aprobada</v>
          </cell>
          <cell r="AH216" t="str">
            <v>Liquidado en UT para remitir ficha/expediente a Sede</v>
          </cell>
        </row>
        <row r="217">
          <cell r="A217" t="str">
            <v>0320210009</v>
          </cell>
          <cell r="B217" t="str">
            <v>0320210001</v>
          </cell>
          <cell r="C217" t="str">
            <v>Haku Wiñay/Noa Jayatai</v>
          </cell>
          <cell r="D217" t="str">
            <v>PP.2021 RO Sierra</v>
          </cell>
          <cell r="E217" t="str">
            <v>PP 0118: ACCESO DE LOS HOGARES RURALES CON ECONOMIAS DE SUBSISTENCIA A MERCADOS LOCALES DEL NUCLEO EJECUTOR RUMISAPA.</v>
          </cell>
          <cell r="F217" t="str">
            <v>CHICLAYO</v>
          </cell>
          <cell r="G217" t="str">
            <v>CAJAMARCA</v>
          </cell>
          <cell r="H217" t="str">
            <v>JAEN</v>
          </cell>
          <cell r="I217" t="str">
            <v>CHONTALI</v>
          </cell>
          <cell r="J217" t="str">
            <v>RUMISAPA</v>
          </cell>
          <cell r="K217" t="str">
            <v>0608030007</v>
          </cell>
          <cell r="L217">
            <v>200</v>
          </cell>
          <cell r="M217">
            <v>44365.376319444447</v>
          </cell>
          <cell r="N217">
            <v>1200000</v>
          </cell>
          <cell r="O217">
            <v>44595</v>
          </cell>
          <cell r="P217">
            <v>1200000</v>
          </cell>
          <cell r="Q217">
            <v>44606</v>
          </cell>
          <cell r="R217">
            <v>1200000</v>
          </cell>
          <cell r="S217">
            <v>44378</v>
          </cell>
          <cell r="T217">
            <v>1095</v>
          </cell>
          <cell r="U217">
            <v>36</v>
          </cell>
          <cell r="V217">
            <v>36</v>
          </cell>
          <cell r="W217">
            <v>45473</v>
          </cell>
          <cell r="X217">
            <v>1203077.68</v>
          </cell>
          <cell r="Y217">
            <v>1199886.48</v>
          </cell>
          <cell r="Z217">
            <v>1203077.68</v>
          </cell>
          <cell r="AA217">
            <v>45516</v>
          </cell>
          <cell r="AB217">
            <v>1</v>
          </cell>
          <cell r="AC217">
            <v>1</v>
          </cell>
          <cell r="AD217">
            <v>1</v>
          </cell>
          <cell r="AE217">
            <v>0.99990000000000001</v>
          </cell>
          <cell r="AF217" t="str">
            <v>4. Cierre</v>
          </cell>
          <cell r="AG217" t="str">
            <v>0780 - Liquidación Aprobada</v>
          </cell>
          <cell r="AH217" t="str">
            <v>Ficha Aprobatoria archivada con Exp. archivado en UT</v>
          </cell>
        </row>
        <row r="218">
          <cell r="A218" t="str">
            <v>0320210010</v>
          </cell>
          <cell r="B218" t="str">
            <v>0320210002</v>
          </cell>
          <cell r="C218" t="str">
            <v>Haku Wiñay/Noa Jayatai</v>
          </cell>
          <cell r="D218" t="str">
            <v>PP.2021 RO Sierra</v>
          </cell>
          <cell r="E218" t="str">
            <v>PP 0118: ACCESO DE LOS HOGARES RURALES CON ECONOMIAS DE SUBSISTENCIA A MERCADOS LOCALES DEL NUCLEO EJECUTOR PACHAPIRIANA</v>
          </cell>
          <cell r="F218" t="str">
            <v>CHICLAYO</v>
          </cell>
          <cell r="G218" t="str">
            <v>CAJAMARCA</v>
          </cell>
          <cell r="H218" t="str">
            <v>JAEN</v>
          </cell>
          <cell r="I218" t="str">
            <v>CHONTALI</v>
          </cell>
          <cell r="J218" t="str">
            <v>PACHAPIRIANA</v>
          </cell>
          <cell r="K218" t="str">
            <v>0608036002</v>
          </cell>
          <cell r="L218">
            <v>200</v>
          </cell>
          <cell r="M218">
            <v>44365.376319444447</v>
          </cell>
          <cell r="N218">
            <v>1200000</v>
          </cell>
          <cell r="O218">
            <v>44595</v>
          </cell>
          <cell r="P218">
            <v>1200000</v>
          </cell>
          <cell r="Q218">
            <v>44606</v>
          </cell>
          <cell r="R218">
            <v>1200000</v>
          </cell>
          <cell r="S218">
            <v>44378</v>
          </cell>
          <cell r="T218">
            <v>1095</v>
          </cell>
          <cell r="U218">
            <v>36</v>
          </cell>
          <cell r="V218">
            <v>36</v>
          </cell>
          <cell r="W218">
            <v>45473</v>
          </cell>
          <cell r="X218">
            <v>1200536.6599999999</v>
          </cell>
          <cell r="Y218">
            <v>1199678.76</v>
          </cell>
          <cell r="Z218">
            <v>1200536.6599999999</v>
          </cell>
          <cell r="AA218">
            <v>45516</v>
          </cell>
          <cell r="AB218">
            <v>1</v>
          </cell>
          <cell r="AC218">
            <v>1</v>
          </cell>
          <cell r="AD218">
            <v>1</v>
          </cell>
          <cell r="AE218">
            <v>0.99980000000000002</v>
          </cell>
          <cell r="AF218" t="str">
            <v>4. Cierre</v>
          </cell>
          <cell r="AG218" t="str">
            <v>0780 - Liquidación Aprobada</v>
          </cell>
          <cell r="AH218" t="str">
            <v>Ficha Aprobatoria archivada con Exp. archivado en UT</v>
          </cell>
        </row>
        <row r="219">
          <cell r="A219" t="str">
            <v>0320210017</v>
          </cell>
          <cell r="B219" t="str">
            <v>0320210003</v>
          </cell>
          <cell r="C219" t="str">
            <v>Haku Wiñay/Noa Jayatai</v>
          </cell>
          <cell r="D219" t="str">
            <v>PP.2021 RO Sierra</v>
          </cell>
          <cell r="E219" t="str">
            <v>PP 0118: ACCESO DE LOS HOGARES RURALES CON ECONOMIAS DE SUBSISTENCIA A MERCADOS LOCALES DEL NUCLEO EJECUTOR EL ESPINO</v>
          </cell>
          <cell r="F219" t="str">
            <v>CHICLAYO</v>
          </cell>
          <cell r="G219" t="str">
            <v>CAJAMARCA</v>
          </cell>
          <cell r="H219" t="str">
            <v>JAEN</v>
          </cell>
          <cell r="I219" t="str">
            <v>SALLIQUE</v>
          </cell>
          <cell r="J219" t="str">
            <v>EL ESPINO</v>
          </cell>
          <cell r="K219" t="str">
            <v>0608090054</v>
          </cell>
          <cell r="L219">
            <v>200</v>
          </cell>
          <cell r="M219">
            <v>44369.516250000001</v>
          </cell>
          <cell r="N219">
            <v>1200000</v>
          </cell>
          <cell r="O219">
            <v>44595</v>
          </cell>
          <cell r="P219">
            <v>1200000</v>
          </cell>
          <cell r="Q219">
            <v>44606</v>
          </cell>
          <cell r="R219">
            <v>1200000</v>
          </cell>
          <cell r="S219">
            <v>44378</v>
          </cell>
          <cell r="T219">
            <v>1095</v>
          </cell>
          <cell r="U219">
            <v>36</v>
          </cell>
          <cell r="V219">
            <v>36</v>
          </cell>
          <cell r="W219">
            <v>45473</v>
          </cell>
          <cell r="X219">
            <v>1201357.94</v>
          </cell>
          <cell r="Y219">
            <v>1202548.48</v>
          </cell>
          <cell r="Z219">
            <v>1206307.49</v>
          </cell>
          <cell r="AA219">
            <v>45520</v>
          </cell>
          <cell r="AB219">
            <v>1</v>
          </cell>
          <cell r="AC219">
            <v>1</v>
          </cell>
          <cell r="AD219">
            <v>1</v>
          </cell>
          <cell r="AE219">
            <v>0.999</v>
          </cell>
          <cell r="AF219" t="str">
            <v>4. Cierre</v>
          </cell>
          <cell r="AG219" t="str">
            <v>0780 - Liquidación Aprobada</v>
          </cell>
          <cell r="AH219" t="str">
            <v>Ficha Aprobatoria archivada con Exp. archivado en UT</v>
          </cell>
        </row>
        <row r="220">
          <cell r="A220" t="str">
            <v>0320210018</v>
          </cell>
          <cell r="B220" t="str">
            <v>0320210004</v>
          </cell>
          <cell r="C220" t="str">
            <v>Haku Wiñay/Noa Jayatai</v>
          </cell>
          <cell r="D220" t="str">
            <v>PP.2021 RO Sierra</v>
          </cell>
          <cell r="E220" t="str">
            <v>PP 0118: ACCESO DE LOS HOGARES RURALES CON ECONOMIAS DE SUBSISTENCIA A MERCADOS LOCALES DEL NUCLEO EJECUTOR LA UNION</v>
          </cell>
          <cell r="F220" t="str">
            <v>CHICLAYO</v>
          </cell>
          <cell r="G220" t="str">
            <v>CAJAMARCA</v>
          </cell>
          <cell r="H220" t="str">
            <v>JAEN</v>
          </cell>
          <cell r="I220" t="str">
            <v>SALLIQUE</v>
          </cell>
          <cell r="J220" t="str">
            <v>LA UNION</v>
          </cell>
          <cell r="K220" t="str">
            <v>0608090074</v>
          </cell>
          <cell r="L220">
            <v>200</v>
          </cell>
          <cell r="M220">
            <v>44369.516250000001</v>
          </cell>
          <cell r="N220">
            <v>1200000</v>
          </cell>
          <cell r="O220">
            <v>44595</v>
          </cell>
          <cell r="P220">
            <v>1200000</v>
          </cell>
          <cell r="Q220">
            <v>44606</v>
          </cell>
          <cell r="R220">
            <v>1200000</v>
          </cell>
          <cell r="S220">
            <v>44378</v>
          </cell>
          <cell r="T220">
            <v>1095</v>
          </cell>
          <cell r="U220">
            <v>36</v>
          </cell>
          <cell r="V220">
            <v>36</v>
          </cell>
          <cell r="W220">
            <v>45473</v>
          </cell>
          <cell r="X220">
            <v>1202950.68</v>
          </cell>
          <cell r="Y220">
            <v>1203626.6100000001</v>
          </cell>
          <cell r="Z220">
            <v>1207878.8799999999</v>
          </cell>
          <cell r="AA220">
            <v>45520</v>
          </cell>
          <cell r="AB220">
            <v>1</v>
          </cell>
          <cell r="AC220">
            <v>1</v>
          </cell>
          <cell r="AD220">
            <v>1</v>
          </cell>
          <cell r="AE220">
            <v>0.99919999999999998</v>
          </cell>
          <cell r="AF220" t="str">
            <v>4. Cierre</v>
          </cell>
          <cell r="AG220" t="str">
            <v>0780 - Liquidación Aprobada</v>
          </cell>
          <cell r="AH220" t="str">
            <v>Ficha Aprobatoria archivada con Exp. archivado en UT</v>
          </cell>
        </row>
        <row r="221">
          <cell r="A221" t="str">
            <v>0320210011</v>
          </cell>
          <cell r="B221" t="str">
            <v>0320210005</v>
          </cell>
          <cell r="C221" t="str">
            <v>Haku Wiñay/Noa Jayatai</v>
          </cell>
          <cell r="D221" t="str">
            <v>PP.2021 RO Selva</v>
          </cell>
          <cell r="E221" t="str">
            <v>PP 0118: ACCESO DE LOS HOGARES RURALES CON ECONOMIAS DE SUBSISTENCIA A MERCADOS LOCALES DEL NUCLEO EJECUTOR LANCHEMA</v>
          </cell>
          <cell r="F221" t="str">
            <v>CHICLAYO</v>
          </cell>
          <cell r="G221" t="str">
            <v>CAJAMARCA</v>
          </cell>
          <cell r="H221" t="str">
            <v>JAEN</v>
          </cell>
          <cell r="I221" t="str">
            <v>POMAHUACA</v>
          </cell>
          <cell r="J221" t="str">
            <v>LANCHEMA</v>
          </cell>
          <cell r="K221" t="str">
            <v>0608070013</v>
          </cell>
          <cell r="L221">
            <v>200</v>
          </cell>
          <cell r="M221">
            <v>44365.749594907407</v>
          </cell>
          <cell r="N221">
            <v>1360000</v>
          </cell>
          <cell r="O221">
            <v>44595</v>
          </cell>
          <cell r="P221">
            <v>1360000</v>
          </cell>
          <cell r="Q221">
            <v>44606</v>
          </cell>
          <cell r="R221">
            <v>1360000</v>
          </cell>
          <cell r="S221">
            <v>44378</v>
          </cell>
          <cell r="T221">
            <v>1095</v>
          </cell>
          <cell r="U221">
            <v>36</v>
          </cell>
          <cell r="V221">
            <v>36</v>
          </cell>
          <cell r="W221">
            <v>45473</v>
          </cell>
          <cell r="X221">
            <v>1327605.8999999999</v>
          </cell>
          <cell r="Y221">
            <v>1328605.18</v>
          </cell>
          <cell r="Z221">
            <v>1332945.72</v>
          </cell>
          <cell r="AA221">
            <v>45546</v>
          </cell>
          <cell r="AB221">
            <v>1</v>
          </cell>
          <cell r="AC221">
            <v>1</v>
          </cell>
          <cell r="AD221">
            <v>1</v>
          </cell>
          <cell r="AE221">
            <v>0.98240000000000005</v>
          </cell>
          <cell r="AF221" t="str">
            <v>4. Cierre</v>
          </cell>
          <cell r="AG221" t="str">
            <v>0780 - Liquidación Aprobada</v>
          </cell>
          <cell r="AH221" t="str">
            <v>Liquidado en UT para remitir ficha/expediente a Sede</v>
          </cell>
        </row>
        <row r="222">
          <cell r="A222" t="str">
            <v>0320210012</v>
          </cell>
          <cell r="B222" t="str">
            <v>0320210006</v>
          </cell>
          <cell r="C222" t="str">
            <v>Haku Wiñay/Noa Jayatai</v>
          </cell>
          <cell r="D222" t="str">
            <v>PP.2021 RO Selva</v>
          </cell>
          <cell r="E222" t="str">
            <v>PP 0118: ACCESO DE LOS HOGARES RURALES CON ECONOMIAS DE SUBSISTENCIA A MERCADOS LOCALES DEL NUCLEO EJECUTOR COLAGUAY</v>
          </cell>
          <cell r="F222" t="str">
            <v>CHICLAYO</v>
          </cell>
          <cell r="G222" t="str">
            <v>CAJAMARCA</v>
          </cell>
          <cell r="H222" t="str">
            <v>JAEN</v>
          </cell>
          <cell r="I222" t="str">
            <v>POMAHUACA</v>
          </cell>
          <cell r="J222" t="str">
            <v>COLAGUAY</v>
          </cell>
          <cell r="K222" t="str">
            <v>0608070017</v>
          </cell>
          <cell r="L222">
            <v>200</v>
          </cell>
          <cell r="M222">
            <v>44365.749594907407</v>
          </cell>
          <cell r="N222">
            <v>1360000</v>
          </cell>
          <cell r="O222">
            <v>44595</v>
          </cell>
          <cell r="P222">
            <v>1360000</v>
          </cell>
          <cell r="Q222">
            <v>44606</v>
          </cell>
          <cell r="R222">
            <v>1360000</v>
          </cell>
          <cell r="S222">
            <v>44378</v>
          </cell>
          <cell r="T222">
            <v>1095</v>
          </cell>
          <cell r="U222">
            <v>36</v>
          </cell>
          <cell r="V222">
            <v>36</v>
          </cell>
          <cell r="W222">
            <v>45473</v>
          </cell>
          <cell r="X222">
            <v>1319941.3700000001</v>
          </cell>
          <cell r="Y222">
            <v>1318227.8899999999</v>
          </cell>
          <cell r="Z222">
            <v>1324875.3999999999</v>
          </cell>
          <cell r="AA222">
            <v>45546</v>
          </cell>
          <cell r="AB222">
            <v>1</v>
          </cell>
          <cell r="AC222">
            <v>1</v>
          </cell>
          <cell r="AD222">
            <v>1</v>
          </cell>
          <cell r="AE222">
            <v>0.97519999999999996</v>
          </cell>
          <cell r="AF222" t="str">
            <v>4. Cierre</v>
          </cell>
          <cell r="AG222" t="str">
            <v>0780 - Liquidación Aprobada</v>
          </cell>
          <cell r="AH222" t="str">
            <v>Liquidado en UT para remitir ficha/expediente a Sede</v>
          </cell>
        </row>
        <row r="223">
          <cell r="A223" t="str">
            <v>0320210005</v>
          </cell>
          <cell r="B223" t="str">
            <v>0320210007</v>
          </cell>
          <cell r="C223" t="str">
            <v>Haku Wiñay/Noa Jayatai</v>
          </cell>
          <cell r="D223" t="str">
            <v>PP.2021 RO Selva</v>
          </cell>
          <cell r="E223" t="str">
            <v>PP 0118: ACCESO DE LOS HOGARES RURALES CON ECONOMIAS DE SUBSISTENCIA A MERCADOS LOCALES DEL NUCLEO EJECUTOR BOMBOCA</v>
          </cell>
          <cell r="F223" t="str">
            <v>CHICLAYO</v>
          </cell>
          <cell r="G223" t="str">
            <v>CAJAMARCA</v>
          </cell>
          <cell r="H223" t="str">
            <v>JAEN</v>
          </cell>
          <cell r="I223" t="str">
            <v>COLASAY</v>
          </cell>
          <cell r="J223" t="str">
            <v>BOMBOCA</v>
          </cell>
          <cell r="K223" t="str">
            <v>0608040034</v>
          </cell>
          <cell r="L223">
            <v>200</v>
          </cell>
          <cell r="M223">
            <v>44364.388611111113</v>
          </cell>
          <cell r="N223">
            <v>1360000</v>
          </cell>
          <cell r="O223">
            <v>44595</v>
          </cell>
          <cell r="P223">
            <v>1360000</v>
          </cell>
          <cell r="Q223">
            <v>44606</v>
          </cell>
          <cell r="R223">
            <v>1360000</v>
          </cell>
          <cell r="S223">
            <v>44378</v>
          </cell>
          <cell r="T223">
            <v>1095</v>
          </cell>
          <cell r="U223">
            <v>36</v>
          </cell>
          <cell r="V223">
            <v>36</v>
          </cell>
          <cell r="W223">
            <v>45473</v>
          </cell>
          <cell r="X223">
            <v>1337368.72</v>
          </cell>
          <cell r="Y223">
            <v>1330163.8400000001</v>
          </cell>
          <cell r="Z223">
            <v>1337368.72</v>
          </cell>
          <cell r="AA223">
            <v>45517</v>
          </cell>
          <cell r="AB223">
            <v>1</v>
          </cell>
          <cell r="AC223">
            <v>1</v>
          </cell>
          <cell r="AD223">
            <v>1</v>
          </cell>
          <cell r="AE223">
            <v>0.98180000000000001</v>
          </cell>
          <cell r="AF223" t="str">
            <v>4. Cierre</v>
          </cell>
          <cell r="AG223" t="str">
            <v>0780 - Liquidación Aprobada</v>
          </cell>
          <cell r="AH223" t="str">
            <v>Ficha Aprobatoria archivada con Exp. archivado en UT</v>
          </cell>
        </row>
        <row r="224">
          <cell r="A224" t="str">
            <v>0320210006</v>
          </cell>
          <cell r="B224" t="str">
            <v>0320210008</v>
          </cell>
          <cell r="C224" t="str">
            <v>Haku Wiñay/Noa Jayatai</v>
          </cell>
          <cell r="D224" t="str">
            <v>PP.2021 RO Selva</v>
          </cell>
          <cell r="E224" t="str">
            <v>PP 0118: ACCESO DE LOS HOGARES RURALES CON ECONOMIAS DE SUBSISTENCIA A MERCADOS LOCALES DEL NUCLEO EJECUTOR CEDRO DEL PASTO</v>
          </cell>
          <cell r="F224" t="str">
            <v>CHICLAYO</v>
          </cell>
          <cell r="G224" t="str">
            <v>CAJAMARCA</v>
          </cell>
          <cell r="H224" t="str">
            <v>JAEN</v>
          </cell>
          <cell r="I224" t="str">
            <v>COLASAY</v>
          </cell>
          <cell r="J224" t="str">
            <v>CEDRO DEL PASTO</v>
          </cell>
          <cell r="K224" t="str">
            <v>0608040220</v>
          </cell>
          <cell r="L224">
            <v>200</v>
          </cell>
          <cell r="M224">
            <v>44364.388611111113</v>
          </cell>
          <cell r="N224">
            <v>1360000</v>
          </cell>
          <cell r="O224">
            <v>44595</v>
          </cell>
          <cell r="P224">
            <v>1360000</v>
          </cell>
          <cell r="Q224">
            <v>44606</v>
          </cell>
          <cell r="R224">
            <v>1360000</v>
          </cell>
          <cell r="S224">
            <v>44378</v>
          </cell>
          <cell r="T224">
            <v>1095</v>
          </cell>
          <cell r="U224">
            <v>36</v>
          </cell>
          <cell r="V224">
            <v>36</v>
          </cell>
          <cell r="W224">
            <v>45473</v>
          </cell>
          <cell r="X224">
            <v>1338162.27</v>
          </cell>
          <cell r="Y224">
            <v>1333562.3899999999</v>
          </cell>
          <cell r="Z224">
            <v>1338162.27</v>
          </cell>
          <cell r="AA224">
            <v>45517</v>
          </cell>
          <cell r="AB224">
            <v>1</v>
          </cell>
          <cell r="AC224">
            <v>1</v>
          </cell>
          <cell r="AD224">
            <v>1</v>
          </cell>
          <cell r="AE224">
            <v>0.98380000000000001</v>
          </cell>
          <cell r="AF224" t="str">
            <v>4. Cierre</v>
          </cell>
          <cell r="AG224" t="str">
            <v>0780 - Liquidación Aprobada</v>
          </cell>
          <cell r="AH224" t="str">
            <v>Ficha Aprobatoria archivada con Exp. archivado en UT</v>
          </cell>
        </row>
        <row r="225">
          <cell r="A225" t="str">
            <v>0320210003</v>
          </cell>
          <cell r="B225" t="str">
            <v>0320210009</v>
          </cell>
          <cell r="C225" t="str">
            <v>Haku Wiñay/Noa Jayatai</v>
          </cell>
          <cell r="D225" t="str">
            <v>PP.2021 RO Selva</v>
          </cell>
          <cell r="E225" t="str">
            <v>PP 0118: ACCESO DE LOS HOGARES RURALES CON ECONOMIAS DE SUBSISTENCIA A MERCADOS LOCALES DEL NUCLEO EJECUTOR LA UNION-BUENOS AIRES LA PALMA</v>
          </cell>
          <cell r="F225" t="str">
            <v>CHICLAYO</v>
          </cell>
          <cell r="G225" t="str">
            <v>CAJAMARCA</v>
          </cell>
          <cell r="H225" t="str">
            <v>SAN IGNACIO</v>
          </cell>
          <cell r="I225" t="str">
            <v>LA COIPA</v>
          </cell>
          <cell r="J225" t="str">
            <v>LA UNION</v>
          </cell>
          <cell r="K225" t="str">
            <v>0609040020</v>
          </cell>
          <cell r="L225">
            <v>200</v>
          </cell>
          <cell r="M225">
            <v>44362.895173611112</v>
          </cell>
          <cell r="N225">
            <v>1360000</v>
          </cell>
          <cell r="O225">
            <v>44595</v>
          </cell>
          <cell r="P225">
            <v>1360000</v>
          </cell>
          <cell r="Q225">
            <v>44606</v>
          </cell>
          <cell r="R225">
            <v>1360000</v>
          </cell>
          <cell r="S225">
            <v>44378</v>
          </cell>
          <cell r="T225">
            <v>1218</v>
          </cell>
          <cell r="U225">
            <v>40.07</v>
          </cell>
          <cell r="V225">
            <v>36</v>
          </cell>
          <cell r="W225">
            <v>45596</v>
          </cell>
          <cell r="X225">
            <v>1342537.02</v>
          </cell>
          <cell r="Y225">
            <v>1339492.6399999999</v>
          </cell>
          <cell r="Z225">
            <v>1342537.02</v>
          </cell>
          <cell r="AA225">
            <v>45664</v>
          </cell>
          <cell r="AB225">
            <v>1</v>
          </cell>
          <cell r="AC225">
            <v>1</v>
          </cell>
          <cell r="AD225">
            <v>1</v>
          </cell>
          <cell r="AE225">
            <v>0.99229999999999996</v>
          </cell>
          <cell r="AF225" t="str">
            <v>4. Cierre</v>
          </cell>
          <cell r="AG225" t="str">
            <v>0780 - Liquidación Aprobada</v>
          </cell>
          <cell r="AH225" t="str">
            <v>Liquidado en UT para remitir ficha/expediente a Sede</v>
          </cell>
        </row>
        <row r="226">
          <cell r="A226" t="str">
            <v>0320210004</v>
          </cell>
          <cell r="B226" t="str">
            <v>0320210010</v>
          </cell>
          <cell r="C226" t="str">
            <v>Haku Wiñay/Noa Jayatai</v>
          </cell>
          <cell r="D226" t="str">
            <v>PP.2021 RO Selva</v>
          </cell>
          <cell r="E226" t="str">
            <v>PP 0118: ACCESO DE LOS HOGARES RURALES CON ECONOMIAS DE SUBSISTENCIA A MERCADOS LOCALES DEL NUCLEO EJECUTOR RUMIPITE (RUMIPITE BAJO)</v>
          </cell>
          <cell r="F226" t="str">
            <v>CHICLAYO</v>
          </cell>
          <cell r="G226" t="str">
            <v>CAJAMARCA</v>
          </cell>
          <cell r="H226" t="str">
            <v>SAN IGNACIO</v>
          </cell>
          <cell r="I226" t="str">
            <v>LA COIPA</v>
          </cell>
          <cell r="J226" t="str">
            <v>RUMIPITE (RUMIPITE BAJO)</v>
          </cell>
          <cell r="K226" t="str">
            <v>0609046003</v>
          </cell>
          <cell r="L226">
            <v>200</v>
          </cell>
          <cell r="M226">
            <v>44362.895173611112</v>
          </cell>
          <cell r="N226">
            <v>1360000</v>
          </cell>
          <cell r="O226">
            <v>44595</v>
          </cell>
          <cell r="P226">
            <v>1360000</v>
          </cell>
          <cell r="Q226">
            <v>44606</v>
          </cell>
          <cell r="R226">
            <v>1360000</v>
          </cell>
          <cell r="S226">
            <v>44378</v>
          </cell>
          <cell r="T226">
            <v>1218</v>
          </cell>
          <cell r="U226">
            <v>40.07</v>
          </cell>
          <cell r="V226">
            <v>36</v>
          </cell>
          <cell r="W226">
            <v>45596</v>
          </cell>
          <cell r="X226">
            <v>1343865.15</v>
          </cell>
          <cell r="Y226">
            <v>1340967.47</v>
          </cell>
          <cell r="Z226">
            <v>1343865.15</v>
          </cell>
          <cell r="AA226">
            <v>45664</v>
          </cell>
          <cell r="AB226">
            <v>1</v>
          </cell>
          <cell r="AC226">
            <v>1</v>
          </cell>
          <cell r="AD226">
            <v>1</v>
          </cell>
          <cell r="AE226">
            <v>0.99280000000000002</v>
          </cell>
          <cell r="AF226" t="str">
            <v>4. Cierre</v>
          </cell>
          <cell r="AG226" t="str">
            <v>0780 - Liquidación Aprobada</v>
          </cell>
          <cell r="AH226" t="str">
            <v>Liquidado en UT para remitir ficha/expediente a Sede</v>
          </cell>
        </row>
        <row r="227">
          <cell r="A227" t="str">
            <v>0320210001</v>
          </cell>
          <cell r="B227" t="str">
            <v>0320210011</v>
          </cell>
          <cell r="C227" t="str">
            <v>Haku Wiñay/Noa Jayatai</v>
          </cell>
          <cell r="D227" t="str">
            <v>PP.2021 RO Sierra</v>
          </cell>
          <cell r="E227" t="str">
            <v>PP 0118: ACCESO DE LOS HOGARES RURALES CON ECONOMIAS DE SUBSISTENCIA A MERCADOS LOCALES DEL NUCLEO EJECUTOR PAMACA</v>
          </cell>
          <cell r="F227" t="str">
            <v>CHICLAYO</v>
          </cell>
          <cell r="G227" t="str">
            <v>LAMBAYEQUE</v>
          </cell>
          <cell r="H227" t="str">
            <v>FERREÑAFE</v>
          </cell>
          <cell r="I227" t="str">
            <v>CAÑARIS</v>
          </cell>
          <cell r="J227" t="str">
            <v>PAMACA</v>
          </cell>
          <cell r="K227" t="str">
            <v>1402020015</v>
          </cell>
          <cell r="L227">
            <v>200</v>
          </cell>
          <cell r="M227">
            <v>44356.74732638889</v>
          </cell>
          <cell r="N227">
            <v>1200000</v>
          </cell>
          <cell r="O227">
            <v>44595</v>
          </cell>
          <cell r="P227">
            <v>1200000</v>
          </cell>
          <cell r="Q227">
            <v>44606</v>
          </cell>
          <cell r="R227">
            <v>1200000</v>
          </cell>
          <cell r="S227">
            <v>44378</v>
          </cell>
          <cell r="T227">
            <v>1095</v>
          </cell>
          <cell r="U227">
            <v>36</v>
          </cell>
          <cell r="V227">
            <v>36</v>
          </cell>
          <cell r="W227">
            <v>45473</v>
          </cell>
          <cell r="X227">
            <v>1209048.3899999999</v>
          </cell>
          <cell r="Y227">
            <v>1201268.19</v>
          </cell>
          <cell r="Z227">
            <v>1212868.8900000001</v>
          </cell>
          <cell r="AA227">
            <v>45555</v>
          </cell>
          <cell r="AB227">
            <v>1</v>
          </cell>
          <cell r="AC227">
            <v>1</v>
          </cell>
          <cell r="AD227">
            <v>1</v>
          </cell>
          <cell r="AE227">
            <v>0.99870000000000003</v>
          </cell>
          <cell r="AF227" t="str">
            <v>4. Cierre</v>
          </cell>
          <cell r="AG227" t="str">
            <v>0780 - Liquidación Aprobada</v>
          </cell>
          <cell r="AH227" t="str">
            <v>Ficha Aprobatoria archivada con Exp. archivado en UT</v>
          </cell>
        </row>
        <row r="228">
          <cell r="A228" t="str">
            <v>0320210002</v>
          </cell>
          <cell r="B228" t="str">
            <v>0320210012</v>
          </cell>
          <cell r="C228" t="str">
            <v>Haku Wiñay/Noa Jayatai</v>
          </cell>
          <cell r="D228" t="str">
            <v>PP.2021 RO Sierra</v>
          </cell>
          <cell r="E228" t="str">
            <v>PP 0118: ACCESO DE LOS HOGARES RURALES CON ECONOMIAS DE SUBSISTENCIA A MERCADOS LOCALES DEL NUCLEO EJECUTOR CHIÑAMA</v>
          </cell>
          <cell r="F228" t="str">
            <v>CHICLAYO</v>
          </cell>
          <cell r="G228" t="str">
            <v>LAMBAYEQUE</v>
          </cell>
          <cell r="H228" t="str">
            <v>FERREÑAFE</v>
          </cell>
          <cell r="I228" t="str">
            <v>CAÑARIS</v>
          </cell>
          <cell r="J228" t="str">
            <v>CHIÑAMA</v>
          </cell>
          <cell r="K228" t="str">
            <v>1402020045</v>
          </cell>
          <cell r="L228">
            <v>200</v>
          </cell>
          <cell r="M228">
            <v>44356.74732638889</v>
          </cell>
          <cell r="N228">
            <v>1200000</v>
          </cell>
          <cell r="O228">
            <v>44595</v>
          </cell>
          <cell r="P228">
            <v>1200000</v>
          </cell>
          <cell r="Q228">
            <v>44606</v>
          </cell>
          <cell r="R228">
            <v>1200000</v>
          </cell>
          <cell r="S228">
            <v>44378</v>
          </cell>
          <cell r="T228">
            <v>1095</v>
          </cell>
          <cell r="U228">
            <v>36</v>
          </cell>
          <cell r="V228">
            <v>36</v>
          </cell>
          <cell r="W228">
            <v>45473</v>
          </cell>
          <cell r="X228">
            <v>1202810.5900000001</v>
          </cell>
          <cell r="Y228">
            <v>1201181.83</v>
          </cell>
          <cell r="Z228">
            <v>1206761.0900000001</v>
          </cell>
          <cell r="AA228">
            <v>45555</v>
          </cell>
          <cell r="AB228">
            <v>1</v>
          </cell>
          <cell r="AC228">
            <v>1</v>
          </cell>
          <cell r="AD228">
            <v>1</v>
          </cell>
          <cell r="AE228">
            <v>0.99850000000000005</v>
          </cell>
          <cell r="AF228" t="str">
            <v>4. Cierre</v>
          </cell>
          <cell r="AG228" t="str">
            <v>0780 - Liquidación Aprobada</v>
          </cell>
          <cell r="AH228" t="str">
            <v>Ficha Aprobatoria archivada con Exp. archivado en UT</v>
          </cell>
        </row>
        <row r="229">
          <cell r="A229" t="str">
            <v>0320210013</v>
          </cell>
          <cell r="B229" t="str">
            <v>0320210013</v>
          </cell>
          <cell r="C229" t="str">
            <v>Haku Wiñay/Noa Jayatai</v>
          </cell>
          <cell r="D229" t="str">
            <v>PP.2021 RO Selva</v>
          </cell>
          <cell r="E229" t="str">
            <v>PP 0118: ACCESO DE LOS HOGARES RURALES CON ECONOMIAS DE SUBSISTENCIA A MERCADOS LOCALES DEL NUCLEO EJECUTOR EL DIAMANTE</v>
          </cell>
          <cell r="F229" t="str">
            <v>CHICLAYO</v>
          </cell>
          <cell r="G229" t="str">
            <v>CAJAMARCA</v>
          </cell>
          <cell r="H229" t="str">
            <v>JAEN</v>
          </cell>
          <cell r="I229" t="str">
            <v>SANTA ROSA</v>
          </cell>
          <cell r="J229" t="str">
            <v>EL DIAMANTE</v>
          </cell>
          <cell r="K229" t="str">
            <v>0608120011</v>
          </cell>
          <cell r="L229">
            <v>200</v>
          </cell>
          <cell r="M229">
            <v>44366.437534722223</v>
          </cell>
          <cell r="N229">
            <v>1360000</v>
          </cell>
          <cell r="O229">
            <v>44595</v>
          </cell>
          <cell r="P229">
            <v>1360000</v>
          </cell>
          <cell r="Q229">
            <v>44606</v>
          </cell>
          <cell r="R229">
            <v>1360000</v>
          </cell>
          <cell r="S229">
            <v>44378</v>
          </cell>
          <cell r="T229">
            <v>1095</v>
          </cell>
          <cell r="U229">
            <v>36</v>
          </cell>
          <cell r="V229">
            <v>36</v>
          </cell>
          <cell r="W229">
            <v>45473</v>
          </cell>
          <cell r="X229">
            <v>1363397.85</v>
          </cell>
          <cell r="Y229">
            <v>1359710.56</v>
          </cell>
          <cell r="Z229">
            <v>1363397.85</v>
          </cell>
          <cell r="AA229">
            <v>45540</v>
          </cell>
          <cell r="AB229">
            <v>1</v>
          </cell>
          <cell r="AC229">
            <v>1</v>
          </cell>
          <cell r="AD229">
            <v>1</v>
          </cell>
          <cell r="AE229">
            <v>0.99980000000000002</v>
          </cell>
          <cell r="AF229" t="str">
            <v>4. Cierre</v>
          </cell>
          <cell r="AG229" t="str">
            <v>0780 - Liquidación Aprobada</v>
          </cell>
          <cell r="AH229" t="str">
            <v>Ficha Aprobatoria archivada con Exp. archivado en UT</v>
          </cell>
        </row>
        <row r="230">
          <cell r="A230" t="str">
            <v>0320210014</v>
          </cell>
          <cell r="B230" t="str">
            <v>0320210014</v>
          </cell>
          <cell r="C230" t="str">
            <v>Haku Wiñay/Noa Jayatai</v>
          </cell>
          <cell r="D230" t="str">
            <v>PP.2021 RO Selva</v>
          </cell>
          <cell r="E230" t="str">
            <v>PP 0118: ACCESO DE LOS HOGARES RURALES CON ECONOMIAS DE SUBSISTENCIA A MERCADOS LOCALES DEL NUCLEO EJECUTOR ROMERILLO ALTO</v>
          </cell>
          <cell r="F230" t="str">
            <v>CHICLAYO</v>
          </cell>
          <cell r="G230" t="str">
            <v>CAJAMARCA</v>
          </cell>
          <cell r="H230" t="str">
            <v>JAEN</v>
          </cell>
          <cell r="I230" t="str">
            <v>SANTA ROSA</v>
          </cell>
          <cell r="J230" t="str">
            <v>ROMERILLO ALTO</v>
          </cell>
          <cell r="K230" t="str">
            <v>0608120016</v>
          </cell>
          <cell r="L230">
            <v>200</v>
          </cell>
          <cell r="M230">
            <v>44366.437534722223</v>
          </cell>
          <cell r="N230">
            <v>1360000</v>
          </cell>
          <cell r="O230">
            <v>44595</v>
          </cell>
          <cell r="P230">
            <v>1360000</v>
          </cell>
          <cell r="Q230">
            <v>44606</v>
          </cell>
          <cell r="R230">
            <v>1360000</v>
          </cell>
          <cell r="S230">
            <v>44378</v>
          </cell>
          <cell r="T230">
            <v>1095</v>
          </cell>
          <cell r="U230">
            <v>36</v>
          </cell>
          <cell r="V230">
            <v>36</v>
          </cell>
          <cell r="W230">
            <v>45473</v>
          </cell>
          <cell r="X230">
            <v>1362277.84</v>
          </cell>
          <cell r="Y230">
            <v>1359710.56</v>
          </cell>
          <cell r="Z230">
            <v>1362277.84</v>
          </cell>
          <cell r="AA230">
            <v>45540</v>
          </cell>
          <cell r="AB230">
            <v>1</v>
          </cell>
          <cell r="AC230">
            <v>1</v>
          </cell>
          <cell r="AD230">
            <v>1</v>
          </cell>
          <cell r="AE230">
            <v>0.99980000000000002</v>
          </cell>
          <cell r="AF230" t="str">
            <v>4. Cierre</v>
          </cell>
          <cell r="AG230" t="str">
            <v>0780 - Liquidación Aprobada</v>
          </cell>
          <cell r="AH230" t="str">
            <v>Ficha Aprobatoria archivada con Exp. archivado en UT</v>
          </cell>
        </row>
        <row r="231">
          <cell r="A231" t="str">
            <v>0320210015</v>
          </cell>
          <cell r="B231" t="str">
            <v>0320210015</v>
          </cell>
          <cell r="C231" t="str">
            <v>Haku Wiñay/Noa Jayatai</v>
          </cell>
          <cell r="D231" t="str">
            <v>PP.2021 RO Sierra</v>
          </cell>
          <cell r="E231" t="str">
            <v>PP 0118: ACCESO DE LOS HOGARES RURALES CON ECONOMIAS DE SUBSISTENCIA A MERCADOS LOCALES DEL NUCLEO EJECUTOR PIQUIJACA</v>
          </cell>
          <cell r="F231" t="str">
            <v>CHICLAYO</v>
          </cell>
          <cell r="G231" t="str">
            <v>CAJAMARCA</v>
          </cell>
          <cell r="H231" t="str">
            <v>JAEN</v>
          </cell>
          <cell r="I231" t="str">
            <v>SAN FELIPE</v>
          </cell>
          <cell r="J231" t="str">
            <v>PIQUIJACA</v>
          </cell>
          <cell r="K231" t="str">
            <v>0608100008</v>
          </cell>
          <cell r="L231">
            <v>200</v>
          </cell>
          <cell r="M231">
            <v>44368.640798611108</v>
          </cell>
          <cell r="N231">
            <v>1200000</v>
          </cell>
          <cell r="O231">
            <v>44595</v>
          </cell>
          <cell r="P231">
            <v>1200000</v>
          </cell>
          <cell r="Q231">
            <v>44606</v>
          </cell>
          <cell r="R231">
            <v>1200000</v>
          </cell>
          <cell r="S231">
            <v>44378</v>
          </cell>
          <cell r="T231">
            <v>1126</v>
          </cell>
          <cell r="U231">
            <v>36</v>
          </cell>
          <cell r="V231">
            <v>36</v>
          </cell>
          <cell r="W231">
            <v>45504</v>
          </cell>
          <cell r="X231">
            <v>1202869.49</v>
          </cell>
          <cell r="Y231">
            <v>1203819.6299999999</v>
          </cell>
          <cell r="Z231">
            <v>1208169.49</v>
          </cell>
          <cell r="AA231">
            <v>45560</v>
          </cell>
          <cell r="AB231">
            <v>1</v>
          </cell>
          <cell r="AC231">
            <v>1</v>
          </cell>
          <cell r="AD231">
            <v>1</v>
          </cell>
          <cell r="AE231">
            <v>0.99880000000000002</v>
          </cell>
          <cell r="AF231" t="str">
            <v>4. Cierre</v>
          </cell>
          <cell r="AG231" t="str">
            <v>0780 - Liquidación Aprobada</v>
          </cell>
          <cell r="AH231" t="str">
            <v>Ficha Aprobatoria archivada con Exp. archivado en UT</v>
          </cell>
        </row>
        <row r="232">
          <cell r="A232" t="str">
            <v>0320210016</v>
          </cell>
          <cell r="B232" t="str">
            <v>0320210016</v>
          </cell>
          <cell r="C232" t="str">
            <v>Haku Wiñay/Noa Jayatai</v>
          </cell>
          <cell r="D232" t="str">
            <v>PP.2021 RO Sierra</v>
          </cell>
          <cell r="E232" t="str">
            <v>PP 0118: ACCESO DE LOS HOGARES RURALES CON ECONOMIAS DE SUBSISTENCIA A MERCADOS LOCALES DEL NUCLEO EJECUTOR CARRIZAL</v>
          </cell>
          <cell r="F232" t="str">
            <v>CHICLAYO</v>
          </cell>
          <cell r="G232" t="str">
            <v>CAJAMARCA</v>
          </cell>
          <cell r="H232" t="str">
            <v>JAEN</v>
          </cell>
          <cell r="I232" t="str">
            <v>SAN FELIPE</v>
          </cell>
          <cell r="J232" t="str">
            <v>CARRIZAL</v>
          </cell>
          <cell r="K232" t="str">
            <v>0608100025</v>
          </cell>
          <cell r="L232">
            <v>200</v>
          </cell>
          <cell r="M232">
            <v>44368.640798611108</v>
          </cell>
          <cell r="N232">
            <v>1200000</v>
          </cell>
          <cell r="O232">
            <v>44595</v>
          </cell>
          <cell r="P232">
            <v>1200000</v>
          </cell>
          <cell r="Q232">
            <v>44606</v>
          </cell>
          <cell r="R232">
            <v>1200000</v>
          </cell>
          <cell r="S232">
            <v>44378</v>
          </cell>
          <cell r="T232">
            <v>1126</v>
          </cell>
          <cell r="U232">
            <v>36</v>
          </cell>
          <cell r="V232">
            <v>36</v>
          </cell>
          <cell r="W232">
            <v>45504</v>
          </cell>
          <cell r="X232">
            <v>1206742.1100000001</v>
          </cell>
          <cell r="Y232">
            <v>1206654.6399999999</v>
          </cell>
          <cell r="Z232">
            <v>1213642.1100000001</v>
          </cell>
          <cell r="AA232">
            <v>45560</v>
          </cell>
          <cell r="AB232">
            <v>1</v>
          </cell>
          <cell r="AC232">
            <v>1</v>
          </cell>
          <cell r="AD232">
            <v>1</v>
          </cell>
          <cell r="AE232">
            <v>0.99980000000000002</v>
          </cell>
          <cell r="AF232" t="str">
            <v>4. Cierre</v>
          </cell>
          <cell r="AG232" t="str">
            <v>0780 - Liquidación Aprobada</v>
          </cell>
          <cell r="AH232" t="str">
            <v>Ficha Aprobatoria archivada con Exp. archivado en UT</v>
          </cell>
        </row>
        <row r="233">
          <cell r="A233" t="str">
            <v>0320210007</v>
          </cell>
          <cell r="B233" t="str">
            <v>0320210017</v>
          </cell>
          <cell r="C233" t="str">
            <v>Haku Wiñay/Noa Jayatai</v>
          </cell>
          <cell r="D233" t="str">
            <v>PP.2021 RO Sierra</v>
          </cell>
          <cell r="E233" t="str">
            <v>PP 0118: ACCESO DE LOS HOGARES RURALES CON ECONOMIAS DE SUBSISTENCIA A MERCADOS LOCALES DEL NUCLEO EJECUTOR CHIRICONGA</v>
          </cell>
          <cell r="F233" t="str">
            <v>CHICLAYO</v>
          </cell>
          <cell r="G233" t="str">
            <v>CAJAMARCA</v>
          </cell>
          <cell r="H233" t="str">
            <v>SANTA CRUZ</v>
          </cell>
          <cell r="I233" t="str">
            <v>CHANCAYBAÑOS</v>
          </cell>
          <cell r="J233" t="str">
            <v>CHIRICONGA</v>
          </cell>
          <cell r="K233" t="str">
            <v>0613040018</v>
          </cell>
          <cell r="L233">
            <v>200</v>
          </cell>
          <cell r="M233">
            <v>44364.521990740737</v>
          </cell>
          <cell r="N233">
            <v>1200000</v>
          </cell>
          <cell r="O233">
            <v>44595</v>
          </cell>
          <cell r="P233">
            <v>1200000</v>
          </cell>
          <cell r="Q233">
            <v>44606</v>
          </cell>
          <cell r="R233">
            <v>1200000</v>
          </cell>
          <cell r="S233">
            <v>44378</v>
          </cell>
          <cell r="T233">
            <v>1095</v>
          </cell>
          <cell r="U233">
            <v>36</v>
          </cell>
          <cell r="V233">
            <v>36</v>
          </cell>
          <cell r="W233">
            <v>45473</v>
          </cell>
          <cell r="X233">
            <v>1201019.31</v>
          </cell>
          <cell r="Y233">
            <v>1196369.08</v>
          </cell>
          <cell r="Z233">
            <v>1201019.31</v>
          </cell>
          <cell r="AA233">
            <v>45520</v>
          </cell>
          <cell r="AB233">
            <v>1</v>
          </cell>
          <cell r="AC233">
            <v>1</v>
          </cell>
          <cell r="AD233">
            <v>1</v>
          </cell>
          <cell r="AE233">
            <v>0.99790000000000001</v>
          </cell>
          <cell r="AF233" t="str">
            <v>4. Cierre</v>
          </cell>
          <cell r="AG233" t="str">
            <v>0780 - Liquidación Aprobada</v>
          </cell>
          <cell r="AH233" t="str">
            <v>Ficha Aprobatoria archivada con Exp. archivado en UT</v>
          </cell>
        </row>
        <row r="234">
          <cell r="A234" t="str">
            <v>0320210008</v>
          </cell>
          <cell r="B234" t="str">
            <v>0320210018</v>
          </cell>
          <cell r="C234" t="str">
            <v>Haku Wiñay/Noa Jayatai</v>
          </cell>
          <cell r="D234" t="str">
            <v>PP.2021 RO Sierra</v>
          </cell>
          <cell r="E234" t="str">
            <v>PP 0118: ACCESO DE LOS HOGARES RURALES CON ECONOMIAS DE SUBSISTENCIA A MERCADOS LOCALES DEL NUCLEO EJECUTOR TAYAPAMPA</v>
          </cell>
          <cell r="F234" t="str">
            <v>CHICLAYO</v>
          </cell>
          <cell r="G234" t="str">
            <v>CAJAMARCA</v>
          </cell>
          <cell r="H234" t="str">
            <v>SANTA CRUZ</v>
          </cell>
          <cell r="I234" t="str">
            <v>CHANCAYBAÑOS</v>
          </cell>
          <cell r="J234" t="str">
            <v>TAYAPAMPA</v>
          </cell>
          <cell r="K234" t="str">
            <v>0613040022</v>
          </cell>
          <cell r="L234">
            <v>200</v>
          </cell>
          <cell r="M234">
            <v>44364.521990740737</v>
          </cell>
          <cell r="N234">
            <v>1200000</v>
          </cell>
          <cell r="O234">
            <v>44595</v>
          </cell>
          <cell r="P234">
            <v>1200000</v>
          </cell>
          <cell r="Q234">
            <v>44606</v>
          </cell>
          <cell r="R234">
            <v>1200000</v>
          </cell>
          <cell r="S234">
            <v>44378</v>
          </cell>
          <cell r="T234">
            <v>1095</v>
          </cell>
          <cell r="U234">
            <v>36</v>
          </cell>
          <cell r="V234">
            <v>36</v>
          </cell>
          <cell r="W234">
            <v>45473</v>
          </cell>
          <cell r="X234">
            <v>1201051.76</v>
          </cell>
          <cell r="Y234">
            <v>1196421.51</v>
          </cell>
          <cell r="Z234">
            <v>1201051.76</v>
          </cell>
          <cell r="AA234">
            <v>45520</v>
          </cell>
          <cell r="AB234">
            <v>1</v>
          </cell>
          <cell r="AC234">
            <v>1</v>
          </cell>
          <cell r="AD234">
            <v>1</v>
          </cell>
          <cell r="AE234">
            <v>0.99780000000000002</v>
          </cell>
          <cell r="AF234" t="str">
            <v>4. Cierre</v>
          </cell>
          <cell r="AG234" t="str">
            <v>0780 - Liquidación Aprobada</v>
          </cell>
          <cell r="AH234" t="str">
            <v>Ficha Aprobatoria archivada con Exp. archivado en UT</v>
          </cell>
        </row>
        <row r="235">
          <cell r="A235" t="str">
            <v>0320210019</v>
          </cell>
          <cell r="B235" t="str">
            <v>0320210019</v>
          </cell>
          <cell r="C235" t="str">
            <v>Haku Wiñay/Noa Jayatai</v>
          </cell>
          <cell r="D235" t="str">
            <v>PP.2021 RO Sierra</v>
          </cell>
          <cell r="E235" t="str">
            <v>PP 0118: ACCESO DE LOS HOGARES RURALES CON ECONOMIAS DE SUBSISTENCIA A MERCADOS LOCALES DEL NUCLEO EJECUTOR CUJILLO</v>
          </cell>
          <cell r="F235" t="str">
            <v>CHICLAYO</v>
          </cell>
          <cell r="G235" t="str">
            <v>CAJAMARCA</v>
          </cell>
          <cell r="H235" t="str">
            <v>CUTERVO</v>
          </cell>
          <cell r="I235" t="str">
            <v>CUJILLO</v>
          </cell>
          <cell r="J235" t="str">
            <v>CUJILLO</v>
          </cell>
          <cell r="K235" t="str">
            <v>0606040001</v>
          </cell>
          <cell r="L235">
            <v>200</v>
          </cell>
          <cell r="M235">
            <v>44370.805868055555</v>
          </cell>
          <cell r="N235">
            <v>1200000</v>
          </cell>
          <cell r="O235">
            <v>44595</v>
          </cell>
          <cell r="P235">
            <v>1200000</v>
          </cell>
          <cell r="Q235">
            <v>44606</v>
          </cell>
          <cell r="R235">
            <v>1200000</v>
          </cell>
          <cell r="S235">
            <v>44378</v>
          </cell>
          <cell r="T235">
            <v>1095</v>
          </cell>
          <cell r="U235">
            <v>36</v>
          </cell>
          <cell r="V235">
            <v>36</v>
          </cell>
          <cell r="W235">
            <v>45473</v>
          </cell>
          <cell r="X235">
            <v>1201493.24</v>
          </cell>
          <cell r="Y235">
            <v>1196940.72</v>
          </cell>
          <cell r="Z235">
            <v>1201493.24</v>
          </cell>
          <cell r="AA235">
            <v>45520</v>
          </cell>
          <cell r="AB235">
            <v>1</v>
          </cell>
          <cell r="AC235">
            <v>1</v>
          </cell>
          <cell r="AD235">
            <v>1</v>
          </cell>
          <cell r="AE235">
            <v>0.99790000000000001</v>
          </cell>
          <cell r="AF235" t="str">
            <v>4. Cierre</v>
          </cell>
          <cell r="AG235" t="str">
            <v>0780 - Liquidación Aprobada</v>
          </cell>
          <cell r="AH235" t="str">
            <v>Ficha Aprobatoria archivada con Exp. archivado en UT</v>
          </cell>
        </row>
        <row r="236">
          <cell r="A236" t="str">
            <v>0320210020</v>
          </cell>
          <cell r="B236" t="str">
            <v>0320210020</v>
          </cell>
          <cell r="C236" t="str">
            <v>Haku Wiñay/Noa Jayatai</v>
          </cell>
          <cell r="D236" t="str">
            <v>PP.2021 RO Sierra</v>
          </cell>
          <cell r="E236" t="str">
            <v>PP 0118: ACCESO DE LOS HOGARES RURALES CON ECONOMIAS DE SUBSISTENCIA A MERCADOS LOCALES DEL NUCLEO EJECUTOR YUNCHACO</v>
          </cell>
          <cell r="F236" t="str">
            <v>CHICLAYO</v>
          </cell>
          <cell r="G236" t="str">
            <v>CAJAMARCA</v>
          </cell>
          <cell r="H236" t="str">
            <v>CUTERVO</v>
          </cell>
          <cell r="I236" t="str">
            <v>CUJILLO</v>
          </cell>
          <cell r="J236" t="str">
            <v>YUNCHACO</v>
          </cell>
          <cell r="K236" t="str">
            <v>0606040017</v>
          </cell>
          <cell r="L236">
            <v>200</v>
          </cell>
          <cell r="M236">
            <v>44370.805868055555</v>
          </cell>
          <cell r="N236">
            <v>1200000</v>
          </cell>
          <cell r="O236">
            <v>44595</v>
          </cell>
          <cell r="P236">
            <v>1200000</v>
          </cell>
          <cell r="Q236">
            <v>44606</v>
          </cell>
          <cell r="R236">
            <v>1200000</v>
          </cell>
          <cell r="S236">
            <v>44378</v>
          </cell>
          <cell r="T236">
            <v>1095</v>
          </cell>
          <cell r="U236">
            <v>36</v>
          </cell>
          <cell r="V236">
            <v>36</v>
          </cell>
          <cell r="W236">
            <v>45473</v>
          </cell>
          <cell r="X236">
            <v>1201403.44</v>
          </cell>
          <cell r="Y236">
            <v>1198305.28</v>
          </cell>
          <cell r="Z236">
            <v>1201403.44</v>
          </cell>
          <cell r="AA236">
            <v>45520</v>
          </cell>
          <cell r="AB236">
            <v>1</v>
          </cell>
          <cell r="AC236">
            <v>1</v>
          </cell>
          <cell r="AD236">
            <v>1</v>
          </cell>
          <cell r="AE236">
            <v>0.99880000000000002</v>
          </cell>
          <cell r="AF236" t="str">
            <v>4. Cierre</v>
          </cell>
          <cell r="AG236" t="str">
            <v>0780 - Liquidación Aprobada</v>
          </cell>
          <cell r="AH236" t="str">
            <v>Liquidado en UT para remitir ficha/expediente a Sede</v>
          </cell>
        </row>
        <row r="237">
          <cell r="A237" t="str">
            <v>0320230001</v>
          </cell>
          <cell r="B237" t="str">
            <v>0320230001</v>
          </cell>
          <cell r="C237" t="str">
            <v>Haku Wiñay/Noa Jayatai</v>
          </cell>
          <cell r="D237" t="str">
            <v>PP.2023 RO Sierra</v>
          </cell>
          <cell r="E237" t="str">
            <v>PP 0118: ACCESO DE LOS HOGARES RURALES CON ECONOMIAS DE SUBSISTENCIA A MERCADOS LOCALES DEL NUCLEO EJECUTOR SIGUES</v>
          </cell>
          <cell r="F237" t="str">
            <v>CHICLAYO</v>
          </cell>
          <cell r="G237" t="str">
            <v>LAMBAYEQUE</v>
          </cell>
          <cell r="H237" t="str">
            <v>FERREÑAFE</v>
          </cell>
          <cell r="I237" t="str">
            <v>CAÑARIS</v>
          </cell>
          <cell r="J237" t="str">
            <v>SIGUES</v>
          </cell>
          <cell r="K237" t="str">
            <v>1402020004</v>
          </cell>
          <cell r="L237">
            <v>200</v>
          </cell>
          <cell r="M237">
            <v>45187</v>
          </cell>
          <cell r="N237">
            <v>1200000</v>
          </cell>
          <cell r="O237">
            <v>45196</v>
          </cell>
          <cell r="P237">
            <v>1200000</v>
          </cell>
          <cell r="Q237">
            <v>45215</v>
          </cell>
          <cell r="R237">
            <v>1200000</v>
          </cell>
          <cell r="S237">
            <v>45245</v>
          </cell>
          <cell r="T237">
            <v>457.38171296296304</v>
          </cell>
          <cell r="U237">
            <v>14.97</v>
          </cell>
          <cell r="V237">
            <v>36</v>
          </cell>
          <cell r="X237">
            <v>739068.64</v>
          </cell>
          <cell r="Y237">
            <v>737736.21</v>
          </cell>
          <cell r="Z237">
            <v>659753.14</v>
          </cell>
          <cell r="AA237">
            <v>45678</v>
          </cell>
          <cell r="AB237">
            <v>0.76770000000000005</v>
          </cell>
          <cell r="AC237">
            <v>0.73460000000000003</v>
          </cell>
          <cell r="AD237">
            <v>0.8387</v>
          </cell>
          <cell r="AE237">
            <v>0.67789999999999995</v>
          </cell>
          <cell r="AF237" t="str">
            <v>3. Ejecución</v>
          </cell>
          <cell r="AG237" t="str">
            <v>0530 - Proyecto en Ejecución</v>
          </cell>
          <cell r="AH237" t="str">
            <v>Proyecto en ejecución</v>
          </cell>
        </row>
        <row r="238">
          <cell r="A238" t="str">
            <v>0320230002</v>
          </cell>
          <cell r="B238" t="str">
            <v>0320230002</v>
          </cell>
          <cell r="C238" t="str">
            <v>Haku Wiñay/Noa Jayatai</v>
          </cell>
          <cell r="D238" t="str">
            <v>PP.2023 RO Sierra</v>
          </cell>
          <cell r="E238" t="str">
            <v>PP 0118: ACCESO DE LOS HOGARES RURALES CON ECONOMIAS DE SUBSISTENCIA A MERCADOS LOCALES DEL NUCLEO EJECUTOR CAÑARIS</v>
          </cell>
          <cell r="F238" t="str">
            <v>CHICLAYO</v>
          </cell>
          <cell r="G238" t="str">
            <v>LAMBAYEQUE</v>
          </cell>
          <cell r="H238" t="str">
            <v>FERREÑAFE</v>
          </cell>
          <cell r="I238" t="str">
            <v>CAÑARIS</v>
          </cell>
          <cell r="J238" t="str">
            <v>CAÑARIS</v>
          </cell>
          <cell r="K238" t="str">
            <v>1402020001</v>
          </cell>
          <cell r="L238">
            <v>200</v>
          </cell>
          <cell r="M238">
            <v>45187</v>
          </cell>
          <cell r="N238">
            <v>1200000</v>
          </cell>
          <cell r="O238">
            <v>45196</v>
          </cell>
          <cell r="P238">
            <v>1200000</v>
          </cell>
          <cell r="Q238">
            <v>45215</v>
          </cell>
          <cell r="R238">
            <v>1200000</v>
          </cell>
          <cell r="S238">
            <v>45245</v>
          </cell>
          <cell r="T238">
            <v>457.38171296296304</v>
          </cell>
          <cell r="U238">
            <v>14.97</v>
          </cell>
          <cell r="V238">
            <v>36</v>
          </cell>
          <cell r="X238">
            <v>725975.21</v>
          </cell>
          <cell r="Y238">
            <v>723502.78</v>
          </cell>
          <cell r="Z238">
            <v>614027.41</v>
          </cell>
          <cell r="AA238">
            <v>45678</v>
          </cell>
          <cell r="AB238">
            <v>0.70740000000000003</v>
          </cell>
          <cell r="AC238">
            <v>0.70940000000000003</v>
          </cell>
          <cell r="AD238">
            <v>0.84209999999999996</v>
          </cell>
          <cell r="AE238">
            <v>0.6552</v>
          </cell>
          <cell r="AF238" t="str">
            <v>3. Ejecución</v>
          </cell>
          <cell r="AG238" t="str">
            <v>0530 - Proyecto en Ejecución</v>
          </cell>
          <cell r="AH238" t="str">
            <v>Proyecto en ejecución</v>
          </cell>
        </row>
        <row r="239">
          <cell r="A239" t="str">
            <v>0320240001</v>
          </cell>
          <cell r="B239" t="str">
            <v>0320240001</v>
          </cell>
          <cell r="C239" t="str">
            <v>Haku Wiñay/Noa Jayatai</v>
          </cell>
          <cell r="D239" t="str">
            <v>PP.2024 RO Sierra</v>
          </cell>
          <cell r="E239" t="str">
            <v>PP 0118: ACCESO DE LOS HOGARES RURALES CON ECONOMIAS DE SUBSISTENCIA A MERCADOS LOCALES DEL NUCLEO EJECUTOR INCAHUASI 2</v>
          </cell>
          <cell r="F239" t="str">
            <v>CHICLAYO</v>
          </cell>
          <cell r="G239" t="str">
            <v>LAMBAYEQUE</v>
          </cell>
          <cell r="H239" t="str">
            <v>FERREÑAFE</v>
          </cell>
          <cell r="I239" t="str">
            <v>INCAHUASI</v>
          </cell>
          <cell r="J239" t="str">
            <v>UYURPAMPA</v>
          </cell>
          <cell r="K239" t="str">
            <v>1402030114</v>
          </cell>
          <cell r="L239">
            <v>400</v>
          </cell>
          <cell r="M239">
            <v>45559.671435185184</v>
          </cell>
          <cell r="N239">
            <v>2400000</v>
          </cell>
          <cell r="O239">
            <v>45596</v>
          </cell>
          <cell r="P239">
            <v>2400000</v>
          </cell>
          <cell r="Q239">
            <v>45616</v>
          </cell>
          <cell r="R239">
            <v>2400000</v>
          </cell>
          <cell r="S239">
            <v>45566</v>
          </cell>
          <cell r="T239">
            <v>136.38171296296298</v>
          </cell>
          <cell r="U239">
            <v>4.42</v>
          </cell>
          <cell r="V239">
            <v>36</v>
          </cell>
          <cell r="X239">
            <v>185544.44</v>
          </cell>
          <cell r="Y239">
            <v>184144.34</v>
          </cell>
          <cell r="Z239">
            <v>111499.54000000001</v>
          </cell>
          <cell r="AA239">
            <v>45672</v>
          </cell>
          <cell r="AB239">
            <v>6.1699999999999998E-2</v>
          </cell>
          <cell r="AC239">
            <v>5.6599999999999998E-2</v>
          </cell>
          <cell r="AD239">
            <v>0.20780000000000001</v>
          </cell>
          <cell r="AE239">
            <v>5.8799999999999998E-2</v>
          </cell>
          <cell r="AF239" t="str">
            <v>3. Ejecución</v>
          </cell>
          <cell r="AG239" t="str">
            <v>0530 - Proyecto en Ejecución</v>
          </cell>
          <cell r="AH239" t="str">
            <v>Proyecto en ejecución</v>
          </cell>
        </row>
        <row r="240">
          <cell r="A240" t="str">
            <v>0320240002</v>
          </cell>
          <cell r="B240" t="str">
            <v>0320240002</v>
          </cell>
          <cell r="C240" t="str">
            <v>Haku Wiñay/Noa Jayatai</v>
          </cell>
          <cell r="D240" t="str">
            <v>PP.2024 RO Sierra</v>
          </cell>
          <cell r="E240" t="str">
            <v>PP 0118: ACCESO DE LOS HOGARES RURALES CON ECONOMIAS DE SUBSISTENCIA A MERCADOS LOCALES DEL NUCLEO EJECUTOR SALAS 2</v>
          </cell>
          <cell r="F240" t="str">
            <v>CHICLAYO</v>
          </cell>
          <cell r="G240" t="str">
            <v>LAMBAYEQUE</v>
          </cell>
          <cell r="H240" t="str">
            <v>LAMBAYEQUE</v>
          </cell>
          <cell r="I240" t="str">
            <v>SALAS</v>
          </cell>
          <cell r="J240" t="str">
            <v>HUMEDADES BAJO</v>
          </cell>
          <cell r="K240" t="str">
            <v>1403106006</v>
          </cell>
          <cell r="L240">
            <v>400</v>
          </cell>
          <cell r="M240">
            <v>45544</v>
          </cell>
          <cell r="N240">
            <v>2400000</v>
          </cell>
          <cell r="O240">
            <v>45615</v>
          </cell>
          <cell r="P240">
            <v>2400000</v>
          </cell>
          <cell r="Q240">
            <v>45616</v>
          </cell>
          <cell r="R240">
            <v>2400000</v>
          </cell>
          <cell r="S240">
            <v>45565</v>
          </cell>
          <cell r="T240">
            <v>137.38171296296298</v>
          </cell>
          <cell r="U240">
            <v>4.49</v>
          </cell>
          <cell r="V240">
            <v>36</v>
          </cell>
          <cell r="X240">
            <v>134522.78</v>
          </cell>
          <cell r="Y240">
            <v>134442.57999999999</v>
          </cell>
          <cell r="Z240">
            <v>134522.78</v>
          </cell>
          <cell r="AA240">
            <v>45700</v>
          </cell>
          <cell r="AB240">
            <v>6.5000000000000002E-2</v>
          </cell>
          <cell r="AC240">
            <v>7.0099999999999996E-2</v>
          </cell>
          <cell r="AD240">
            <v>0.12939999999999999</v>
          </cell>
          <cell r="AE240">
            <v>5.8299999999999998E-2</v>
          </cell>
          <cell r="AF240" t="str">
            <v>3. Ejecución</v>
          </cell>
          <cell r="AG240" t="str">
            <v>0530 - Proyecto en Ejecución</v>
          </cell>
          <cell r="AH240" t="str">
            <v>Proyecto en ejecución</v>
          </cell>
        </row>
        <row r="241">
          <cell r="A241" t="str">
            <v>0320240003</v>
          </cell>
          <cell r="B241" t="str">
            <v>0320240003</v>
          </cell>
          <cell r="C241" t="str">
            <v>Haku Wiñay/Noa Jayatai</v>
          </cell>
          <cell r="D241" t="str">
            <v>PP.2024 RO Sierra</v>
          </cell>
          <cell r="E241" t="str">
            <v>PP 0118: ACCESO DE LOS HOGARES RURALES CON ECONOMIAS DE SUBSISTENCIA A MERCADOS LOCALES DEL NUCLEO EJECUTOR SALAS 3</v>
          </cell>
          <cell r="F241" t="str">
            <v>CHICLAYO</v>
          </cell>
          <cell r="G241" t="str">
            <v>LAMBAYEQUE</v>
          </cell>
          <cell r="H241" t="str">
            <v>LAMBAYEQUE</v>
          </cell>
          <cell r="I241" t="str">
            <v>SALAS</v>
          </cell>
          <cell r="J241" t="str">
            <v>CORRAL DE PIEDRA</v>
          </cell>
          <cell r="K241" t="str">
            <v>1403100011</v>
          </cell>
          <cell r="L241">
            <v>400</v>
          </cell>
          <cell r="M241">
            <v>45561.958333333336</v>
          </cell>
          <cell r="N241">
            <v>2400000</v>
          </cell>
          <cell r="O241">
            <v>45615</v>
          </cell>
          <cell r="P241">
            <v>2400000</v>
          </cell>
          <cell r="Q241">
            <v>45616</v>
          </cell>
          <cell r="R241">
            <v>2400000</v>
          </cell>
          <cell r="S241">
            <v>45566</v>
          </cell>
          <cell r="T241">
            <v>136.38171296296298</v>
          </cell>
          <cell r="U241">
            <v>4.42</v>
          </cell>
          <cell r="V241">
            <v>36</v>
          </cell>
          <cell r="X241">
            <v>202559.68</v>
          </cell>
          <cell r="Y241">
            <v>159899.68</v>
          </cell>
          <cell r="Z241">
            <v>93458.39</v>
          </cell>
          <cell r="AA241">
            <v>45673</v>
          </cell>
          <cell r="AB241">
            <v>0.1033</v>
          </cell>
          <cell r="AC241">
            <v>5.8999999999999997E-2</v>
          </cell>
          <cell r="AD241">
            <v>0.12620000000000001</v>
          </cell>
          <cell r="AE241">
            <v>0.1085</v>
          </cell>
          <cell r="AF241" t="str">
            <v>3. Ejecución</v>
          </cell>
          <cell r="AG241" t="str">
            <v>0530 - Proyecto en Ejecución</v>
          </cell>
          <cell r="AH241" t="str">
            <v>Proyecto en ejecución</v>
          </cell>
        </row>
        <row r="242">
          <cell r="A242" t="str">
            <v>0320240004</v>
          </cell>
          <cell r="B242" t="str">
            <v>0320240004</v>
          </cell>
          <cell r="C242" t="str">
            <v>Actividades de Mantenimiento de Infraestructura</v>
          </cell>
          <cell r="D242" t="str">
            <v>Mantto.Inf.Vial.2024</v>
          </cell>
          <cell r="E242" t="str">
            <v>ACTIVIDAD DE MANTENIMIENTO DE INFRAESTRUCTURA VIAL EN EL DISTRITO DE SALAS, PROVINCIA DE LAMBAYEQUE, DEPARTAMENTO DE LAMBAYEQUE</v>
          </cell>
          <cell r="F242" t="str">
            <v>CHICLAYO</v>
          </cell>
          <cell r="G242" t="str">
            <v>LAMBAYEQUE</v>
          </cell>
          <cell r="H242" t="str">
            <v>FERREÑAFE</v>
          </cell>
          <cell r="I242" t="str">
            <v>CAÑARIS</v>
          </cell>
          <cell r="J242" t="str">
            <v>VARIOS CENTROS POBLADOS</v>
          </cell>
          <cell r="K242" t="str">
            <v>1402029999</v>
          </cell>
          <cell r="L242">
            <v>150</v>
          </cell>
          <cell r="M242">
            <v>45538</v>
          </cell>
          <cell r="N242">
            <v>581818</v>
          </cell>
          <cell r="O242">
            <v>45471</v>
          </cell>
          <cell r="P242">
            <v>581818</v>
          </cell>
          <cell r="Q242">
            <v>45476</v>
          </cell>
          <cell r="R242">
            <v>581818</v>
          </cell>
          <cell r="S242">
            <v>45570</v>
          </cell>
          <cell r="T242">
            <v>62</v>
          </cell>
          <cell r="U242">
            <v>3</v>
          </cell>
          <cell r="V242">
            <v>3</v>
          </cell>
          <cell r="W242">
            <v>45632</v>
          </cell>
          <cell r="X242">
            <v>578748.78</v>
          </cell>
          <cell r="Y242">
            <v>562354.55000000005</v>
          </cell>
          <cell r="AB242">
            <v>0</v>
          </cell>
          <cell r="AD242">
            <v>1</v>
          </cell>
          <cell r="AF242" t="str">
            <v>4. Cierre</v>
          </cell>
          <cell r="AG242" t="str">
            <v>0780 - Liquidación Aprobada</v>
          </cell>
          <cell r="AH242" t="str">
            <v>Liquidado en UT para remitir ficha/expediente a Sede</v>
          </cell>
        </row>
        <row r="243">
          <cell r="A243" t="str">
            <v>0320240005</v>
          </cell>
          <cell r="B243" t="str">
            <v>0320240005</v>
          </cell>
          <cell r="C243" t="str">
            <v>Actividades de Mantenimiento de Infraestructura</v>
          </cell>
          <cell r="D243" t="str">
            <v>Mantto.Inf.Vial.2024</v>
          </cell>
          <cell r="E243" t="str">
            <v>ACTIVIDAD DE MANTENIMIENTO DE INFRAESTRUCTURA VIAL EN EL DISTRITO DE INCAHUASI, PROVINCIA DE FERREÑAFE, DEPARTAMENTO DE LAMBAYEQUE</v>
          </cell>
          <cell r="F243" t="str">
            <v>CHICLAYO</v>
          </cell>
          <cell r="G243" t="str">
            <v>LAMBAYEQUE</v>
          </cell>
          <cell r="H243" t="str">
            <v>FERREÑAFE</v>
          </cell>
          <cell r="I243" t="str">
            <v>INCAHUASI</v>
          </cell>
          <cell r="J243" t="str">
            <v>VARIOS CENTROS POBLADOS</v>
          </cell>
          <cell r="K243" t="str">
            <v>1402039999</v>
          </cell>
          <cell r="L243">
            <v>150</v>
          </cell>
          <cell r="M243">
            <v>45538</v>
          </cell>
          <cell r="N243">
            <v>581818</v>
          </cell>
          <cell r="O243">
            <v>45471</v>
          </cell>
          <cell r="P243">
            <v>581818</v>
          </cell>
          <cell r="Q243">
            <v>45476</v>
          </cell>
          <cell r="R243">
            <v>581818</v>
          </cell>
          <cell r="S243">
            <v>45579</v>
          </cell>
          <cell r="T243">
            <v>60</v>
          </cell>
          <cell r="U243">
            <v>3</v>
          </cell>
          <cell r="V243">
            <v>3</v>
          </cell>
          <cell r="W243">
            <v>45639</v>
          </cell>
          <cell r="X243">
            <v>573215.96</v>
          </cell>
          <cell r="Y243">
            <v>574881.31999999995</v>
          </cell>
          <cell r="AB243">
            <v>0</v>
          </cell>
          <cell r="AD243">
            <v>1</v>
          </cell>
          <cell r="AF243" t="str">
            <v>4. Cierre</v>
          </cell>
          <cell r="AG243" t="str">
            <v>0780 - Liquidación Aprobada</v>
          </cell>
          <cell r="AH243" t="str">
            <v>Liquidado en UT para remitir ficha/expediente a Sede</v>
          </cell>
        </row>
        <row r="244">
          <cell r="A244" t="str">
            <v>0320240006</v>
          </cell>
          <cell r="B244" t="str">
            <v>0320240006</v>
          </cell>
          <cell r="C244" t="str">
            <v>Actividades de Mantenimiento de Infraestructura</v>
          </cell>
          <cell r="D244" t="str">
            <v>Mantto.Inf.Vial.2024</v>
          </cell>
          <cell r="E244" t="str">
            <v>ACTIVIDAD DE MANTENIMIENTO DE INFRAESTRUCTURA VIAL EN EL DISTRITO DE CAÑARIS, PROVINCIA DE FERREÑAFE, DEPARTAMENTO DE LAMBAYEQUE</v>
          </cell>
          <cell r="F244" t="str">
            <v>CHICLAYO</v>
          </cell>
          <cell r="G244" t="str">
            <v>LAMBAYEQUE</v>
          </cell>
          <cell r="H244" t="str">
            <v>LAMBAYEQUE</v>
          </cell>
          <cell r="I244" t="str">
            <v>SALAS</v>
          </cell>
          <cell r="J244" t="str">
            <v>VARIOS CENTROS POBLADOS</v>
          </cell>
          <cell r="K244" t="str">
            <v>1403109999</v>
          </cell>
          <cell r="L244">
            <v>150</v>
          </cell>
          <cell r="M244">
            <v>45538</v>
          </cell>
          <cell r="N244">
            <v>581818</v>
          </cell>
          <cell r="O244">
            <v>45474</v>
          </cell>
          <cell r="P244">
            <v>581818</v>
          </cell>
          <cell r="Q244">
            <v>45477</v>
          </cell>
          <cell r="R244">
            <v>581818</v>
          </cell>
          <cell r="S244">
            <v>45580</v>
          </cell>
          <cell r="T244">
            <v>64</v>
          </cell>
          <cell r="U244">
            <v>3</v>
          </cell>
          <cell r="V244">
            <v>3</v>
          </cell>
          <cell r="W244">
            <v>45644</v>
          </cell>
          <cell r="X244">
            <v>578162.56999999995</v>
          </cell>
          <cell r="Y244">
            <v>578174.99</v>
          </cell>
          <cell r="AB244">
            <v>0</v>
          </cell>
          <cell r="AD244">
            <v>1</v>
          </cell>
          <cell r="AF244" t="str">
            <v>4. Cierre</v>
          </cell>
          <cell r="AG244" t="str">
            <v>0780 - Liquidación Aprobada</v>
          </cell>
          <cell r="AH244" t="str">
            <v>Liquidado en UT para remitir ficha/expediente a Sede</v>
          </cell>
        </row>
        <row r="245">
          <cell r="A245" t="str">
            <v>0420170007</v>
          </cell>
          <cell r="B245" t="str">
            <v>0420170001</v>
          </cell>
          <cell r="C245" t="str">
            <v>Haku Wiñay/Noa Jayatai</v>
          </cell>
          <cell r="D245" t="str">
            <v>PP.2017 RO Sierra</v>
          </cell>
          <cell r="E245" t="str">
            <v>PP 0118: ACCESO DE LOS HOGARES RURALES CON ECONOMIAS DE SUBSISTENCIA A MERCADOS LOCALES DEL NUCLEO EJECUTOR EL GUAYABO - CATUDEN</v>
          </cell>
          <cell r="F245" t="str">
            <v>CAJAMARCA</v>
          </cell>
          <cell r="G245" t="str">
            <v>CAJAMARCA</v>
          </cell>
          <cell r="H245" t="str">
            <v>CONTUMAZA</v>
          </cell>
          <cell r="I245" t="str">
            <v>CONTUMAZA</v>
          </cell>
          <cell r="J245" t="str">
            <v>EL GUAYABO</v>
          </cell>
          <cell r="K245" t="str">
            <v>0605010011</v>
          </cell>
          <cell r="L245">
            <v>206</v>
          </cell>
          <cell r="M245">
            <v>42929</v>
          </cell>
          <cell r="N245">
            <v>927000</v>
          </cell>
          <cell r="O245">
            <v>43028</v>
          </cell>
          <cell r="P245">
            <v>927000</v>
          </cell>
          <cell r="Q245">
            <v>43069</v>
          </cell>
          <cell r="R245">
            <v>927000</v>
          </cell>
          <cell r="S245">
            <v>42954</v>
          </cell>
          <cell r="T245">
            <v>1301</v>
          </cell>
          <cell r="U245">
            <v>43.37</v>
          </cell>
          <cell r="V245">
            <v>36</v>
          </cell>
          <cell r="W245">
            <v>44255</v>
          </cell>
          <cell r="X245">
            <v>929092.41</v>
          </cell>
          <cell r="Y245">
            <v>931636.17</v>
          </cell>
          <cell r="Z245">
            <v>933916.91</v>
          </cell>
          <cell r="AA245">
            <v>44270</v>
          </cell>
          <cell r="AB245">
            <v>1</v>
          </cell>
          <cell r="AC245">
            <v>1</v>
          </cell>
          <cell r="AD245">
            <v>1</v>
          </cell>
          <cell r="AE245">
            <v>0.95269999999999999</v>
          </cell>
          <cell r="AF245" t="str">
            <v>4. Cierre</v>
          </cell>
          <cell r="AG245" t="str">
            <v>0780 - Liquidación Aprobada</v>
          </cell>
          <cell r="AH245" t="str">
            <v>Ficha Aprobatoria archivada con Exp. archivado en UT</v>
          </cell>
        </row>
        <row r="246">
          <cell r="A246" t="str">
            <v>0420170008</v>
          </cell>
          <cell r="B246" t="str">
            <v>0420170002</v>
          </cell>
          <cell r="C246" t="str">
            <v>Haku Wiñay/Noa Jayatai</v>
          </cell>
          <cell r="D246" t="str">
            <v>PP.2017 RO Sierra</v>
          </cell>
          <cell r="E246" t="str">
            <v>PP 0118: ACCESO DE LOS HOGARES RURALES CON ECONOMIAS DE SUBSISTENCIA A MERCADOS LOCALES DEL NUCLEO EJECUTOR EL MOTE - EL GUAYO</v>
          </cell>
          <cell r="F246" t="str">
            <v>CAJAMARCA</v>
          </cell>
          <cell r="G246" t="str">
            <v>CAJAMARCA</v>
          </cell>
          <cell r="H246" t="str">
            <v>CONTUMAZA</v>
          </cell>
          <cell r="I246" t="str">
            <v>CONTUMAZA</v>
          </cell>
          <cell r="J246" t="str">
            <v>EL MOTE</v>
          </cell>
          <cell r="K246" t="str">
            <v>0605010039</v>
          </cell>
          <cell r="L246">
            <v>200</v>
          </cell>
          <cell r="M246">
            <v>42929</v>
          </cell>
          <cell r="N246">
            <v>900000</v>
          </cell>
          <cell r="O246">
            <v>43028</v>
          </cell>
          <cell r="P246">
            <v>900000</v>
          </cell>
          <cell r="Q246">
            <v>43032</v>
          </cell>
          <cell r="R246">
            <v>900000</v>
          </cell>
          <cell r="S246">
            <v>42954</v>
          </cell>
          <cell r="T246">
            <v>1301</v>
          </cell>
          <cell r="U246">
            <v>43.37</v>
          </cell>
          <cell r="V246">
            <v>36</v>
          </cell>
          <cell r="W246">
            <v>44255</v>
          </cell>
          <cell r="X246">
            <v>902182.44</v>
          </cell>
          <cell r="Y246">
            <v>904466.45</v>
          </cell>
          <cell r="Z246">
            <v>906864.94000000006</v>
          </cell>
          <cell r="AA246">
            <v>44270</v>
          </cell>
          <cell r="AB246">
            <v>1</v>
          </cell>
          <cell r="AC246">
            <v>1</v>
          </cell>
          <cell r="AD246">
            <v>1</v>
          </cell>
          <cell r="AE246">
            <v>0.9526</v>
          </cell>
          <cell r="AF246" t="str">
            <v>4. Cierre</v>
          </cell>
          <cell r="AG246" t="str">
            <v>0780 - Liquidación Aprobada</v>
          </cell>
          <cell r="AH246" t="str">
            <v>Ficha Aprobatoria archivada con Exp. archivado en UT</v>
          </cell>
        </row>
        <row r="247">
          <cell r="A247" t="str">
            <v>0420170015</v>
          </cell>
          <cell r="B247" t="str">
            <v>0420170003</v>
          </cell>
          <cell r="C247" t="str">
            <v>Haku Wiñay/Noa Jayatai</v>
          </cell>
          <cell r="D247" t="str">
            <v>PP.2017 RO Sierra</v>
          </cell>
          <cell r="E247" t="str">
            <v>PP 0118: ACCESO DE LOS HOGARES RURALES CON ECONOMIAS DE SUBSISTENCIA A MERCADOS LOCALES DEL NUCLEO EJECUTOR EL EMPALME</v>
          </cell>
          <cell r="F247" t="str">
            <v>CAJAMARCA</v>
          </cell>
          <cell r="G247" t="str">
            <v>CAJAMARCA</v>
          </cell>
          <cell r="H247" t="str">
            <v>SAN MIGUEL</v>
          </cell>
          <cell r="I247" t="str">
            <v>LLAPA</v>
          </cell>
          <cell r="J247" t="str">
            <v>EL EMPALME</v>
          </cell>
          <cell r="K247" t="str">
            <v>0611070002</v>
          </cell>
          <cell r="L247">
            <v>201</v>
          </cell>
          <cell r="M247">
            <v>42934</v>
          </cell>
          <cell r="N247">
            <v>904500</v>
          </cell>
          <cell r="O247">
            <v>43028</v>
          </cell>
          <cell r="P247">
            <v>904500</v>
          </cell>
          <cell r="Q247">
            <v>43060</v>
          </cell>
          <cell r="R247">
            <v>904500</v>
          </cell>
          <cell r="S247">
            <v>42954</v>
          </cell>
          <cell r="T247">
            <v>1301</v>
          </cell>
          <cell r="U247">
            <v>43.37</v>
          </cell>
          <cell r="V247">
            <v>36</v>
          </cell>
          <cell r="W247">
            <v>44255</v>
          </cell>
          <cell r="X247">
            <v>905517.31</v>
          </cell>
          <cell r="Y247">
            <v>908043.63</v>
          </cell>
          <cell r="Z247">
            <v>909317.81</v>
          </cell>
          <cell r="AA247">
            <v>44280</v>
          </cell>
          <cell r="AB247">
            <v>1</v>
          </cell>
          <cell r="AC247">
            <v>1</v>
          </cell>
          <cell r="AD247">
            <v>1</v>
          </cell>
          <cell r="AE247">
            <v>0.96530000000000005</v>
          </cell>
          <cell r="AF247" t="str">
            <v>4. Cierre</v>
          </cell>
          <cell r="AG247" t="str">
            <v>0780 - Liquidación Aprobada</v>
          </cell>
          <cell r="AH247" t="str">
            <v>Ficha Aprobatoria archivada con Exp. archivado en UT</v>
          </cell>
        </row>
        <row r="248">
          <cell r="A248" t="str">
            <v>0420170016</v>
          </cell>
          <cell r="B248" t="str">
            <v>0420170004</v>
          </cell>
          <cell r="C248" t="str">
            <v>Haku Wiñay/Noa Jayatai</v>
          </cell>
          <cell r="D248" t="str">
            <v>PP.2017 RO Sierra</v>
          </cell>
          <cell r="E248" t="str">
            <v>PP 0118: ACCESO DE LOS HOGARES RURALES CON ECONOMIAS DE SUBSISTENCIA A MERCADOS LOCALES DEL NUCLEO EJECUTOR PABELLON CHICO</v>
          </cell>
          <cell r="F248" t="str">
            <v>CAJAMARCA</v>
          </cell>
          <cell r="G248" t="str">
            <v>CAJAMARCA</v>
          </cell>
          <cell r="H248" t="str">
            <v>SAN MIGUEL</v>
          </cell>
          <cell r="I248" t="str">
            <v>LLAPA</v>
          </cell>
          <cell r="J248" t="str">
            <v>PABELLON CHICO</v>
          </cell>
          <cell r="K248" t="str">
            <v>0611070006</v>
          </cell>
          <cell r="L248">
            <v>200</v>
          </cell>
          <cell r="M248">
            <v>42934</v>
          </cell>
          <cell r="N248">
            <v>900000</v>
          </cell>
          <cell r="O248">
            <v>43028</v>
          </cell>
          <cell r="P248">
            <v>900000</v>
          </cell>
          <cell r="Q248">
            <v>43032</v>
          </cell>
          <cell r="R248">
            <v>900000</v>
          </cell>
          <cell r="S248">
            <v>42954</v>
          </cell>
          <cell r="T248">
            <v>1301</v>
          </cell>
          <cell r="U248">
            <v>43.37</v>
          </cell>
          <cell r="V248">
            <v>36</v>
          </cell>
          <cell r="W248">
            <v>44255</v>
          </cell>
          <cell r="X248">
            <v>902519.03</v>
          </cell>
          <cell r="Y248">
            <v>903595.55</v>
          </cell>
          <cell r="Z248">
            <v>906324.53</v>
          </cell>
          <cell r="AA248">
            <v>44280</v>
          </cell>
          <cell r="AB248">
            <v>1</v>
          </cell>
          <cell r="AC248">
            <v>1</v>
          </cell>
          <cell r="AD248">
            <v>1</v>
          </cell>
          <cell r="AE248">
            <v>0.96050000000000002</v>
          </cell>
          <cell r="AF248" t="str">
            <v>4. Cierre</v>
          </cell>
          <cell r="AG248" t="str">
            <v>0780 - Liquidación Aprobada</v>
          </cell>
          <cell r="AH248" t="str">
            <v>Ficha Aprobatoria archivada con Exp. archivado en UT</v>
          </cell>
        </row>
        <row r="249">
          <cell r="A249" t="str">
            <v>0420170009</v>
          </cell>
          <cell r="B249" t="str">
            <v>0420170005</v>
          </cell>
          <cell r="C249" t="str">
            <v>Haku Wiñay/Noa Jayatai</v>
          </cell>
          <cell r="D249" t="str">
            <v>PP.2017 RO Sierra</v>
          </cell>
          <cell r="E249" t="str">
            <v>PP 0118: ACCESO DE LOS HOGARES RURALES CON ECONOMIAS DE SUBSISTENCIA A MERCADOS LOCALES DEL NUCLEO EJECUTOR SANTA CRUZ - MIRAFLORES</v>
          </cell>
          <cell r="F249" t="str">
            <v>CAJAMARCA</v>
          </cell>
          <cell r="G249" t="str">
            <v>CAJAMARCA</v>
          </cell>
          <cell r="H249" t="str">
            <v>CELENDIN</v>
          </cell>
          <cell r="I249" t="str">
            <v>CORTEGANA</v>
          </cell>
          <cell r="J249" t="str">
            <v>SANTA CRUZ</v>
          </cell>
          <cell r="K249" t="str">
            <v>0603030042</v>
          </cell>
          <cell r="L249">
            <v>107</v>
          </cell>
          <cell r="M249">
            <v>42930</v>
          </cell>
          <cell r="N249">
            <v>481500</v>
          </cell>
          <cell r="O249">
            <v>43028</v>
          </cell>
          <cell r="P249">
            <v>481500</v>
          </cell>
          <cell r="Q249">
            <v>43069</v>
          </cell>
          <cell r="R249">
            <v>481500</v>
          </cell>
          <cell r="S249">
            <v>42954</v>
          </cell>
          <cell r="T249">
            <v>1327</v>
          </cell>
          <cell r="U249">
            <v>42.7</v>
          </cell>
          <cell r="V249">
            <v>36</v>
          </cell>
          <cell r="W249">
            <v>44281</v>
          </cell>
          <cell r="X249">
            <v>508849.74</v>
          </cell>
          <cell r="Y249">
            <v>483277.55</v>
          </cell>
          <cell r="Z249">
            <v>510690.74</v>
          </cell>
          <cell r="AA249">
            <v>44469</v>
          </cell>
          <cell r="AB249">
            <v>1</v>
          </cell>
          <cell r="AC249">
            <v>1</v>
          </cell>
          <cell r="AD249">
            <v>1</v>
          </cell>
          <cell r="AE249">
            <v>0.95750000000000002</v>
          </cell>
          <cell r="AF249" t="str">
            <v>4. Cierre</v>
          </cell>
          <cell r="AG249" t="str">
            <v>0780 - Liquidación Aprobada</v>
          </cell>
          <cell r="AH249" t="str">
            <v>Liquidado en UT para remitir ficha/expediente a Sede</v>
          </cell>
        </row>
        <row r="250">
          <cell r="A250" t="str">
            <v>0420170010</v>
          </cell>
          <cell r="B250" t="str">
            <v>0420170006</v>
          </cell>
          <cell r="C250" t="str">
            <v>Haku Wiñay/Noa Jayatai</v>
          </cell>
          <cell r="D250" t="str">
            <v>PP.2017 RO Sierra</v>
          </cell>
          <cell r="E250" t="str">
            <v>PP 0118: ACCESO DE LOS HOGARES RURALES CON ECONOMIAS DE SUBSISTENCIA A MERCADOS LOCALES DEL NUCLEO EJECUTOR CHUPICA - PUEBLO NUEVO</v>
          </cell>
          <cell r="F250" t="str">
            <v>CAJAMARCA</v>
          </cell>
          <cell r="G250" t="str">
            <v>CAJAMARCA</v>
          </cell>
          <cell r="H250" t="str">
            <v>CELENDIN</v>
          </cell>
          <cell r="I250" t="str">
            <v>CORTEGANA</v>
          </cell>
          <cell r="J250" t="str">
            <v>CHUPICA</v>
          </cell>
          <cell r="K250" t="str">
            <v>0603030041</v>
          </cell>
          <cell r="L250">
            <v>167</v>
          </cell>
          <cell r="M250">
            <v>42930</v>
          </cell>
          <cell r="N250">
            <v>751500</v>
          </cell>
          <cell r="O250">
            <v>43028</v>
          </cell>
          <cell r="P250">
            <v>751500</v>
          </cell>
          <cell r="Q250">
            <v>43069</v>
          </cell>
          <cell r="R250">
            <v>751500</v>
          </cell>
          <cell r="S250">
            <v>42954</v>
          </cell>
          <cell r="T250">
            <v>1327</v>
          </cell>
          <cell r="U250">
            <v>42.7</v>
          </cell>
          <cell r="V250">
            <v>36</v>
          </cell>
          <cell r="W250">
            <v>44281</v>
          </cell>
          <cell r="X250">
            <v>764653.14</v>
          </cell>
          <cell r="Y250">
            <v>757261.77</v>
          </cell>
          <cell r="Z250">
            <v>774194.84</v>
          </cell>
          <cell r="AA250">
            <v>44469</v>
          </cell>
          <cell r="AB250">
            <v>1</v>
          </cell>
          <cell r="AC250">
            <v>1</v>
          </cell>
          <cell r="AD250">
            <v>1</v>
          </cell>
          <cell r="AE250">
            <v>0.97009999999999996</v>
          </cell>
          <cell r="AF250" t="str">
            <v>4. Cierre</v>
          </cell>
          <cell r="AG250" t="str">
            <v>0780 - Liquidación Aprobada</v>
          </cell>
          <cell r="AH250" t="str">
            <v>Liquidado en UT para remitir ficha/expediente a Sede</v>
          </cell>
        </row>
        <row r="251">
          <cell r="A251" t="str">
            <v>0420170011</v>
          </cell>
          <cell r="B251" t="str">
            <v>0420170007</v>
          </cell>
          <cell r="C251" t="str">
            <v>Haku Wiñay/Noa Jayatai</v>
          </cell>
          <cell r="D251" t="str">
            <v>PP.2017 RO Sierra</v>
          </cell>
          <cell r="E251" t="str">
            <v>PP 0118: ACCESO DE LOS HOGARES RURALES CON ECONOMIAS DE SUBSISTENCIA A MERCADOS LOCALES DEL NUCLEO EJECUTOR SAN MIGUEL</v>
          </cell>
          <cell r="F251" t="str">
            <v>CAJAMARCA</v>
          </cell>
          <cell r="G251" t="str">
            <v>CAJAMARCA</v>
          </cell>
          <cell r="H251" t="str">
            <v>CELENDIN</v>
          </cell>
          <cell r="I251" t="str">
            <v>CORTEGANA</v>
          </cell>
          <cell r="J251" t="str">
            <v>SAN MIGUEL</v>
          </cell>
          <cell r="K251" t="str">
            <v>0603030026</v>
          </cell>
          <cell r="L251">
            <v>112</v>
          </cell>
          <cell r="M251">
            <v>42930</v>
          </cell>
          <cell r="N251">
            <v>504000</v>
          </cell>
          <cell r="O251">
            <v>43028</v>
          </cell>
          <cell r="P251">
            <v>504000</v>
          </cell>
          <cell r="Q251">
            <v>43069</v>
          </cell>
          <cell r="R251">
            <v>504000</v>
          </cell>
          <cell r="S251">
            <v>42954</v>
          </cell>
          <cell r="T251">
            <v>1325</v>
          </cell>
          <cell r="U251">
            <v>46.27</v>
          </cell>
          <cell r="V251">
            <v>36</v>
          </cell>
          <cell r="W251">
            <v>44279</v>
          </cell>
          <cell r="X251">
            <v>507596.65</v>
          </cell>
          <cell r="Y251">
            <v>503922.86</v>
          </cell>
          <cell r="Z251">
            <v>507596.65</v>
          </cell>
          <cell r="AA251">
            <v>44469</v>
          </cell>
          <cell r="AB251">
            <v>1</v>
          </cell>
          <cell r="AC251">
            <v>1</v>
          </cell>
          <cell r="AD251">
            <v>1</v>
          </cell>
          <cell r="AE251">
            <v>0.96189999999999998</v>
          </cell>
          <cell r="AF251" t="str">
            <v>4. Cierre</v>
          </cell>
          <cell r="AG251" t="str">
            <v>0780 - Liquidación Aprobada</v>
          </cell>
          <cell r="AH251" t="str">
            <v>Liquidado en UT para remitir ficha/expediente a Sede</v>
          </cell>
        </row>
        <row r="252">
          <cell r="A252" t="str">
            <v>0420170004</v>
          </cell>
          <cell r="B252" t="str">
            <v>0420170008</v>
          </cell>
          <cell r="C252" t="str">
            <v>Haku Wiñay/Noa Jayatai</v>
          </cell>
          <cell r="D252" t="str">
            <v>PP.2017 RO Sierra</v>
          </cell>
          <cell r="E252" t="str">
            <v>PP 0118: ACCESO DE LOS HOGARES RURALES CON ECONOMIAS DE SUBSISTENCIA A MERCADOS LOCALES DEL NUCLEO EJECUTOR NUEVA ALIANZA</v>
          </cell>
          <cell r="F252" t="str">
            <v>CAJAMARCA</v>
          </cell>
          <cell r="G252" t="str">
            <v>CAJAMARCA</v>
          </cell>
          <cell r="H252" t="str">
            <v>CELENDIN</v>
          </cell>
          <cell r="I252" t="str">
            <v>LA LIBERTAD DE PALLAN</v>
          </cell>
          <cell r="J252" t="str">
            <v>NUEVA ALIANZA</v>
          </cell>
          <cell r="K252" t="str">
            <v>0603120014</v>
          </cell>
          <cell r="L252">
            <v>152</v>
          </cell>
          <cell r="M252">
            <v>42926</v>
          </cell>
          <cell r="N252">
            <v>684000</v>
          </cell>
          <cell r="O252">
            <v>43028</v>
          </cell>
          <cell r="P252">
            <v>684000</v>
          </cell>
          <cell r="Q252">
            <v>43069</v>
          </cell>
          <cell r="R252">
            <v>684000</v>
          </cell>
          <cell r="S252">
            <v>42954</v>
          </cell>
          <cell r="T252">
            <v>1301</v>
          </cell>
          <cell r="U252">
            <v>43.37</v>
          </cell>
          <cell r="V252">
            <v>36</v>
          </cell>
          <cell r="W252">
            <v>44255</v>
          </cell>
          <cell r="X252">
            <v>678762.28</v>
          </cell>
          <cell r="Y252">
            <v>686002.81</v>
          </cell>
          <cell r="Z252">
            <v>682515.76</v>
          </cell>
          <cell r="AA252">
            <v>44441</v>
          </cell>
          <cell r="AB252">
            <v>1</v>
          </cell>
          <cell r="AC252">
            <v>1</v>
          </cell>
          <cell r="AD252">
            <v>1</v>
          </cell>
          <cell r="AE252">
            <v>0.99780000000000002</v>
          </cell>
          <cell r="AF252" t="str">
            <v>4. Cierre</v>
          </cell>
          <cell r="AG252" t="str">
            <v>0780 - Liquidación Aprobada</v>
          </cell>
          <cell r="AH252" t="str">
            <v>Ficha Aprobatoria archivada con Exp. archivado en UT</v>
          </cell>
        </row>
        <row r="253">
          <cell r="A253" t="str">
            <v>0420170005</v>
          </cell>
          <cell r="B253" t="str">
            <v>0420170009</v>
          </cell>
          <cell r="C253" t="str">
            <v>Haku Wiñay/Noa Jayatai</v>
          </cell>
          <cell r="D253" t="str">
            <v>PP.2017 RO Sierra</v>
          </cell>
          <cell r="E253" t="str">
            <v>PP 0118: ACCESO DE LOS HOGARES RURALES CON ECONOMIAS DE SUBSISTENCIA A MERCADOS LOCALES DEL NUCLEO EJECUTOR PAUCAPAMPA - SANCHAN</v>
          </cell>
          <cell r="F253" t="str">
            <v>CAJAMARCA</v>
          </cell>
          <cell r="G253" t="str">
            <v>CAJAMARCA</v>
          </cell>
          <cell r="H253" t="str">
            <v>CELENDIN</v>
          </cell>
          <cell r="I253" t="str">
            <v>LA LIBERTAD DE PALLAN</v>
          </cell>
          <cell r="J253" t="str">
            <v>PAUCAPAMPA</v>
          </cell>
          <cell r="K253" t="str">
            <v>0603120020</v>
          </cell>
          <cell r="L253">
            <v>124</v>
          </cell>
          <cell r="M253">
            <v>42926</v>
          </cell>
          <cell r="N253">
            <v>558000</v>
          </cell>
          <cell r="O253">
            <v>43028</v>
          </cell>
          <cell r="P253">
            <v>558000</v>
          </cell>
          <cell r="Q253">
            <v>43069</v>
          </cell>
          <cell r="R253">
            <v>558000</v>
          </cell>
          <cell r="S253">
            <v>42954</v>
          </cell>
          <cell r="T253">
            <v>1301</v>
          </cell>
          <cell r="U253">
            <v>43.37</v>
          </cell>
          <cell r="V253">
            <v>36</v>
          </cell>
          <cell r="W253">
            <v>44255</v>
          </cell>
          <cell r="X253">
            <v>555706.17000000004</v>
          </cell>
          <cell r="Y253">
            <v>557687.92000000004</v>
          </cell>
          <cell r="Z253">
            <v>558087.19999999995</v>
          </cell>
          <cell r="AA253">
            <v>44441</v>
          </cell>
          <cell r="AB253">
            <v>1</v>
          </cell>
          <cell r="AC253">
            <v>1</v>
          </cell>
          <cell r="AD253">
            <v>1</v>
          </cell>
          <cell r="AE253">
            <v>0.94679999999999997</v>
          </cell>
          <cell r="AF253" t="str">
            <v>4. Cierre</v>
          </cell>
          <cell r="AG253" t="str">
            <v>0780 - Liquidación Aprobada</v>
          </cell>
          <cell r="AH253" t="str">
            <v>Ficha Aprobatoria archivada con Exp. archivado en UT</v>
          </cell>
        </row>
        <row r="254">
          <cell r="A254" t="str">
            <v>0420170006</v>
          </cell>
          <cell r="B254" t="str">
            <v>0420170010</v>
          </cell>
          <cell r="C254" t="str">
            <v>Haku Wiñay/Noa Jayatai</v>
          </cell>
          <cell r="D254" t="str">
            <v>PP.2017 RO Sierra</v>
          </cell>
          <cell r="E254" t="str">
            <v>PP 0118: ACCESO DE LOS HOGARES RURALES CON ECONOMIAS DE SUBSISTENCIA A MERCADOS LOCALES DEL NUCLEO EJECUTOR EL PORVENIR - RAMOSCUCHO</v>
          </cell>
          <cell r="F254" t="str">
            <v>CAJAMARCA</v>
          </cell>
          <cell r="G254" t="str">
            <v>CAJAMARCA</v>
          </cell>
          <cell r="H254" t="str">
            <v>CELENDIN</v>
          </cell>
          <cell r="I254" t="str">
            <v>LA LIBERTAD DE PALLAN</v>
          </cell>
          <cell r="J254" t="str">
            <v>EL PORVENIR</v>
          </cell>
          <cell r="K254" t="str">
            <v>0603120004</v>
          </cell>
          <cell r="L254">
            <v>187</v>
          </cell>
          <cell r="M254">
            <v>42926</v>
          </cell>
          <cell r="N254">
            <v>841500</v>
          </cell>
          <cell r="O254">
            <v>43028</v>
          </cell>
          <cell r="P254">
            <v>841500</v>
          </cell>
          <cell r="Q254">
            <v>43069</v>
          </cell>
          <cell r="R254">
            <v>841500</v>
          </cell>
          <cell r="S254">
            <v>42954</v>
          </cell>
          <cell r="T254">
            <v>1301</v>
          </cell>
          <cell r="U254">
            <v>46.4</v>
          </cell>
          <cell r="V254">
            <v>36</v>
          </cell>
          <cell r="W254">
            <v>44255</v>
          </cell>
          <cell r="X254">
            <v>840048.35</v>
          </cell>
          <cell r="Y254">
            <v>843883.83</v>
          </cell>
          <cell r="Z254">
            <v>844228.35</v>
          </cell>
          <cell r="AA254">
            <v>44441</v>
          </cell>
          <cell r="AB254">
            <v>1</v>
          </cell>
          <cell r="AC254">
            <v>1</v>
          </cell>
          <cell r="AD254">
            <v>1</v>
          </cell>
          <cell r="AE254">
            <v>0.96689999999999998</v>
          </cell>
          <cell r="AF254" t="str">
            <v>4. Cierre</v>
          </cell>
          <cell r="AG254" t="str">
            <v>0780 - Liquidación Aprobada</v>
          </cell>
          <cell r="AH254" t="str">
            <v>Ficha Aprobatoria archivada con Exp. archivado en UT</v>
          </cell>
        </row>
        <row r="255">
          <cell r="A255" t="str">
            <v>0420170017</v>
          </cell>
          <cell r="B255" t="str">
            <v>0420170011</v>
          </cell>
          <cell r="C255" t="str">
            <v>Haku Wiñay/Noa Jayatai</v>
          </cell>
          <cell r="D255" t="str">
            <v>PP.2017 RO Sierra</v>
          </cell>
          <cell r="E255" t="str">
            <v>PP 0118: ACCESO DE LOS HOGARES RURALES CON ECONOMIAS DE SUBSISTENCIA A MERCADOS LOCALES DEL NUCLEO EJECUTOR CHAMIS</v>
          </cell>
          <cell r="F255" t="str">
            <v>CAJAMARCA</v>
          </cell>
          <cell r="G255" t="str">
            <v>CAJAMARCA</v>
          </cell>
          <cell r="H255" t="str">
            <v>CAJAMARCA</v>
          </cell>
          <cell r="I255" t="str">
            <v>CAJAMARCA</v>
          </cell>
          <cell r="J255" t="str">
            <v>CHAMIS</v>
          </cell>
          <cell r="K255" t="str">
            <v>0601010072</v>
          </cell>
          <cell r="L255">
            <v>200</v>
          </cell>
          <cell r="M255">
            <v>42935</v>
          </cell>
          <cell r="N255">
            <v>900000</v>
          </cell>
          <cell r="O255">
            <v>43028</v>
          </cell>
          <cell r="P255">
            <v>900000</v>
          </cell>
          <cell r="Q255">
            <v>43060</v>
          </cell>
          <cell r="R255">
            <v>900000</v>
          </cell>
          <cell r="S255">
            <v>42956</v>
          </cell>
          <cell r="T255">
            <v>1322</v>
          </cell>
          <cell r="U255">
            <v>40.47</v>
          </cell>
          <cell r="V255">
            <v>36</v>
          </cell>
          <cell r="W255">
            <v>44278</v>
          </cell>
          <cell r="X255">
            <v>903214.05</v>
          </cell>
          <cell r="Y255">
            <v>908855.15</v>
          </cell>
          <cell r="Z255">
            <v>912263.53</v>
          </cell>
          <cell r="AA255">
            <v>44399</v>
          </cell>
          <cell r="AB255">
            <v>1</v>
          </cell>
          <cell r="AC255">
            <v>1</v>
          </cell>
          <cell r="AD255">
            <v>1</v>
          </cell>
          <cell r="AE255">
            <v>0.99990000000000001</v>
          </cell>
          <cell r="AF255" t="str">
            <v>4. Cierre</v>
          </cell>
          <cell r="AG255" t="str">
            <v>0780 - Liquidación Aprobada</v>
          </cell>
          <cell r="AH255" t="str">
            <v>Ficha Aprobatoria archivada con Exp. archivado en UT</v>
          </cell>
        </row>
        <row r="256">
          <cell r="A256" t="str">
            <v>0420170018</v>
          </cell>
          <cell r="B256" t="str">
            <v>0420170012</v>
          </cell>
          <cell r="C256" t="str">
            <v>Haku Wiñay/Noa Jayatai</v>
          </cell>
          <cell r="D256" t="str">
            <v>PP.2017 RO Sierra</v>
          </cell>
          <cell r="E256" t="str">
            <v>PP 0118: ACCESO DE LOS HOGARES RURALES CON ECONOMIAS DE SUBSISTENCIA A MERCADOS LOCALES DEL NUCLEO EJECUTOR HUAYLLAPAMPA</v>
          </cell>
          <cell r="F256" t="str">
            <v>CAJAMARCA</v>
          </cell>
          <cell r="G256" t="str">
            <v>CAJAMARCA</v>
          </cell>
          <cell r="H256" t="str">
            <v>CAJAMARCA</v>
          </cell>
          <cell r="I256" t="str">
            <v>CAJAMARCA</v>
          </cell>
          <cell r="J256" t="str">
            <v>HUAYLLAPAMPA</v>
          </cell>
          <cell r="K256" t="str">
            <v>0601010118</v>
          </cell>
          <cell r="L256">
            <v>200</v>
          </cell>
          <cell r="M256">
            <v>42935</v>
          </cell>
          <cell r="N256">
            <v>900000</v>
          </cell>
          <cell r="O256">
            <v>43028</v>
          </cell>
          <cell r="P256">
            <v>900000</v>
          </cell>
          <cell r="Q256">
            <v>43060</v>
          </cell>
          <cell r="R256">
            <v>900000</v>
          </cell>
          <cell r="S256">
            <v>42956</v>
          </cell>
          <cell r="T256">
            <v>1322</v>
          </cell>
          <cell r="U256">
            <v>40.47</v>
          </cell>
          <cell r="V256">
            <v>36</v>
          </cell>
          <cell r="W256">
            <v>44278</v>
          </cell>
          <cell r="X256">
            <v>901603.51</v>
          </cell>
          <cell r="Y256">
            <v>899805.63</v>
          </cell>
          <cell r="Z256">
            <v>901603.51</v>
          </cell>
          <cell r="AA256">
            <v>44399</v>
          </cell>
          <cell r="AB256">
            <v>1</v>
          </cell>
          <cell r="AC256">
            <v>1</v>
          </cell>
          <cell r="AD256">
            <v>1</v>
          </cell>
          <cell r="AE256">
            <v>0.99980000000000002</v>
          </cell>
          <cell r="AF256" t="str">
            <v>4. Cierre</v>
          </cell>
          <cell r="AG256" t="str">
            <v>0780 - Liquidación Aprobada</v>
          </cell>
          <cell r="AH256" t="str">
            <v>Ficha Aprobatoria archivada con Exp. archivado en UT</v>
          </cell>
        </row>
        <row r="257">
          <cell r="A257" t="str">
            <v>0420170012</v>
          </cell>
          <cell r="B257" t="str">
            <v>0420170013</v>
          </cell>
          <cell r="C257" t="str">
            <v>Haku Wiñay/Noa Jayatai</v>
          </cell>
          <cell r="D257" t="str">
            <v>PP.2017 RO Sierra</v>
          </cell>
          <cell r="E257" t="str">
            <v>PP 0118: ACCESO DE LOS HOGARES RURALES CON ECONOMIAS DE SUBSISTENCIA A MERCADOS LOCALES DEL NUCLEO EJECUTOR SAMADAY</v>
          </cell>
          <cell r="F257" t="str">
            <v>CAJAMARCA</v>
          </cell>
          <cell r="G257" t="str">
            <v>CAJAMARCA</v>
          </cell>
          <cell r="H257" t="str">
            <v>CAJAMARCA</v>
          </cell>
          <cell r="I257" t="str">
            <v>NAMORA</v>
          </cell>
          <cell r="J257" t="str">
            <v>SAMADAY</v>
          </cell>
          <cell r="K257" t="str">
            <v>0601110046</v>
          </cell>
          <cell r="L257">
            <v>116</v>
          </cell>
          <cell r="M257">
            <v>42933</v>
          </cell>
          <cell r="N257">
            <v>522000</v>
          </cell>
          <cell r="O257">
            <v>43028</v>
          </cell>
          <cell r="P257">
            <v>522000</v>
          </cell>
          <cell r="Q257">
            <v>43032</v>
          </cell>
          <cell r="R257">
            <v>522000</v>
          </cell>
          <cell r="S257">
            <v>42954</v>
          </cell>
          <cell r="T257">
            <v>1301</v>
          </cell>
          <cell r="U257">
            <v>43.37</v>
          </cell>
          <cell r="V257">
            <v>36</v>
          </cell>
          <cell r="W257">
            <v>44255</v>
          </cell>
          <cell r="X257">
            <v>521494.9</v>
          </cell>
          <cell r="Y257">
            <v>524214.9</v>
          </cell>
          <cell r="Z257">
            <v>524214.9</v>
          </cell>
          <cell r="AA257">
            <v>44374</v>
          </cell>
          <cell r="AB257">
            <v>1</v>
          </cell>
          <cell r="AC257">
            <v>1</v>
          </cell>
          <cell r="AD257">
            <v>1</v>
          </cell>
          <cell r="AE257">
            <v>0.91449999999999998</v>
          </cell>
          <cell r="AF257" t="str">
            <v>4. Cierre</v>
          </cell>
          <cell r="AG257" t="str">
            <v>0780 - Liquidación Aprobada</v>
          </cell>
          <cell r="AH257" t="str">
            <v>Liquidado en UT para remitir ficha/expediente a Sede</v>
          </cell>
        </row>
        <row r="258">
          <cell r="A258" t="str">
            <v>0420170013</v>
          </cell>
          <cell r="B258" t="str">
            <v>0420170014</v>
          </cell>
          <cell r="C258" t="str">
            <v>Haku Wiñay/Noa Jayatai</v>
          </cell>
          <cell r="D258" t="str">
            <v>PP.2017 RO Sierra</v>
          </cell>
          <cell r="E258" t="str">
            <v>PP 0118: ACCESO DE LOS HOGARES RURALES CON ECONOMIAS DE SUBSISTENCIA A MERCADOS LOCALES DEL NUCLEO EJECUTOR HUAYAN - COSE</v>
          </cell>
          <cell r="F258" t="str">
            <v>CAJAMARCA</v>
          </cell>
          <cell r="G258" t="str">
            <v>CAJAMARCA</v>
          </cell>
          <cell r="H258" t="str">
            <v>CAJAMARCA</v>
          </cell>
          <cell r="I258" t="str">
            <v>NAMORA</v>
          </cell>
          <cell r="J258" t="str">
            <v>HUAYAN</v>
          </cell>
          <cell r="K258" t="str">
            <v>0601110040</v>
          </cell>
          <cell r="L258">
            <v>160</v>
          </cell>
          <cell r="M258">
            <v>42933</v>
          </cell>
          <cell r="N258">
            <v>720000</v>
          </cell>
          <cell r="O258">
            <v>43028</v>
          </cell>
          <cell r="P258">
            <v>720000</v>
          </cell>
          <cell r="Q258">
            <v>43069</v>
          </cell>
          <cell r="R258">
            <v>720000</v>
          </cell>
          <cell r="S258">
            <v>42954</v>
          </cell>
          <cell r="T258">
            <v>1301</v>
          </cell>
          <cell r="U258">
            <v>43.37</v>
          </cell>
          <cell r="V258">
            <v>36</v>
          </cell>
          <cell r="W258">
            <v>44255</v>
          </cell>
          <cell r="X258">
            <v>719390.84</v>
          </cell>
          <cell r="Y258">
            <v>723190.84</v>
          </cell>
          <cell r="Z258">
            <v>723190.84</v>
          </cell>
          <cell r="AA258">
            <v>44374</v>
          </cell>
          <cell r="AB258">
            <v>1</v>
          </cell>
          <cell r="AC258">
            <v>1</v>
          </cell>
          <cell r="AD258">
            <v>1</v>
          </cell>
          <cell r="AE258">
            <v>0.91910000000000003</v>
          </cell>
          <cell r="AF258" t="str">
            <v>4. Cierre</v>
          </cell>
          <cell r="AG258" t="str">
            <v>0780 - Liquidación Aprobada</v>
          </cell>
          <cell r="AH258" t="str">
            <v>Liquidado en UT para remitir ficha/expediente a Sede</v>
          </cell>
        </row>
        <row r="259">
          <cell r="A259" t="str">
            <v>0420170014</v>
          </cell>
          <cell r="B259" t="str">
            <v>0420170015</v>
          </cell>
          <cell r="C259" t="str">
            <v>Haku Wiñay/Noa Jayatai</v>
          </cell>
          <cell r="D259" t="str">
            <v>PP.2017 RO Sierra</v>
          </cell>
          <cell r="E259" t="str">
            <v>PP 0118: ACCESO DE LOS HOGARES RURALES CON ECONOMIAS DE SUBSISTENCIA A MERCADOS LOCALES DEL NUCLEO EJECUTOR LAGUNA SAN NICOLAS</v>
          </cell>
          <cell r="F259" t="str">
            <v>CAJAMARCA</v>
          </cell>
          <cell r="G259" t="str">
            <v>CAJAMARCA</v>
          </cell>
          <cell r="H259" t="str">
            <v>CAJAMARCA</v>
          </cell>
          <cell r="I259" t="str">
            <v>NAMORA</v>
          </cell>
          <cell r="J259" t="str">
            <v>LAGUNA SAN NICOLAS</v>
          </cell>
          <cell r="K259" t="str">
            <v>0601110041</v>
          </cell>
          <cell r="L259">
            <v>110</v>
          </cell>
          <cell r="M259">
            <v>42933</v>
          </cell>
          <cell r="N259">
            <v>495000</v>
          </cell>
          <cell r="O259">
            <v>43028</v>
          </cell>
          <cell r="P259">
            <v>495000</v>
          </cell>
          <cell r="Q259">
            <v>43069</v>
          </cell>
          <cell r="R259">
            <v>495000</v>
          </cell>
          <cell r="S259">
            <v>42954</v>
          </cell>
          <cell r="T259">
            <v>1301</v>
          </cell>
          <cell r="U259">
            <v>43.37</v>
          </cell>
          <cell r="V259">
            <v>36</v>
          </cell>
          <cell r="W259">
            <v>44255</v>
          </cell>
          <cell r="X259">
            <v>493974.04</v>
          </cell>
          <cell r="Y259">
            <v>496574.03</v>
          </cell>
          <cell r="Z259">
            <v>496574.04000000004</v>
          </cell>
          <cell r="AA259">
            <v>44374</v>
          </cell>
          <cell r="AB259">
            <v>1</v>
          </cell>
          <cell r="AC259">
            <v>1</v>
          </cell>
          <cell r="AD259">
            <v>1</v>
          </cell>
          <cell r="AE259">
            <v>0.89670000000000005</v>
          </cell>
          <cell r="AF259" t="str">
            <v>4. Cierre</v>
          </cell>
          <cell r="AG259" t="str">
            <v>0780 - Liquidación Aprobada</v>
          </cell>
          <cell r="AH259" t="str">
            <v>Liquidado en UT para remitir ficha/expediente a Sede</v>
          </cell>
        </row>
        <row r="260">
          <cell r="A260" t="str">
            <v>0420170030</v>
          </cell>
          <cell r="B260" t="str">
            <v>0420170016</v>
          </cell>
          <cell r="C260" t="str">
            <v>Haku Wiñay/Noa Jayatai</v>
          </cell>
          <cell r="D260" t="str">
            <v>PP.2017 RO SierraAmp</v>
          </cell>
          <cell r="E260" t="str">
            <v>PP 0118: ACCESO DE LOS HOGARES RURALES CON ECONOMIAS DE SUBSISTENCIA A MERCADOS LOCALES DEL NUCLEO EJECUTOR
 QUINRAYQUERO ALTO - SAN JOSE DE LAS MADRES</v>
          </cell>
          <cell r="F260" t="str">
            <v>CAJAMARCA</v>
          </cell>
          <cell r="G260" t="str">
            <v>CAJAMARCA</v>
          </cell>
          <cell r="H260" t="str">
            <v>CAJAMARCA</v>
          </cell>
          <cell r="I260" t="str">
            <v>LOS BAÑOS DEL INCA</v>
          </cell>
          <cell r="J260" t="str">
            <v>QUINRAYQUERO ALTO</v>
          </cell>
          <cell r="K260" t="str">
            <v>0601080020</v>
          </cell>
          <cell r="L260">
            <v>200</v>
          </cell>
          <cell r="M260">
            <v>43066</v>
          </cell>
          <cell r="N260">
            <v>900000</v>
          </cell>
          <cell r="O260">
            <v>43095</v>
          </cell>
          <cell r="P260">
            <v>900000</v>
          </cell>
          <cell r="Q260">
            <v>43103</v>
          </cell>
          <cell r="R260">
            <v>900000</v>
          </cell>
          <cell r="S260">
            <v>43110</v>
          </cell>
          <cell r="T260">
            <v>1267</v>
          </cell>
          <cell r="U260">
            <v>42.23</v>
          </cell>
          <cell r="V260">
            <v>36</v>
          </cell>
          <cell r="W260">
            <v>44377</v>
          </cell>
          <cell r="X260">
            <v>901662.84</v>
          </cell>
          <cell r="Y260">
            <v>897826.81</v>
          </cell>
          <cell r="Z260">
            <v>901662.84</v>
          </cell>
          <cell r="AA260">
            <v>44480</v>
          </cell>
          <cell r="AB260">
            <v>1</v>
          </cell>
          <cell r="AC260">
            <v>0.99960000000000004</v>
          </cell>
          <cell r="AD260">
            <v>1</v>
          </cell>
          <cell r="AE260">
            <v>0.98309999999999997</v>
          </cell>
          <cell r="AF260" t="str">
            <v>4. Cierre</v>
          </cell>
          <cell r="AG260" t="str">
            <v>0780 - Liquidación Aprobada</v>
          </cell>
          <cell r="AH260" t="str">
            <v>Liquidado en UT observado por el Especialista en Liq.</v>
          </cell>
        </row>
        <row r="261">
          <cell r="A261" t="str">
            <v>0420170031</v>
          </cell>
          <cell r="B261" t="str">
            <v>0420170017</v>
          </cell>
          <cell r="C261" t="str">
            <v>Haku Wiñay/Noa Jayatai</v>
          </cell>
          <cell r="D261" t="str">
            <v>PP.2017 RO SierraAmp</v>
          </cell>
          <cell r="E261" t="str">
            <v>PP 0118: ACCESO DE LOS HOGARES RURALES CON ECONOMIAS DE SUBSISTENCIA A MERCADOS LOCALES DEL NUCLEO EJECUTOR
 EL CALVARIO - APALIN ALTO</v>
          </cell>
          <cell r="F261" t="str">
            <v>CAJAMARCA</v>
          </cell>
          <cell r="G261" t="str">
            <v>CAJAMARCA</v>
          </cell>
          <cell r="H261" t="str">
            <v>CAJAMARCA</v>
          </cell>
          <cell r="I261" t="str">
            <v>LOS BAÑOS DEL INCA</v>
          </cell>
          <cell r="J261" t="str">
            <v>EL CALVARIO</v>
          </cell>
          <cell r="K261" t="str">
            <v>0601080220</v>
          </cell>
          <cell r="L261">
            <v>186</v>
          </cell>
          <cell r="M261">
            <v>43066</v>
          </cell>
          <cell r="N261">
            <v>837000</v>
          </cell>
          <cell r="O261">
            <v>43076</v>
          </cell>
          <cell r="P261">
            <v>837000</v>
          </cell>
          <cell r="Q261">
            <v>43081</v>
          </cell>
          <cell r="R261">
            <v>837000</v>
          </cell>
          <cell r="S261">
            <v>43110</v>
          </cell>
          <cell r="T261">
            <v>1267</v>
          </cell>
          <cell r="U261">
            <v>42.23</v>
          </cell>
          <cell r="V261">
            <v>36</v>
          </cell>
          <cell r="W261">
            <v>44377</v>
          </cell>
          <cell r="X261">
            <v>839192.84</v>
          </cell>
          <cell r="Y261">
            <v>837234.24</v>
          </cell>
          <cell r="Z261">
            <v>841142.84</v>
          </cell>
          <cell r="AA261">
            <v>44480</v>
          </cell>
          <cell r="AB261">
            <v>1</v>
          </cell>
          <cell r="AC261">
            <v>0.99980000000000002</v>
          </cell>
          <cell r="AD261">
            <v>1</v>
          </cell>
          <cell r="AE261">
            <v>0.99639999999999995</v>
          </cell>
          <cell r="AF261" t="str">
            <v>4. Cierre</v>
          </cell>
          <cell r="AG261" t="str">
            <v>0780 - Liquidación Aprobada</v>
          </cell>
          <cell r="AH261" t="str">
            <v>Liquidado en UT observado por el Especialista en Liq.</v>
          </cell>
        </row>
        <row r="262">
          <cell r="A262" t="str">
            <v>0420170025</v>
          </cell>
          <cell r="B262" t="str">
            <v>0420170018</v>
          </cell>
          <cell r="C262" t="str">
            <v>Haku Wiñay/Noa Jayatai</v>
          </cell>
          <cell r="D262" t="str">
            <v>PP.2017 RO SierraAmp</v>
          </cell>
          <cell r="E262" t="str">
            <v>PP 0118: ACCESO DE LOS HOGARES RURALES CON ECONOMIAS DE SUBSISTENCIA A MERCADOS LOCALES DEL NUCLEO EJECUTOR
 PACCHA BAJA - QUIDEN - VISTA ALEGRE</v>
          </cell>
          <cell r="F262" t="str">
            <v>CAJAMARCA</v>
          </cell>
          <cell r="G262" t="str">
            <v>CAJAMARCA</v>
          </cell>
          <cell r="H262" t="str">
            <v>CHOTA</v>
          </cell>
          <cell r="I262" t="str">
            <v>PACCHA</v>
          </cell>
          <cell r="J262" t="str">
            <v>PACCHA BAJA</v>
          </cell>
          <cell r="K262" t="str">
            <v>0604130002</v>
          </cell>
          <cell r="L262">
            <v>264</v>
          </cell>
          <cell r="M262">
            <v>43066</v>
          </cell>
          <cell r="N262">
            <v>1188000</v>
          </cell>
          <cell r="O262">
            <v>43095</v>
          </cell>
          <cell r="P262">
            <v>1188000</v>
          </cell>
          <cell r="Q262">
            <v>43103</v>
          </cell>
          <cell r="R262">
            <v>1188000</v>
          </cell>
          <cell r="S262">
            <v>43111</v>
          </cell>
          <cell r="T262">
            <v>1266</v>
          </cell>
          <cell r="U262">
            <v>42.2</v>
          </cell>
          <cell r="V262">
            <v>36</v>
          </cell>
          <cell r="W262">
            <v>44377</v>
          </cell>
          <cell r="X262">
            <v>1237753.17</v>
          </cell>
          <cell r="Y262">
            <v>1188094.9099999999</v>
          </cell>
          <cell r="Z262">
            <v>1241875.1100000001</v>
          </cell>
          <cell r="AA262">
            <v>44511</v>
          </cell>
          <cell r="AB262">
            <v>1</v>
          </cell>
          <cell r="AC262">
            <v>0.97550000000000003</v>
          </cell>
          <cell r="AD262">
            <v>1</v>
          </cell>
          <cell r="AE262">
            <v>0.99529999999999996</v>
          </cell>
          <cell r="AF262" t="str">
            <v>4. Cierre</v>
          </cell>
          <cell r="AG262" t="str">
            <v>0780 - Liquidación Aprobada</v>
          </cell>
          <cell r="AH262" t="str">
            <v>Ficha Aprobatoria archivada con Exp. archivado en UT</v>
          </cell>
        </row>
        <row r="263">
          <cell r="A263" t="str">
            <v>0420170026</v>
          </cell>
          <cell r="B263" t="str">
            <v>0420170019</v>
          </cell>
          <cell r="C263" t="str">
            <v>Haku Wiñay/Noa Jayatai</v>
          </cell>
          <cell r="D263" t="str">
            <v>PP.2017 RO SierraAmp</v>
          </cell>
          <cell r="E263" t="str">
            <v>PP 0118: ACCESO DE LOS HOGARES RURALES CON ECONOMIAS DE SUBSISTENCIA A MERCADOS LOCALES DEL NUCLEO EJECUTOR
 EL LIRIO</v>
          </cell>
          <cell r="F263" t="str">
            <v>CAJAMARCA</v>
          </cell>
          <cell r="G263" t="str">
            <v>CAJAMARCA</v>
          </cell>
          <cell r="H263" t="str">
            <v>CHOTA</v>
          </cell>
          <cell r="I263" t="str">
            <v>PACCHA</v>
          </cell>
          <cell r="J263" t="str">
            <v>EL LIRIO</v>
          </cell>
          <cell r="K263" t="str">
            <v>0604130017</v>
          </cell>
          <cell r="L263">
            <v>117</v>
          </cell>
          <cell r="M263">
            <v>43066</v>
          </cell>
          <cell r="N263">
            <v>526500</v>
          </cell>
          <cell r="O263">
            <v>43095</v>
          </cell>
          <cell r="P263">
            <v>526500</v>
          </cell>
          <cell r="Q263">
            <v>43103</v>
          </cell>
          <cell r="R263">
            <v>526500</v>
          </cell>
          <cell r="S263">
            <v>43111</v>
          </cell>
          <cell r="T263">
            <v>1266</v>
          </cell>
          <cell r="U263">
            <v>42.2</v>
          </cell>
          <cell r="V263">
            <v>36</v>
          </cell>
          <cell r="W263">
            <v>44377</v>
          </cell>
          <cell r="X263">
            <v>521661.32</v>
          </cell>
          <cell r="Y263">
            <v>522211.66</v>
          </cell>
          <cell r="Z263">
            <v>524193.76</v>
          </cell>
          <cell r="AA263">
            <v>44511</v>
          </cell>
          <cell r="AB263">
            <v>1</v>
          </cell>
          <cell r="AC263">
            <v>0.9758</v>
          </cell>
          <cell r="AD263">
            <v>1</v>
          </cell>
          <cell r="AE263">
            <v>0.98780000000000001</v>
          </cell>
          <cell r="AF263" t="str">
            <v>4. Cierre</v>
          </cell>
          <cell r="AG263" t="str">
            <v>0780 - Liquidación Aprobada</v>
          </cell>
          <cell r="AH263" t="str">
            <v>Ficha Aprobatoria archivada con Exp. archivado en UT</v>
          </cell>
        </row>
        <row r="264">
          <cell r="A264" t="str">
            <v>0420170027</v>
          </cell>
          <cell r="B264" t="str">
            <v>0420170020</v>
          </cell>
          <cell r="C264" t="str">
            <v>Haku Wiñay/Noa Jayatai</v>
          </cell>
          <cell r="D264" t="str">
            <v>PP.2017 RO SierraAmp</v>
          </cell>
          <cell r="E264" t="str">
            <v>PP 0118: ACCESO DE LOS HOGARES RURALES CON ECONOMIAS DE SUBSISTENCIA A MERCADOS LOCALES DEL NUCLEO EJECUTOR
 UNIGAN (UÑIGAN)</v>
          </cell>
          <cell r="F264" t="str">
            <v>CAJAMARCA</v>
          </cell>
          <cell r="G264" t="str">
            <v>CAJAMARCA</v>
          </cell>
          <cell r="H264" t="str">
            <v>CHOTA</v>
          </cell>
          <cell r="I264" t="str">
            <v>PACCHA</v>
          </cell>
          <cell r="J264" t="str">
            <v>UNIGAN (UÑIGAN)</v>
          </cell>
          <cell r="K264" t="str">
            <v>0604136003</v>
          </cell>
          <cell r="L264">
            <v>125</v>
          </cell>
          <cell r="M264">
            <v>43066</v>
          </cell>
          <cell r="N264">
            <v>562500</v>
          </cell>
          <cell r="O264">
            <v>43095</v>
          </cell>
          <cell r="P264">
            <v>562500</v>
          </cell>
          <cell r="Q264">
            <v>43103</v>
          </cell>
          <cell r="R264">
            <v>562500</v>
          </cell>
          <cell r="S264">
            <v>43111</v>
          </cell>
          <cell r="T264">
            <v>1266</v>
          </cell>
          <cell r="U264">
            <v>42.2</v>
          </cell>
          <cell r="V264">
            <v>36</v>
          </cell>
          <cell r="W264">
            <v>44377</v>
          </cell>
          <cell r="X264">
            <v>561552.96</v>
          </cell>
          <cell r="Y264">
            <v>562674.77</v>
          </cell>
          <cell r="Z264">
            <v>564258.77</v>
          </cell>
          <cell r="AA264">
            <v>44511</v>
          </cell>
          <cell r="AB264">
            <v>1</v>
          </cell>
          <cell r="AC264">
            <v>0.99250000000000005</v>
          </cell>
          <cell r="AD264">
            <v>1</v>
          </cell>
          <cell r="AE264">
            <v>0.99619999999999997</v>
          </cell>
          <cell r="AF264" t="str">
            <v>4. Cierre</v>
          </cell>
          <cell r="AG264" t="str">
            <v>0780 - Liquidación Aprobada</v>
          </cell>
          <cell r="AH264" t="str">
            <v>Ficha Aprobatoria archivada con Exp. archivado en UT</v>
          </cell>
        </row>
        <row r="265">
          <cell r="A265" t="str">
            <v>0420170028</v>
          </cell>
          <cell r="B265" t="str">
            <v>0420170021</v>
          </cell>
          <cell r="C265" t="str">
            <v>Haku Wiñay/Noa Jayatai</v>
          </cell>
          <cell r="D265" t="str">
            <v>PP.2017 RO SierraAmp</v>
          </cell>
          <cell r="E265" t="str">
            <v>PP 0118: ACCESO DE LOS HOGARES RURALES CON ECONOMIAS DE SUBSISTENCIA A MERCADOS LOCALES DEL NUCLEO EJECUTOR
 MORCILLA ALTA - PROGRESO - HUAYANMARCA</v>
          </cell>
          <cell r="F265" t="str">
            <v>CAJAMARCA</v>
          </cell>
          <cell r="G265" t="str">
            <v>CAJAMARCA</v>
          </cell>
          <cell r="H265" t="str">
            <v>CAJAMARCA</v>
          </cell>
          <cell r="I265" t="str">
            <v>JESUS</v>
          </cell>
          <cell r="J265" t="str">
            <v>MORCILLA ALTA</v>
          </cell>
          <cell r="K265" t="str">
            <v>0601060055</v>
          </cell>
          <cell r="L265">
            <v>172</v>
          </cell>
          <cell r="M265">
            <v>43066</v>
          </cell>
          <cell r="N265">
            <v>774000</v>
          </cell>
          <cell r="O265">
            <v>43095</v>
          </cell>
          <cell r="P265">
            <v>774000</v>
          </cell>
          <cell r="Q265">
            <v>43103</v>
          </cell>
          <cell r="R265">
            <v>774000</v>
          </cell>
          <cell r="S265">
            <v>43116</v>
          </cell>
          <cell r="T265">
            <v>1276</v>
          </cell>
          <cell r="U265">
            <v>36.67</v>
          </cell>
          <cell r="V265">
            <v>36</v>
          </cell>
          <cell r="W265">
            <v>44392</v>
          </cell>
          <cell r="X265">
            <v>765681.04</v>
          </cell>
          <cell r="Y265">
            <v>763928.39</v>
          </cell>
          <cell r="Z265">
            <v>765681.04</v>
          </cell>
          <cell r="AA265">
            <v>44559</v>
          </cell>
          <cell r="AB265">
            <v>1</v>
          </cell>
          <cell r="AC265">
            <v>0.98450000000000004</v>
          </cell>
          <cell r="AD265">
            <v>1</v>
          </cell>
          <cell r="AE265">
            <v>0.95750000000000002</v>
          </cell>
          <cell r="AF265" t="str">
            <v>4. Cierre</v>
          </cell>
          <cell r="AG265" t="str">
            <v>0780 - Liquidación Aprobada</v>
          </cell>
          <cell r="AH265" t="str">
            <v>Ficha Aprobatoria archivada con Exp. archivado en UT</v>
          </cell>
        </row>
        <row r="266">
          <cell r="A266" t="str">
            <v>0420170029</v>
          </cell>
          <cell r="B266" t="str">
            <v>0420170022</v>
          </cell>
          <cell r="C266" t="str">
            <v>Haku Wiñay/Noa Jayatai</v>
          </cell>
          <cell r="D266" t="str">
            <v>PP.2017 RO SierraAmp</v>
          </cell>
          <cell r="E266" t="str">
            <v>PP 0118: ACCESO DE LOS HOGARES RURALES CON ECONOMIAS DE SUBSISTENCIA A MERCADOS LOCALES DEL NUCLEO EJECUTOR
 SAN ISIDRO</v>
          </cell>
          <cell r="F266" t="str">
            <v>CAJAMARCA</v>
          </cell>
          <cell r="G266" t="str">
            <v>CAJAMARCA</v>
          </cell>
          <cell r="H266" t="str">
            <v>CAJAMARCA</v>
          </cell>
          <cell r="I266" t="str">
            <v>JESUS</v>
          </cell>
          <cell r="J266" t="str">
            <v>SAN ISIDRO</v>
          </cell>
          <cell r="K266" t="str">
            <v>0601060046</v>
          </cell>
          <cell r="L266">
            <v>200</v>
          </cell>
          <cell r="M266">
            <v>43066</v>
          </cell>
          <cell r="N266">
            <v>900000</v>
          </cell>
          <cell r="O266">
            <v>43076</v>
          </cell>
          <cell r="P266">
            <v>900000</v>
          </cell>
          <cell r="Q266">
            <v>43080</v>
          </cell>
          <cell r="R266">
            <v>900000</v>
          </cell>
          <cell r="S266">
            <v>43116</v>
          </cell>
          <cell r="T266">
            <v>1276</v>
          </cell>
          <cell r="U266">
            <v>36.67</v>
          </cell>
          <cell r="V266">
            <v>36</v>
          </cell>
          <cell r="W266">
            <v>44392</v>
          </cell>
          <cell r="X266">
            <v>891900.48</v>
          </cell>
          <cell r="Y266">
            <v>888297.33</v>
          </cell>
          <cell r="Z266">
            <v>891900.48</v>
          </cell>
          <cell r="AA266">
            <v>44559</v>
          </cell>
          <cell r="AB266">
            <v>1</v>
          </cell>
          <cell r="AC266">
            <v>0.98409999999999997</v>
          </cell>
          <cell r="AD266">
            <v>1</v>
          </cell>
          <cell r="AE266">
            <v>0.96799999999999997</v>
          </cell>
          <cell r="AF266" t="str">
            <v>4. Cierre</v>
          </cell>
          <cell r="AG266" t="str">
            <v>0780 - Liquidación Aprobada</v>
          </cell>
          <cell r="AH266" t="str">
            <v>Ficha Aprobatoria archivada con Exp. archivado en UT</v>
          </cell>
        </row>
        <row r="267">
          <cell r="A267" t="str">
            <v>0420170023</v>
          </cell>
          <cell r="B267" t="str">
            <v>0420170023</v>
          </cell>
          <cell r="C267" t="str">
            <v>Agua Más</v>
          </cell>
          <cell r="D267" t="str">
            <v>AGUA+.2017</v>
          </cell>
          <cell r="E267" t="str">
            <v>CONTRIBUCIÓN AL ACCESO AL AGUA SEGURA Y SANEAMIENTO EN LOS CENTROS POBLADOS DE AGUAS VERDES(0610070034), SANTA  IRENE(0610070029), SANTA FE(0610070024), CHILINMAYO (0610070050), DISTRITO DE JOSÉ SABOGAL, PROVINCIA DE SAN MARCOS, DEPARTAMENTO DE CAJAMARCA</v>
          </cell>
          <cell r="F267" t="str">
            <v>CAJAMARCA</v>
          </cell>
          <cell r="G267" t="str">
            <v>CAJAMARCA</v>
          </cell>
          <cell r="H267" t="str">
            <v>SAN MARCOS</v>
          </cell>
          <cell r="I267" t="str">
            <v>JOSE SABOGAL</v>
          </cell>
          <cell r="J267" t="str">
            <v>AGUAS VERDES</v>
          </cell>
          <cell r="K267" t="str">
            <v>0610070034</v>
          </cell>
          <cell r="L267">
            <v>1285</v>
          </cell>
          <cell r="M267">
            <v>43087</v>
          </cell>
          <cell r="N267">
            <v>400854.81</v>
          </cell>
          <cell r="O267">
            <v>43095</v>
          </cell>
          <cell r="P267">
            <v>415911.75</v>
          </cell>
          <cell r="Q267">
            <v>43098</v>
          </cell>
          <cell r="R267">
            <v>415911.75</v>
          </cell>
          <cell r="S267">
            <v>43252</v>
          </cell>
          <cell r="T267">
            <v>98</v>
          </cell>
          <cell r="U267">
            <v>3.3</v>
          </cell>
          <cell r="V267">
            <v>2</v>
          </cell>
          <cell r="W267">
            <v>43350</v>
          </cell>
          <cell r="Y267">
            <v>385917.35</v>
          </cell>
          <cell r="AB267">
            <v>0</v>
          </cell>
          <cell r="AC267">
            <v>1</v>
          </cell>
          <cell r="AD267">
            <v>0</v>
          </cell>
          <cell r="AF267" t="str">
            <v>4. Cierre</v>
          </cell>
          <cell r="AG267" t="str">
            <v>0850 - Obra Transferida</v>
          </cell>
          <cell r="AH267" t="str">
            <v>Saneado Contablemente e informado a Organos de Control</v>
          </cell>
        </row>
        <row r="268">
          <cell r="A268" t="str">
            <v>0420170024</v>
          </cell>
          <cell r="B268" t="str">
            <v>0420170024</v>
          </cell>
          <cell r="C268" t="str">
            <v>Agua Más</v>
          </cell>
          <cell r="D268" t="str">
            <v>AGUA+.2017</v>
          </cell>
          <cell r="E268" t="str">
            <v>CONTRIBUCIÓN AL ACCESO AL AGUA SEGURA Y SANEAMIENTO EN LOS CENTROS POBLADOS DE EL CONSUELO(0610060007), JUCAT - SISTEMA YERBA SANTA(0610060015), LAS POLAS(0610060016), SANTA CRUZ(0610060017), DISTRITO DE JOSÉ MANUEL QUIROZ, PROVINCIA DE SAN MARCOS, DEPARTAMENTO DE CAJAMARCA</v>
          </cell>
          <cell r="F268" t="str">
            <v>CAJAMARCA</v>
          </cell>
          <cell r="G268" t="str">
            <v>CAJAMARCA</v>
          </cell>
          <cell r="H268" t="str">
            <v>SAN MARCOS</v>
          </cell>
          <cell r="I268" t="str">
            <v>JOSE MANUEL QUIROZ</v>
          </cell>
          <cell r="J268" t="str">
            <v>EL CONSUELO</v>
          </cell>
          <cell r="K268" t="str">
            <v>0610060051</v>
          </cell>
          <cell r="L268">
            <v>660</v>
          </cell>
          <cell r="M268">
            <v>43087</v>
          </cell>
          <cell r="N268">
            <v>355555.82</v>
          </cell>
          <cell r="O268">
            <v>43095</v>
          </cell>
          <cell r="P268">
            <v>368115.68</v>
          </cell>
          <cell r="Q268">
            <v>43098</v>
          </cell>
          <cell r="R268">
            <v>368115.68</v>
          </cell>
          <cell r="S268">
            <v>43244</v>
          </cell>
          <cell r="T268">
            <v>122</v>
          </cell>
          <cell r="U268">
            <v>4.03</v>
          </cell>
          <cell r="V268">
            <v>2</v>
          </cell>
          <cell r="W268">
            <v>43366</v>
          </cell>
          <cell r="Y268">
            <v>368484.35</v>
          </cell>
          <cell r="AB268">
            <v>0</v>
          </cell>
          <cell r="AC268">
            <v>1</v>
          </cell>
          <cell r="AF268" t="str">
            <v>4. Cierre</v>
          </cell>
          <cell r="AG268" t="str">
            <v>0850 - Obra Transferida</v>
          </cell>
          <cell r="AH268" t="str">
            <v>Saneado Contablemente e informado a Organos de Control</v>
          </cell>
        </row>
        <row r="269">
          <cell r="A269" t="str">
            <v>0420180007</v>
          </cell>
          <cell r="B269" t="str">
            <v>0420180001</v>
          </cell>
          <cell r="C269" t="str">
            <v>Haku Wiñay/Noa Jayatai</v>
          </cell>
          <cell r="D269" t="str">
            <v>PP.2018 RO Sierra</v>
          </cell>
          <cell r="E269" t="str">
            <v>PP 0118: ACCESO DE LOS HOGARES RURALES CON ECONOMIAS DE SUBSISTENCIA A MERCADOS LOCALES DEL NUCLEO EJECUTOR MAMARURIBAMBA ALTO</v>
          </cell>
          <cell r="F269" t="str">
            <v>CAJAMARCA</v>
          </cell>
          <cell r="G269" t="str">
            <v>CAJAMARCA</v>
          </cell>
          <cell r="H269" t="str">
            <v>CHOTA</v>
          </cell>
          <cell r="I269" t="str">
            <v>COCHABAMBA</v>
          </cell>
          <cell r="J269" t="str">
            <v>MAMARURIBAMBA ALTO</v>
          </cell>
          <cell r="K269" t="str">
            <v>0604070023</v>
          </cell>
          <cell r="L269">
            <v>201</v>
          </cell>
          <cell r="M269">
            <v>43264</v>
          </cell>
          <cell r="N269">
            <v>1005000</v>
          </cell>
          <cell r="O269">
            <v>43402</v>
          </cell>
          <cell r="P269">
            <v>1005000</v>
          </cell>
          <cell r="Q269">
            <v>43404</v>
          </cell>
          <cell r="R269">
            <v>1005000</v>
          </cell>
          <cell r="S269">
            <v>43313</v>
          </cell>
          <cell r="T269">
            <v>1352</v>
          </cell>
          <cell r="U269">
            <v>36.03</v>
          </cell>
          <cell r="V269">
            <v>36</v>
          </cell>
          <cell r="W269">
            <v>44665</v>
          </cell>
          <cell r="X269">
            <v>973560.37</v>
          </cell>
          <cell r="Y269">
            <v>974364.67</v>
          </cell>
          <cell r="Z269">
            <v>979905.37</v>
          </cell>
          <cell r="AA269">
            <v>44778</v>
          </cell>
          <cell r="AB269">
            <v>1</v>
          </cell>
          <cell r="AC269">
            <v>0.95909999999999995</v>
          </cell>
          <cell r="AD269">
            <v>1</v>
          </cell>
          <cell r="AE269">
            <v>0.95720000000000005</v>
          </cell>
          <cell r="AF269" t="str">
            <v>4. Cierre</v>
          </cell>
          <cell r="AG269" t="str">
            <v>0780 - Liquidación Aprobada</v>
          </cell>
          <cell r="AH269" t="str">
            <v>Ficha Aprobatoria archivada con Exp. archivado en UT</v>
          </cell>
        </row>
        <row r="270">
          <cell r="A270" t="str">
            <v>0420180008</v>
          </cell>
          <cell r="B270" t="str">
            <v>0420180002</v>
          </cell>
          <cell r="C270" t="str">
            <v>Haku Wiñay/Noa Jayatai</v>
          </cell>
          <cell r="D270" t="str">
            <v>PP.2018 RO Sierra</v>
          </cell>
          <cell r="E270" t="str">
            <v>PP 0118: ACCESO DE LOS HOGARES RURALES CON ECONOMIAS DE SUBSISTENCIA A MERCADOS LOCALES DEL NUCLEO EJECUTOR LLANDUMA</v>
          </cell>
          <cell r="F270" t="str">
            <v>CAJAMARCA</v>
          </cell>
          <cell r="G270" t="str">
            <v>CAJAMARCA</v>
          </cell>
          <cell r="H270" t="str">
            <v>CHOTA</v>
          </cell>
          <cell r="I270" t="str">
            <v>COCHABAMBA</v>
          </cell>
          <cell r="J270" t="str">
            <v>LLANDUMA</v>
          </cell>
          <cell r="K270" t="str">
            <v>0604070010</v>
          </cell>
          <cell r="L270">
            <v>209</v>
          </cell>
          <cell r="M270">
            <v>43264</v>
          </cell>
          <cell r="N270">
            <v>1045000</v>
          </cell>
          <cell r="O270">
            <v>43325</v>
          </cell>
          <cell r="P270">
            <v>1045000</v>
          </cell>
          <cell r="Q270">
            <v>43327</v>
          </cell>
          <cell r="R270">
            <v>1045000</v>
          </cell>
          <cell r="S270">
            <v>43313</v>
          </cell>
          <cell r="T270">
            <v>1352</v>
          </cell>
          <cell r="U270">
            <v>36.03</v>
          </cell>
          <cell r="V270">
            <v>36</v>
          </cell>
          <cell r="W270">
            <v>44665</v>
          </cell>
          <cell r="X270">
            <v>1006476.1</v>
          </cell>
          <cell r="Y270">
            <v>1011486.6</v>
          </cell>
          <cell r="Z270">
            <v>1013083.1</v>
          </cell>
          <cell r="AA270">
            <v>44778</v>
          </cell>
          <cell r="AB270">
            <v>1</v>
          </cell>
          <cell r="AC270">
            <v>0.96350000000000002</v>
          </cell>
          <cell r="AD270">
            <v>1</v>
          </cell>
          <cell r="AE270">
            <v>0.95430000000000004</v>
          </cell>
          <cell r="AF270" t="str">
            <v>4. Cierre</v>
          </cell>
          <cell r="AG270" t="str">
            <v>0780 - Liquidación Aprobada</v>
          </cell>
          <cell r="AH270" t="str">
            <v>Ficha Aprobatoria archivada con Exp. archivado en UT</v>
          </cell>
        </row>
        <row r="271">
          <cell r="A271" t="str">
            <v>0420180001</v>
          </cell>
          <cell r="B271" t="str">
            <v>0420180003</v>
          </cell>
          <cell r="C271" t="str">
            <v>Haku Wiñay/Noa Jayatai</v>
          </cell>
          <cell r="D271" t="str">
            <v>PP.2018 RO Sierra</v>
          </cell>
          <cell r="E271" t="str">
            <v>PP 0118: ACCESO DE LOS HOGARES RURALES CON ECONOMIAS DE SUBSISTENCIA A MERCADOS LOCALES DEL NUCLEO EJECUTOR NUEVO BELLA AURORA</v>
          </cell>
          <cell r="F271" t="str">
            <v>CAJAMARCA</v>
          </cell>
          <cell r="G271" t="str">
            <v>CAJAMARCA</v>
          </cell>
          <cell r="H271" t="str">
            <v>CELENDIN</v>
          </cell>
          <cell r="I271" t="str">
            <v>CHUMUCH</v>
          </cell>
          <cell r="J271" t="str">
            <v>NUEVO BELLA AURORA</v>
          </cell>
          <cell r="K271" t="str">
            <v>0603026002</v>
          </cell>
          <cell r="L271">
            <v>190</v>
          </cell>
          <cell r="M271">
            <v>43263</v>
          </cell>
          <cell r="N271">
            <v>950000</v>
          </cell>
          <cell r="O271">
            <v>43399</v>
          </cell>
          <cell r="P271">
            <v>950000</v>
          </cell>
          <cell r="Q271">
            <v>43402</v>
          </cell>
          <cell r="R271">
            <v>950000</v>
          </cell>
          <cell r="S271">
            <v>43313</v>
          </cell>
          <cell r="T271">
            <v>806</v>
          </cell>
          <cell r="U271">
            <v>45.5</v>
          </cell>
          <cell r="V271">
            <v>36</v>
          </cell>
          <cell r="W271">
            <v>44119</v>
          </cell>
          <cell r="X271">
            <v>1076880.48</v>
          </cell>
          <cell r="Y271">
            <v>926696.83</v>
          </cell>
          <cell r="Z271">
            <v>1072175.48</v>
          </cell>
          <cell r="AA271">
            <v>44768</v>
          </cell>
          <cell r="AB271">
            <v>1</v>
          </cell>
          <cell r="AC271">
            <v>1</v>
          </cell>
          <cell r="AD271">
            <v>1</v>
          </cell>
          <cell r="AE271">
            <v>0.97709999999999997</v>
          </cell>
          <cell r="AF271" t="str">
            <v>4. Cierre</v>
          </cell>
          <cell r="AG271" t="str">
            <v>0780 - Liquidación Aprobada</v>
          </cell>
          <cell r="AH271" t="str">
            <v>Liquidado en UT para remitir ficha/expediente a Sede</v>
          </cell>
        </row>
        <row r="272">
          <cell r="A272" t="str">
            <v>0420180002</v>
          </cell>
          <cell r="B272" t="str">
            <v>0420180004</v>
          </cell>
          <cell r="C272" t="str">
            <v>Haku Wiñay/Noa Jayatai</v>
          </cell>
          <cell r="D272" t="str">
            <v>PP.2018 RO Sierra</v>
          </cell>
          <cell r="E272" t="str">
            <v>PP 0118: ACCESO DE LOS HOGARES RURALES CON ECONOMIAS DE SUBSISTENCIA A MERCADOS LOCALES DEL NUCLEO EJECUTOR MITOPAMPA</v>
          </cell>
          <cell r="F272" t="str">
            <v>CAJAMARCA</v>
          </cell>
          <cell r="G272" t="str">
            <v>CAJAMARCA</v>
          </cell>
          <cell r="H272" t="str">
            <v>CELENDIN</v>
          </cell>
          <cell r="I272" t="str">
            <v>CHUMUCH</v>
          </cell>
          <cell r="J272" t="str">
            <v>MITOPAMPA</v>
          </cell>
          <cell r="K272" t="str">
            <v>0603020017</v>
          </cell>
          <cell r="L272">
            <v>210</v>
          </cell>
          <cell r="M272">
            <v>43263</v>
          </cell>
          <cell r="N272">
            <v>1050000</v>
          </cell>
          <cell r="O272">
            <v>43399</v>
          </cell>
          <cell r="P272">
            <v>1050000</v>
          </cell>
          <cell r="Q272">
            <v>43402</v>
          </cell>
          <cell r="R272">
            <v>1050000</v>
          </cell>
          <cell r="S272">
            <v>43313</v>
          </cell>
          <cell r="T272">
            <v>1399</v>
          </cell>
          <cell r="U272">
            <v>45.5</v>
          </cell>
          <cell r="V272">
            <v>36</v>
          </cell>
          <cell r="W272">
            <v>44712</v>
          </cell>
          <cell r="X272">
            <v>1200298.32</v>
          </cell>
          <cell r="Y272">
            <v>1031527.62</v>
          </cell>
          <cell r="Z272">
            <v>1202176.32</v>
          </cell>
          <cell r="AA272">
            <v>44768</v>
          </cell>
          <cell r="AB272">
            <v>1</v>
          </cell>
          <cell r="AC272">
            <v>1</v>
          </cell>
          <cell r="AD272">
            <v>1</v>
          </cell>
          <cell r="AE272">
            <v>0.9839</v>
          </cell>
          <cell r="AF272" t="str">
            <v>4. Cierre</v>
          </cell>
          <cell r="AG272" t="str">
            <v>0780 - Liquidación Aprobada</v>
          </cell>
          <cell r="AH272" t="str">
            <v>Liquidado en UT para remitir ficha/expediente a Sede</v>
          </cell>
        </row>
        <row r="273">
          <cell r="A273" t="str">
            <v>0420180005</v>
          </cell>
          <cell r="B273" t="str">
            <v>0420180005</v>
          </cell>
          <cell r="C273" t="str">
            <v>Haku Wiñay/Noa Jayatai</v>
          </cell>
          <cell r="D273" t="str">
            <v>PP.2018 RO Sierra</v>
          </cell>
          <cell r="E273" t="str">
            <v>PP 0118: ACCESO DE LOS HOGARES RURALES CON ECONOMIAS DE SUBSISTENCIA A MERCADOS LOCALES DEL NUCLEO EJECUTOR JEREZ - SHANIPATA - TACARPO</v>
          </cell>
          <cell r="F273" t="str">
            <v>CAJAMARCA</v>
          </cell>
          <cell r="G273" t="str">
            <v>CAJAMARCA</v>
          </cell>
          <cell r="H273" t="str">
            <v>CELENDIN</v>
          </cell>
          <cell r="I273" t="str">
            <v>HUASMIN</v>
          </cell>
          <cell r="J273" t="str">
            <v>JEREZ</v>
          </cell>
          <cell r="K273" t="str">
            <v>0603040021</v>
          </cell>
          <cell r="L273">
            <v>200</v>
          </cell>
          <cell r="M273">
            <v>43264</v>
          </cell>
          <cell r="N273">
            <v>1000000</v>
          </cell>
          <cell r="O273">
            <v>43399</v>
          </cell>
          <cell r="P273">
            <v>1000000</v>
          </cell>
          <cell r="Q273">
            <v>43402</v>
          </cell>
          <cell r="R273">
            <v>1000000</v>
          </cell>
          <cell r="S273">
            <v>43323</v>
          </cell>
          <cell r="T273">
            <v>1343</v>
          </cell>
          <cell r="U273">
            <v>39.03</v>
          </cell>
          <cell r="V273">
            <v>36</v>
          </cell>
          <cell r="W273">
            <v>44666</v>
          </cell>
          <cell r="X273">
            <v>1017287.05</v>
          </cell>
          <cell r="Y273">
            <v>974919.05</v>
          </cell>
          <cell r="Z273">
            <v>1017287.05</v>
          </cell>
          <cell r="AA273">
            <v>44761</v>
          </cell>
          <cell r="AB273">
            <v>1</v>
          </cell>
          <cell r="AC273">
            <v>1</v>
          </cell>
          <cell r="AD273">
            <v>1</v>
          </cell>
          <cell r="AE273">
            <v>0.97499999999999998</v>
          </cell>
          <cell r="AF273" t="str">
            <v>4. Cierre</v>
          </cell>
          <cell r="AG273" t="str">
            <v>0780 - Liquidación Aprobada</v>
          </cell>
          <cell r="AH273" t="str">
            <v>Liquidado en UT para remitir ficha/expediente a Sede</v>
          </cell>
        </row>
        <row r="274">
          <cell r="A274" t="str">
            <v>0420180006</v>
          </cell>
          <cell r="B274" t="str">
            <v>0420180006</v>
          </cell>
          <cell r="C274" t="str">
            <v>Haku Wiñay/Noa Jayatai</v>
          </cell>
          <cell r="D274" t="str">
            <v>PP.2018 RO Sierra</v>
          </cell>
          <cell r="E274" t="str">
            <v>PP 0118: ACCESO DE LOS HOGARES RURALES CON ECONOMIAS DE SUBSISTENCIA A MERCADOS LOCALES DEL NUCLEO EJECUTOR SAN ISIDRO - LAGUNAS - NAMO</v>
          </cell>
          <cell r="F274" t="str">
            <v>CAJAMARCA</v>
          </cell>
          <cell r="G274" t="str">
            <v>CAJAMARCA</v>
          </cell>
          <cell r="H274" t="str">
            <v>CELENDIN</v>
          </cell>
          <cell r="I274" t="str">
            <v>HUASMIN</v>
          </cell>
          <cell r="J274" t="str">
            <v>SAN ISIDRO</v>
          </cell>
          <cell r="K274" t="str">
            <v>0603040007</v>
          </cell>
          <cell r="L274">
            <v>200</v>
          </cell>
          <cell r="M274">
            <v>43264</v>
          </cell>
          <cell r="N274">
            <v>1000000</v>
          </cell>
          <cell r="O274">
            <v>43348</v>
          </cell>
          <cell r="P274">
            <v>1000000</v>
          </cell>
          <cell r="Q274">
            <v>43350</v>
          </cell>
          <cell r="R274">
            <v>1000000</v>
          </cell>
          <cell r="S274">
            <v>43323</v>
          </cell>
          <cell r="T274">
            <v>1343</v>
          </cell>
          <cell r="U274">
            <v>36.07</v>
          </cell>
          <cell r="V274">
            <v>36</v>
          </cell>
          <cell r="W274">
            <v>44666</v>
          </cell>
          <cell r="X274">
            <v>985395.8</v>
          </cell>
          <cell r="Y274">
            <v>974566.8</v>
          </cell>
          <cell r="Z274">
            <v>985395.8</v>
          </cell>
          <cell r="AA274">
            <v>44761</v>
          </cell>
          <cell r="AB274">
            <v>1</v>
          </cell>
          <cell r="AC274">
            <v>1</v>
          </cell>
          <cell r="AD274">
            <v>1</v>
          </cell>
          <cell r="AE274">
            <v>0.9758</v>
          </cell>
          <cell r="AF274" t="str">
            <v>4. Cierre</v>
          </cell>
          <cell r="AG274" t="str">
            <v>0780 - Liquidación Aprobada</v>
          </cell>
        </row>
        <row r="275">
          <cell r="A275" t="str">
            <v>0420180003</v>
          </cell>
          <cell r="B275" t="str">
            <v>0420180007</v>
          </cell>
          <cell r="C275" t="str">
            <v>Haku Wiñay/Noa Jayatai</v>
          </cell>
          <cell r="D275" t="str">
            <v>PP.2018 RO Sierra</v>
          </cell>
          <cell r="E275" t="str">
            <v>PP 0118: ACCESO DE LOS HOGARES RURALES CON ECONOMIAS DE SUBSISTENCIA A MERCADOS LOCALES DEL NUCLEO EJECUTOR COCHA PAMPA - SENDAMAL</v>
          </cell>
          <cell r="F275" t="str">
            <v>CAJAMARCA</v>
          </cell>
          <cell r="G275" t="str">
            <v>CAJAMARCA</v>
          </cell>
          <cell r="H275" t="str">
            <v>CELENDIN</v>
          </cell>
          <cell r="I275" t="str">
            <v>SOROCHUCO</v>
          </cell>
          <cell r="J275" t="str">
            <v>COCHA PAMPA</v>
          </cell>
          <cell r="K275" t="str">
            <v>0603090043</v>
          </cell>
          <cell r="L275">
            <v>200</v>
          </cell>
          <cell r="M275">
            <v>43263</v>
          </cell>
          <cell r="N275">
            <v>1000000</v>
          </cell>
          <cell r="O275">
            <v>43399</v>
          </cell>
          <cell r="P275">
            <v>1000000</v>
          </cell>
          <cell r="Q275">
            <v>43402</v>
          </cell>
          <cell r="R275">
            <v>1000000</v>
          </cell>
          <cell r="S275">
            <v>43318</v>
          </cell>
          <cell r="T275">
            <v>1394</v>
          </cell>
          <cell r="U275">
            <v>46.53</v>
          </cell>
          <cell r="V275">
            <v>36</v>
          </cell>
          <cell r="W275">
            <v>44712</v>
          </cell>
          <cell r="X275">
            <v>990953.8</v>
          </cell>
          <cell r="Y275">
            <v>990700.45</v>
          </cell>
          <cell r="Z275">
            <v>991553.8</v>
          </cell>
          <cell r="AA275">
            <v>44769</v>
          </cell>
          <cell r="AB275">
            <v>1</v>
          </cell>
          <cell r="AC275">
            <v>1</v>
          </cell>
          <cell r="AD275">
            <v>1</v>
          </cell>
          <cell r="AE275">
            <v>0.99160000000000004</v>
          </cell>
          <cell r="AF275" t="str">
            <v>4. Cierre</v>
          </cell>
          <cell r="AG275" t="str">
            <v>0780 - Liquidación Aprobada</v>
          </cell>
          <cell r="AH275" t="str">
            <v>Ficha Aprobatoria archivada con Exp. archivado en UT</v>
          </cell>
        </row>
        <row r="276">
          <cell r="A276" t="str">
            <v>0420180004</v>
          </cell>
          <cell r="B276" t="str">
            <v>0420180008</v>
          </cell>
          <cell r="C276" t="str">
            <v>Haku Wiñay/Noa Jayatai</v>
          </cell>
          <cell r="D276" t="str">
            <v>PP.2018 RO Sierra</v>
          </cell>
          <cell r="E276" t="str">
            <v>PP 0118: ACCESO DE LOS HOGARES RURALES CON ECONOMIAS DE SUBSISTENCIA A MERCADOS LOCALES DEL NUCLEO EJECUTOR LLAVIDQUE - LA CARPA</v>
          </cell>
          <cell r="F276" t="str">
            <v>CAJAMARCA</v>
          </cell>
          <cell r="G276" t="str">
            <v>CAJAMARCA</v>
          </cell>
          <cell r="H276" t="str">
            <v>CELENDIN</v>
          </cell>
          <cell r="I276" t="str">
            <v>SOROCHUCO</v>
          </cell>
          <cell r="J276" t="str">
            <v>LLAVIDQUE</v>
          </cell>
          <cell r="K276" t="str">
            <v>0603090460</v>
          </cell>
          <cell r="L276">
            <v>200</v>
          </cell>
          <cell r="M276">
            <v>43263</v>
          </cell>
          <cell r="N276">
            <v>1000000</v>
          </cell>
          <cell r="O276">
            <v>43399</v>
          </cell>
          <cell r="P276">
            <v>1000000</v>
          </cell>
          <cell r="Q276">
            <v>43402</v>
          </cell>
          <cell r="R276">
            <v>1000000</v>
          </cell>
          <cell r="S276">
            <v>43318</v>
          </cell>
          <cell r="T276">
            <v>1394</v>
          </cell>
          <cell r="U276">
            <v>45.5</v>
          </cell>
          <cell r="V276">
            <v>36</v>
          </cell>
          <cell r="W276">
            <v>44712</v>
          </cell>
          <cell r="X276">
            <v>978021.93</v>
          </cell>
          <cell r="Y276">
            <v>977768.58</v>
          </cell>
          <cell r="Z276">
            <v>978621.93</v>
          </cell>
          <cell r="AA276">
            <v>44769</v>
          </cell>
          <cell r="AB276">
            <v>1</v>
          </cell>
          <cell r="AC276">
            <v>1</v>
          </cell>
          <cell r="AD276">
            <v>1</v>
          </cell>
          <cell r="AE276">
            <v>0.98419999999999996</v>
          </cell>
          <cell r="AF276" t="str">
            <v>4. Cierre</v>
          </cell>
          <cell r="AG276" t="str">
            <v>0780 - Liquidación Aprobada</v>
          </cell>
          <cell r="AH276" t="str">
            <v>Ficha Aprobatoria archivada con Exp. archivado en UT</v>
          </cell>
        </row>
        <row r="277">
          <cell r="A277" t="str">
            <v>0420180009</v>
          </cell>
          <cell r="B277" t="str">
            <v>0420180009</v>
          </cell>
          <cell r="C277" t="str">
            <v>Haku Wiñay/Noa Jayatai</v>
          </cell>
          <cell r="D277" t="str">
            <v>PP.2018 RO Sierra</v>
          </cell>
          <cell r="E277" t="str">
            <v>PP 0118: ACCESO DE LOS HOGARES RURALES CON ECONOMIAS DE SUBSISTENCIA A MERCADOS LOCALES DEL NUCLEO EJECUTOR AYAMBLA 1</v>
          </cell>
          <cell r="F277" t="str">
            <v>CAJAMARCA</v>
          </cell>
          <cell r="G277" t="str">
            <v>CAJAMARCA</v>
          </cell>
          <cell r="H277" t="str">
            <v>CONTUMAZA</v>
          </cell>
          <cell r="I277" t="str">
            <v>SANTA CRUZ DE TOLED</v>
          </cell>
          <cell r="J277" t="str">
            <v>AYAMBLA</v>
          </cell>
          <cell r="K277" t="str">
            <v>0605060049</v>
          </cell>
          <cell r="L277">
            <v>150</v>
          </cell>
          <cell r="M277">
            <v>43264</v>
          </cell>
          <cell r="N277">
            <v>750000</v>
          </cell>
          <cell r="O277">
            <v>43399</v>
          </cell>
          <cell r="P277">
            <v>750000</v>
          </cell>
          <cell r="Q277">
            <v>43402</v>
          </cell>
          <cell r="R277">
            <v>750000</v>
          </cell>
          <cell r="S277">
            <v>43313</v>
          </cell>
          <cell r="T277">
            <v>1352</v>
          </cell>
          <cell r="U277">
            <v>52</v>
          </cell>
          <cell r="V277">
            <v>36</v>
          </cell>
          <cell r="W277">
            <v>44665</v>
          </cell>
          <cell r="X277">
            <v>742785.46</v>
          </cell>
          <cell r="Y277">
            <v>735597.46</v>
          </cell>
          <cell r="Z277">
            <v>747234.43</v>
          </cell>
          <cell r="AA277">
            <v>44742</v>
          </cell>
          <cell r="AB277">
            <v>1</v>
          </cell>
          <cell r="AC277">
            <v>0.99429999999999996</v>
          </cell>
          <cell r="AD277">
            <v>1</v>
          </cell>
          <cell r="AE277">
            <v>0.96230000000000004</v>
          </cell>
          <cell r="AF277" t="str">
            <v>4. Cierre</v>
          </cell>
          <cell r="AG277" t="str">
            <v>0780 - Liquidación Aprobada</v>
          </cell>
          <cell r="AH277" t="str">
            <v>Liquidado en UT para remitir ficha/expediente a Sede</v>
          </cell>
        </row>
        <row r="278">
          <cell r="A278" t="str">
            <v>0420180010</v>
          </cell>
          <cell r="B278" t="str">
            <v>0420180010</v>
          </cell>
          <cell r="C278" t="str">
            <v>Haku Wiñay/Noa Jayatai</v>
          </cell>
          <cell r="D278" t="str">
            <v>PP.2018 RO Sierra</v>
          </cell>
          <cell r="E278" t="str">
            <v>PP 0118: ACCESO DE LOS HOGARES RURALES CON ECONOMIAS DE SUBSISTENCIA A MERCADOS LOCALES DEL NUCLEO EJECUTOR AYAMBLA 2</v>
          </cell>
          <cell r="F278" t="str">
            <v>CAJAMARCA</v>
          </cell>
          <cell r="G278" t="str">
            <v>CAJAMARCA</v>
          </cell>
          <cell r="H278" t="str">
            <v>CONTUMAZA</v>
          </cell>
          <cell r="I278" t="str">
            <v>SANTA CRUZ DE TOLED</v>
          </cell>
          <cell r="J278" t="str">
            <v>AYAMBLA</v>
          </cell>
          <cell r="K278" t="str">
            <v>0605060049</v>
          </cell>
          <cell r="L278">
            <v>200</v>
          </cell>
          <cell r="M278">
            <v>43264</v>
          </cell>
          <cell r="N278">
            <v>1000000</v>
          </cell>
          <cell r="O278">
            <v>43325</v>
          </cell>
          <cell r="P278">
            <v>1000000</v>
          </cell>
          <cell r="Q278">
            <v>43327</v>
          </cell>
          <cell r="R278">
            <v>1000000</v>
          </cell>
          <cell r="S278">
            <v>43313</v>
          </cell>
          <cell r="T278">
            <v>1352</v>
          </cell>
          <cell r="U278">
            <v>36.03</v>
          </cell>
          <cell r="V278">
            <v>36</v>
          </cell>
          <cell r="W278">
            <v>44665</v>
          </cell>
          <cell r="X278">
            <v>981974.53</v>
          </cell>
          <cell r="Y278">
            <v>980094.48</v>
          </cell>
          <cell r="Z278">
            <v>987906.48</v>
          </cell>
          <cell r="AA278">
            <v>44742</v>
          </cell>
          <cell r="AB278">
            <v>1</v>
          </cell>
          <cell r="AC278">
            <v>0.9889</v>
          </cell>
          <cell r="AD278">
            <v>1</v>
          </cell>
          <cell r="AE278">
            <v>0.96020000000000005</v>
          </cell>
          <cell r="AF278" t="str">
            <v>4. Cierre</v>
          </cell>
          <cell r="AG278" t="str">
            <v>0780 - Liquidación Aprobada</v>
          </cell>
          <cell r="AH278" t="str">
            <v>Liquidado en UT para remitir ficha/expediente a Sede</v>
          </cell>
        </row>
        <row r="279">
          <cell r="A279" t="str">
            <v>0420180011</v>
          </cell>
          <cell r="B279" t="str">
            <v>0420180011</v>
          </cell>
          <cell r="C279" t="str">
            <v>Agua Más</v>
          </cell>
          <cell r="D279" t="str">
            <v>AGUA+.2018</v>
          </cell>
          <cell r="E279" t="str">
            <v>REPARACIÓN DE CAPTACIÓN DE AGUA DE MANANTIAL, LÍNEA DE CONDUCCIÓN, RESERVORIO, LÍNEA DE ADUCCIÓN Y RED PRIMARIA; RENOVACIÓN DE PILETA PÚBLICA; EN EL(LA) UNIDAD PRODUCTORA DE SERVICIOS DE AGUA POTABLE EN LA LOCALIDAD CHONTAPACCHA, DISTRITO DE CHETILLA, PROVINCIA CAJAMARCA, DEPARTAMENTO CAJAMARCA</v>
          </cell>
          <cell r="F279" t="str">
            <v>CAJAMARCA</v>
          </cell>
          <cell r="G279" t="str">
            <v>CAJAMARCA</v>
          </cell>
          <cell r="H279" t="str">
            <v>CAJAMARCA</v>
          </cell>
          <cell r="I279" t="str">
            <v>CHETILLA</v>
          </cell>
          <cell r="J279" t="str">
            <v>CHONTAPACCHA</v>
          </cell>
          <cell r="K279" t="str">
            <v>0601030014</v>
          </cell>
          <cell r="L279">
            <v>125</v>
          </cell>
          <cell r="M279">
            <v>43441</v>
          </cell>
          <cell r="N279">
            <v>151478.28</v>
          </cell>
          <cell r="O279">
            <v>43460</v>
          </cell>
          <cell r="P279">
            <v>154923.28</v>
          </cell>
          <cell r="Q279">
            <v>43467</v>
          </cell>
          <cell r="R279">
            <v>154923.28</v>
          </cell>
          <cell r="S279">
            <v>43589</v>
          </cell>
          <cell r="T279">
            <v>101</v>
          </cell>
          <cell r="U279">
            <v>3.5</v>
          </cell>
          <cell r="V279">
            <v>2</v>
          </cell>
          <cell r="W279">
            <v>43690</v>
          </cell>
          <cell r="Y279">
            <v>139992.10999999999</v>
          </cell>
          <cell r="AB279">
            <v>0</v>
          </cell>
          <cell r="AC279">
            <v>1</v>
          </cell>
          <cell r="AF279" t="str">
            <v>4. Cierre</v>
          </cell>
          <cell r="AG279" t="str">
            <v>1001 - Proyecto cerrado en Banco de Inversiones</v>
          </cell>
          <cell r="AH279" t="str">
            <v>Cerrado con Formato 09 MEF</v>
          </cell>
        </row>
        <row r="280">
          <cell r="A280" t="str">
            <v>0420180012</v>
          </cell>
          <cell r="B280" t="str">
            <v>0420180012</v>
          </cell>
          <cell r="C280" t="str">
            <v>Agua Más</v>
          </cell>
          <cell r="D280" t="str">
            <v>AGUA+.2018</v>
          </cell>
          <cell r="E280" t="str">
            <v>REPARACIÓN DE CAPTACIÓN DE AGUA DE MANANTIAL, LÍNEA DE CONDUCCIÓN, RESERVORIO, LÍNEA DE ADUCCIÓN Y RED PRIMARIA; RENOVACIÓN DE PILETA PÚBLICA; EN EL(LA) UNIDAD PRODUCTORA DE SERVICIOS DE AGUA POTABLE EN LA LOCALIDAD CUDUMPAMPA, DISTRITO DE CHETILLA, PROVINCIA CAJAMARCA, DEPARTAMENTO CAJAMARCA</v>
          </cell>
          <cell r="F280" t="str">
            <v>CAJAMARCA</v>
          </cell>
          <cell r="G280" t="str">
            <v>CAJAMARCA</v>
          </cell>
          <cell r="H280" t="str">
            <v>CAJAMARCA</v>
          </cell>
          <cell r="I280" t="str">
            <v>CHETILLA</v>
          </cell>
          <cell r="J280" t="str">
            <v>CUDUMPAMPA</v>
          </cell>
          <cell r="K280" t="str">
            <v>0601030011</v>
          </cell>
          <cell r="L280">
            <v>170</v>
          </cell>
          <cell r="M280">
            <v>43441</v>
          </cell>
          <cell r="N280">
            <v>122342.85</v>
          </cell>
          <cell r="O280">
            <v>43460</v>
          </cell>
          <cell r="P280">
            <v>125787.85</v>
          </cell>
          <cell r="Q280">
            <v>43467</v>
          </cell>
          <cell r="R280">
            <v>125787.85</v>
          </cell>
          <cell r="S280">
            <v>43589</v>
          </cell>
          <cell r="T280">
            <v>101</v>
          </cell>
          <cell r="U280">
            <v>3.5</v>
          </cell>
          <cell r="V280">
            <v>2</v>
          </cell>
          <cell r="W280">
            <v>43690</v>
          </cell>
          <cell r="Y280">
            <v>113672.21</v>
          </cell>
          <cell r="AB280">
            <v>0</v>
          </cell>
          <cell r="AC280">
            <v>1</v>
          </cell>
          <cell r="AF280" t="str">
            <v>4. Cierre</v>
          </cell>
          <cell r="AG280" t="str">
            <v>1001 - Proyecto cerrado en Banco de Inversiones</v>
          </cell>
          <cell r="AH280" t="str">
            <v>Cerrado con Formato 09 MEF</v>
          </cell>
        </row>
        <row r="281">
          <cell r="A281" t="str">
            <v>0420180013</v>
          </cell>
          <cell r="B281" t="str">
            <v>0420180013</v>
          </cell>
          <cell r="C281" t="str">
            <v>Agua Más</v>
          </cell>
          <cell r="D281" t="str">
            <v>AGUA+.2018</v>
          </cell>
          <cell r="E281" t="str">
            <v>REPARACIÓN DE CAPTACIÓN DE AGUA DE MANANTIAL, LÍNEA DE CONDUCCIÓN, RESERVORIO, LÍNEA DE ADUCCIÓN Y RED PRIMARIA; RENOVACIÓN DE PILETA PÚBLICA; EN EL(LA) UNIDAD PRODUCTORA DE SERVICIOS DE AGUA POTABLE EN LA LOCALIDAD HUAYLLAPAMPA, DISTRITO DE CHETILLA, PROVINCIA CAJAMARCA, DEPARTAMENTO CAJAMARCA</v>
          </cell>
          <cell r="F281" t="str">
            <v>CAJAMARCA</v>
          </cell>
          <cell r="G281" t="str">
            <v>CAJAMARCA</v>
          </cell>
          <cell r="H281" t="str">
            <v>CAJAMARCA</v>
          </cell>
          <cell r="I281" t="str">
            <v>CHETILLA</v>
          </cell>
          <cell r="J281" t="str">
            <v>HUAYLLAPAMPA</v>
          </cell>
          <cell r="K281" t="str">
            <v>0601030037</v>
          </cell>
          <cell r="L281">
            <v>280</v>
          </cell>
          <cell r="M281">
            <v>43441</v>
          </cell>
          <cell r="N281">
            <v>179444.87</v>
          </cell>
          <cell r="O281">
            <v>43460</v>
          </cell>
          <cell r="P281">
            <v>182889.87</v>
          </cell>
          <cell r="Q281">
            <v>43467</v>
          </cell>
          <cell r="R281">
            <v>182889.87</v>
          </cell>
          <cell r="S281">
            <v>43589</v>
          </cell>
          <cell r="T281">
            <v>101</v>
          </cell>
          <cell r="U281">
            <v>3.5</v>
          </cell>
          <cell r="V281">
            <v>2</v>
          </cell>
          <cell r="W281">
            <v>43690</v>
          </cell>
          <cell r="Y281">
            <v>165116.01</v>
          </cell>
          <cell r="AB281">
            <v>0</v>
          </cell>
          <cell r="AC281">
            <v>1</v>
          </cell>
          <cell r="AF281" t="str">
            <v>4. Cierre</v>
          </cell>
          <cell r="AG281" t="str">
            <v>1001 - Proyecto cerrado en Banco de Inversiones</v>
          </cell>
          <cell r="AH281" t="str">
            <v>Cerrado con Formato 09 MEF</v>
          </cell>
        </row>
        <row r="282">
          <cell r="A282" t="str">
            <v>0420180014</v>
          </cell>
          <cell r="B282" t="str">
            <v>0420180014</v>
          </cell>
          <cell r="C282" t="str">
            <v>Agua Más</v>
          </cell>
          <cell r="D282" t="str">
            <v>AGUA+.2018</v>
          </cell>
          <cell r="E282" t="str">
            <v>REPARACIÓN DE CAPTACIÓN DE AGUA DE MANANTIAL, LÍNEA DE CONDUCCIÓN, RESERVORIO, LÍNEA DE ADUCCIÓN Y RED PRIMARIA; RENOVACIÓN DE PILETA PÚBLICA; EN EL(LA) UNIDAD PRODUCTORA DE SERVICIOS DE AGUA POTABLE EN LA LOCALIDAD QUINUAYOC, DISTRITO DE CHETILLA, PROVINCIA CAJAMARCA, DEPARTAMENTO CAJAMARCA</v>
          </cell>
          <cell r="F282" t="str">
            <v>CAJAMARCA</v>
          </cell>
          <cell r="G282" t="str">
            <v>CAJAMARCA</v>
          </cell>
          <cell r="H282" t="str">
            <v>CAJAMARCA</v>
          </cell>
          <cell r="I282" t="str">
            <v>CHETILLA</v>
          </cell>
          <cell r="J282" t="str">
            <v>QUINUAYOC</v>
          </cell>
          <cell r="K282" t="str">
            <v>0601030330</v>
          </cell>
          <cell r="L282">
            <v>205</v>
          </cell>
          <cell r="M282">
            <v>43441</v>
          </cell>
          <cell r="N282">
            <v>163093.37</v>
          </cell>
          <cell r="O282">
            <v>43460</v>
          </cell>
          <cell r="P282">
            <v>167088.37</v>
          </cell>
          <cell r="Q282">
            <v>43467</v>
          </cell>
          <cell r="R282">
            <v>167088.37</v>
          </cell>
          <cell r="S282">
            <v>43589</v>
          </cell>
          <cell r="T282">
            <v>101</v>
          </cell>
          <cell r="U282">
            <v>3.5</v>
          </cell>
          <cell r="V282">
            <v>2</v>
          </cell>
          <cell r="W282">
            <v>43690</v>
          </cell>
          <cell r="Y282">
            <v>136922.51</v>
          </cell>
          <cell r="AB282">
            <v>0</v>
          </cell>
          <cell r="AC282">
            <v>1</v>
          </cell>
          <cell r="AF282" t="str">
            <v>4. Cierre</v>
          </cell>
          <cell r="AG282" t="str">
            <v>1001 - Proyecto cerrado en Banco de Inversiones</v>
          </cell>
          <cell r="AH282" t="str">
            <v>Cerrado con Formato 09 MEF</v>
          </cell>
        </row>
        <row r="283">
          <cell r="A283" t="str">
            <v>0420180015</v>
          </cell>
          <cell r="B283" t="str">
            <v>0420180015</v>
          </cell>
          <cell r="C283" t="str">
            <v>Haku Wiñay/Noa Jayatai</v>
          </cell>
          <cell r="D283" t="str">
            <v>FFS-NRI.2018.RO</v>
          </cell>
          <cell r="E283" t="str">
            <v>FORTALECIMIENTO DE LA FUNCION DE SUPERVISION Y DE NEGOCIOS RURALES DE PROYECTOS PRODUCTIVOS EN EL NEC HUASMIN</v>
          </cell>
          <cell r="F283" t="str">
            <v>CAJAMARCA</v>
          </cell>
          <cell r="G283" t="str">
            <v>CAJAMARCA</v>
          </cell>
          <cell r="H283" t="str">
            <v>CELENDIN</v>
          </cell>
          <cell r="I283" t="str">
            <v>HUASMIN</v>
          </cell>
          <cell r="J283" t="str">
            <v>JEREZ</v>
          </cell>
          <cell r="K283" t="str">
            <v>0603040021</v>
          </cell>
          <cell r="L283">
            <v>400</v>
          </cell>
          <cell r="M283">
            <v>43461.642939814818</v>
          </cell>
          <cell r="N283">
            <v>142232</v>
          </cell>
          <cell r="O283">
            <v>43465</v>
          </cell>
          <cell r="P283">
            <v>142232</v>
          </cell>
          <cell r="Q283">
            <v>43480</v>
          </cell>
          <cell r="R283">
            <v>142232</v>
          </cell>
          <cell r="S283">
            <v>43761</v>
          </cell>
          <cell r="T283">
            <v>905</v>
          </cell>
          <cell r="U283">
            <v>32</v>
          </cell>
          <cell r="V283">
            <v>32</v>
          </cell>
          <cell r="W283">
            <v>44666</v>
          </cell>
          <cell r="X283">
            <v>116117</v>
          </cell>
          <cell r="Y283">
            <v>116117</v>
          </cell>
          <cell r="Z283">
            <v>116117</v>
          </cell>
          <cell r="AA283">
            <v>44769</v>
          </cell>
          <cell r="AB283">
            <v>1</v>
          </cell>
          <cell r="AC283">
            <v>1</v>
          </cell>
          <cell r="AD283">
            <v>1</v>
          </cell>
          <cell r="AE283">
            <v>0.81310000000000004</v>
          </cell>
          <cell r="AF283" t="str">
            <v>4. Cierre</v>
          </cell>
          <cell r="AG283" t="str">
            <v>0780 - Liquidación Aprobada</v>
          </cell>
          <cell r="AH283" t="str">
            <v>Liquidado en UT para remitir ficha/expediente a Sede</v>
          </cell>
        </row>
        <row r="284">
          <cell r="A284" t="str">
            <v>0420180016</v>
          </cell>
          <cell r="B284" t="str">
            <v>0420180016</v>
          </cell>
          <cell r="C284" t="str">
            <v>Haku Wiñay/Noa Jayatai</v>
          </cell>
          <cell r="D284" t="str">
            <v>FFS-NRI.2018.RO</v>
          </cell>
          <cell r="E284" t="str">
            <v>FORTALECIMIENTO DE LA FUNCION DE SUPERVISION Y DE NEGOCIOS RURALES DE PROYECTOS PRODUCTIVOS EN EL NEC SANTA CRUZ DE TOLED</v>
          </cell>
          <cell r="F284" t="str">
            <v>CAJAMARCA</v>
          </cell>
          <cell r="G284" t="str">
            <v>CAJAMARCA</v>
          </cell>
          <cell r="H284" t="str">
            <v>CONTUMAZA</v>
          </cell>
          <cell r="I284" t="str">
            <v>SANTA CRUZ DE TOLED</v>
          </cell>
          <cell r="J284" t="str">
            <v>AYAMBLA</v>
          </cell>
          <cell r="K284" t="str">
            <v>0605060049</v>
          </cell>
          <cell r="L284">
            <v>350</v>
          </cell>
          <cell r="M284">
            <v>43461.642939814818</v>
          </cell>
          <cell r="N284">
            <v>142232</v>
          </cell>
          <cell r="O284">
            <v>43465</v>
          </cell>
          <cell r="P284">
            <v>142232</v>
          </cell>
          <cell r="Q284">
            <v>43480</v>
          </cell>
          <cell r="R284">
            <v>142232</v>
          </cell>
          <cell r="S284">
            <v>43739</v>
          </cell>
          <cell r="T284">
            <v>926</v>
          </cell>
          <cell r="U284">
            <v>32</v>
          </cell>
          <cell r="V284">
            <v>32</v>
          </cell>
          <cell r="W284">
            <v>44665</v>
          </cell>
          <cell r="X284">
            <v>124243.4</v>
          </cell>
          <cell r="Y284">
            <v>124826.6</v>
          </cell>
          <cell r="Z284">
            <v>124826.6</v>
          </cell>
          <cell r="AA284">
            <v>44742</v>
          </cell>
          <cell r="AB284">
            <v>0.92749999999999999</v>
          </cell>
          <cell r="AC284">
            <v>0.93</v>
          </cell>
          <cell r="AD284">
            <v>0.92749999999999999</v>
          </cell>
          <cell r="AE284">
            <v>0.82779999999999998</v>
          </cell>
          <cell r="AF284" t="str">
            <v>4. Cierre</v>
          </cell>
          <cell r="AG284" t="str">
            <v>0780 - Liquidación Aprobada</v>
          </cell>
          <cell r="AH284" t="str">
            <v>Ficha Aprobatoria archivada con Exp. archivado en UT</v>
          </cell>
        </row>
        <row r="285">
          <cell r="A285" t="str">
            <v>0420180017</v>
          </cell>
          <cell r="B285" t="str">
            <v>0420180017</v>
          </cell>
          <cell r="C285" t="str">
            <v>Haku Wiñay/Noa Jayatai</v>
          </cell>
          <cell r="D285" t="str">
            <v>FFS-NRI.2018.RO</v>
          </cell>
          <cell r="E285" t="str">
            <v>FORTALECIMIENTO DE LA FUNCION DE SUPERVISION Y DE NEGOCIOS RURALES DE PROYECTOS PRODUCTIVOS EN EL NEC SOROCHUCO</v>
          </cell>
          <cell r="F285" t="str">
            <v>CAJAMARCA</v>
          </cell>
          <cell r="G285" t="str">
            <v>CAJAMARCA</v>
          </cell>
          <cell r="H285" t="str">
            <v>CELENDIN</v>
          </cell>
          <cell r="I285" t="str">
            <v>SOROCHUCO</v>
          </cell>
          <cell r="J285" t="str">
            <v>LLAVIDQUE</v>
          </cell>
          <cell r="K285" t="str">
            <v>0603090460</v>
          </cell>
          <cell r="L285">
            <v>400</v>
          </cell>
          <cell r="M285">
            <v>43461.642939814818</v>
          </cell>
          <cell r="N285">
            <v>142232</v>
          </cell>
          <cell r="O285">
            <v>43465</v>
          </cell>
          <cell r="P285">
            <v>142232</v>
          </cell>
          <cell r="Q285">
            <v>43480</v>
          </cell>
          <cell r="R285">
            <v>142232</v>
          </cell>
          <cell r="S285">
            <v>43739</v>
          </cell>
          <cell r="T285">
            <v>730</v>
          </cell>
          <cell r="U285">
            <v>32</v>
          </cell>
          <cell r="V285">
            <v>32</v>
          </cell>
          <cell r="W285">
            <v>44469</v>
          </cell>
          <cell r="X285">
            <v>118174.39999999999</v>
          </cell>
          <cell r="Y285">
            <v>118174.39999999999</v>
          </cell>
          <cell r="Z285">
            <v>118174.40000000001</v>
          </cell>
          <cell r="AA285">
            <v>44769</v>
          </cell>
          <cell r="AB285">
            <v>1</v>
          </cell>
          <cell r="AC285">
            <v>1</v>
          </cell>
          <cell r="AE285">
            <v>0.83089999999999997</v>
          </cell>
          <cell r="AF285" t="str">
            <v>4. Cierre</v>
          </cell>
          <cell r="AG285" t="str">
            <v>0780 - Liquidación Aprobada</v>
          </cell>
          <cell r="AH285" t="str">
            <v>Liquidado en UT para remitir ficha/expediente a Sede</v>
          </cell>
        </row>
        <row r="286">
          <cell r="A286" t="str">
            <v>0420180018</v>
          </cell>
          <cell r="B286" t="str">
            <v>0420180018</v>
          </cell>
          <cell r="C286" t="str">
            <v>Haku Wiñay/Noa Jayatai</v>
          </cell>
          <cell r="D286" t="str">
            <v>FFS-NRI.2018.RO</v>
          </cell>
          <cell r="E286" t="str">
            <v>FORTALECIMIENTO DE LA FUNCION DE SUPERVISION Y DE NEGOCIOS RURALES DE PROYECTOS PRODUCTIVOS EN EL NEC COCHABAMBA</v>
          </cell>
          <cell r="F286" t="str">
            <v>CAJAMARCA</v>
          </cell>
          <cell r="G286" t="str">
            <v>CAJAMARCA</v>
          </cell>
          <cell r="H286" t="str">
            <v>CHOTA</v>
          </cell>
          <cell r="I286" t="str">
            <v>COCHABAMBA</v>
          </cell>
          <cell r="J286" t="str">
            <v>MAMARURIBAMBA ALTO</v>
          </cell>
          <cell r="K286" t="str">
            <v>0604070023</v>
          </cell>
          <cell r="L286">
            <v>410</v>
          </cell>
          <cell r="M286">
            <v>43461.642939814818</v>
          </cell>
          <cell r="N286">
            <v>142232</v>
          </cell>
          <cell r="O286">
            <v>43465</v>
          </cell>
          <cell r="P286">
            <v>142232</v>
          </cell>
          <cell r="Q286">
            <v>43480</v>
          </cell>
          <cell r="R286">
            <v>142232</v>
          </cell>
          <cell r="S286">
            <v>43739</v>
          </cell>
          <cell r="T286">
            <v>933</v>
          </cell>
          <cell r="U286">
            <v>32</v>
          </cell>
          <cell r="V286">
            <v>32</v>
          </cell>
          <cell r="W286">
            <v>44672</v>
          </cell>
          <cell r="X286">
            <v>120884.5</v>
          </cell>
          <cell r="Y286">
            <v>121459.2</v>
          </cell>
          <cell r="Z286">
            <v>121519.2</v>
          </cell>
          <cell r="AA286">
            <v>44778</v>
          </cell>
          <cell r="AB286">
            <v>0.9214</v>
          </cell>
          <cell r="AC286">
            <v>0.94479999999999997</v>
          </cell>
          <cell r="AD286">
            <v>0.9214</v>
          </cell>
          <cell r="AE286">
            <v>0.80400000000000005</v>
          </cell>
          <cell r="AF286" t="str">
            <v>4. Cierre</v>
          </cell>
          <cell r="AG286" t="str">
            <v>0780 - Liquidación Aprobada</v>
          </cell>
          <cell r="AH286" t="str">
            <v>Ficha Aprobatoria archivada con Exp. archivado en UT</v>
          </cell>
        </row>
        <row r="287">
          <cell r="A287" t="str">
            <v>0420180019</v>
          </cell>
          <cell r="B287" t="str">
            <v>0420180019</v>
          </cell>
          <cell r="C287" t="str">
            <v>Haku Wiñay/Noa Jayatai</v>
          </cell>
          <cell r="D287" t="str">
            <v>FFS-NRI.2018.RO</v>
          </cell>
          <cell r="E287" t="str">
            <v>FORTALECIMIENTO DE LA FUNCION DE SUPERVISION Y DE NEGOCIOS RURALES DE PROYECTOS PRODUCTIVOS EN EL NEC CHUMUCH</v>
          </cell>
          <cell r="F287" t="str">
            <v>CAJAMARCA</v>
          </cell>
          <cell r="G287" t="str">
            <v>CAJAMARCA</v>
          </cell>
          <cell r="H287" t="str">
            <v>CELENDIN</v>
          </cell>
          <cell r="I287" t="str">
            <v>CHUMUCH</v>
          </cell>
          <cell r="J287" t="str">
            <v>NUEVO BELLA AURORA</v>
          </cell>
          <cell r="K287" t="str">
            <v>0603026002</v>
          </cell>
          <cell r="L287">
            <v>400</v>
          </cell>
          <cell r="M287">
            <v>43461.642939814818</v>
          </cell>
          <cell r="N287">
            <v>142232</v>
          </cell>
          <cell r="O287">
            <v>43465</v>
          </cell>
          <cell r="P287">
            <v>142232</v>
          </cell>
          <cell r="Q287">
            <v>43480</v>
          </cell>
          <cell r="R287">
            <v>142232</v>
          </cell>
          <cell r="S287">
            <v>43739</v>
          </cell>
          <cell r="T287">
            <v>973</v>
          </cell>
          <cell r="U287">
            <v>41.5</v>
          </cell>
          <cell r="V287">
            <v>32</v>
          </cell>
          <cell r="W287">
            <v>44712</v>
          </cell>
          <cell r="X287">
            <v>122173.6</v>
          </cell>
          <cell r="Y287">
            <v>122173.6</v>
          </cell>
          <cell r="Z287">
            <v>122173.6</v>
          </cell>
          <cell r="AA287">
            <v>44768</v>
          </cell>
          <cell r="AB287">
            <v>1</v>
          </cell>
          <cell r="AC287">
            <v>1</v>
          </cell>
          <cell r="AD287">
            <v>1</v>
          </cell>
          <cell r="AE287">
            <v>0.85899999999999999</v>
          </cell>
          <cell r="AF287" t="str">
            <v>4. Cierre</v>
          </cell>
          <cell r="AG287" t="str">
            <v>0780 - Liquidación Aprobada</v>
          </cell>
          <cell r="AH287" t="str">
            <v>Ficha Aprobatoria archivada con Exp. archivado en UT</v>
          </cell>
        </row>
        <row r="288">
          <cell r="A288" t="str">
            <v>0420180020</v>
          </cell>
          <cell r="B288" t="str">
            <v>0420180020</v>
          </cell>
          <cell r="C288" t="str">
            <v>Haku Wiñay/Noa Jayatai</v>
          </cell>
          <cell r="D288" t="str">
            <v>FFS-NRI.2018.RO</v>
          </cell>
          <cell r="E288" t="str">
            <v>FORTALECIMIENTO DE LA FUNCION DE SUPERVISION Y DE NEGOCIOS RURALES DE PROYECTOS PRODUCTIVOS EN EL NEC CAJAMARCA</v>
          </cell>
          <cell r="F288" t="str">
            <v>CAJAMARCA</v>
          </cell>
          <cell r="G288" t="str">
            <v>CAJAMARCA</v>
          </cell>
          <cell r="H288" t="str">
            <v>CAJAMARCA</v>
          </cell>
          <cell r="I288" t="str">
            <v>CAJAMARCA</v>
          </cell>
          <cell r="J288" t="str">
            <v>HUAYLLAPAMPA</v>
          </cell>
          <cell r="K288" t="str">
            <v>0601010118</v>
          </cell>
          <cell r="L288">
            <v>400</v>
          </cell>
          <cell r="M288">
            <v>43462.74322916667</v>
          </cell>
          <cell r="N288">
            <v>105872</v>
          </cell>
          <cell r="O288">
            <v>43465</v>
          </cell>
          <cell r="P288">
            <v>114200</v>
          </cell>
          <cell r="Q288">
            <v>43480</v>
          </cell>
          <cell r="R288">
            <v>114200</v>
          </cell>
          <cell r="S288">
            <v>43753</v>
          </cell>
          <cell r="T288">
            <v>453</v>
          </cell>
          <cell r="U288">
            <v>22</v>
          </cell>
          <cell r="V288">
            <v>22</v>
          </cell>
          <cell r="W288">
            <v>44206</v>
          </cell>
          <cell r="X288">
            <v>116295.64</v>
          </cell>
          <cell r="Y288">
            <v>101899.19</v>
          </cell>
          <cell r="Z288">
            <v>116295.64</v>
          </cell>
          <cell r="AA288">
            <v>44637</v>
          </cell>
          <cell r="AB288">
            <v>1</v>
          </cell>
          <cell r="AC288">
            <v>0.89390000000000003</v>
          </cell>
          <cell r="AD288">
            <v>1</v>
          </cell>
          <cell r="AE288">
            <v>0.89229999999999998</v>
          </cell>
          <cell r="AF288" t="str">
            <v>4. Cierre</v>
          </cell>
          <cell r="AG288" t="str">
            <v>0780 - Liquidación Aprobada</v>
          </cell>
          <cell r="AH288" t="str">
            <v>Liquidado en UT para remitir ficha/expediente a Sede</v>
          </cell>
        </row>
        <row r="289">
          <cell r="A289" t="str">
            <v>0420190001</v>
          </cell>
          <cell r="B289" t="str">
            <v>0420190001</v>
          </cell>
          <cell r="C289" t="str">
            <v>Haku Wiñay/Noa Jayatai</v>
          </cell>
          <cell r="D289" t="str">
            <v>PP.2019 RO Sierra</v>
          </cell>
          <cell r="E289" t="str">
            <v>PP 0118: ACCESO DE LOS HOGARES RURALES CON ECONOMIAS DE SUBSISTENCIA A MERCADOS LOCALES DEL NUCLEO EJECUTOR HUAGAL - CHILINMAYO</v>
          </cell>
          <cell r="F289" t="str">
            <v>CAJAMARCA</v>
          </cell>
          <cell r="G289" t="str">
            <v>CAJAMARCA</v>
          </cell>
          <cell r="H289" t="str">
            <v>SAN MARCOS</v>
          </cell>
          <cell r="I289" t="str">
            <v>JOSE SABOGAL</v>
          </cell>
          <cell r="J289" t="str">
            <v>HUAGAL</v>
          </cell>
          <cell r="K289" t="str">
            <v>0610070044</v>
          </cell>
          <cell r="L289">
            <v>250</v>
          </cell>
          <cell r="M289">
            <v>43654</v>
          </cell>
          <cell r="N289">
            <v>1450000</v>
          </cell>
          <cell r="O289">
            <v>43735</v>
          </cell>
          <cell r="P289">
            <v>1450000</v>
          </cell>
          <cell r="Q289">
            <v>43739</v>
          </cell>
          <cell r="R289">
            <v>1450000</v>
          </cell>
          <cell r="S289">
            <v>43696</v>
          </cell>
          <cell r="T289">
            <v>1312</v>
          </cell>
          <cell r="U289">
            <v>38.47</v>
          </cell>
          <cell r="V289">
            <v>36</v>
          </cell>
          <cell r="W289">
            <v>45008</v>
          </cell>
          <cell r="X289">
            <v>1438421.2</v>
          </cell>
          <cell r="Y289">
            <v>1440507.2</v>
          </cell>
          <cell r="Z289">
            <v>1442383.9</v>
          </cell>
          <cell r="AA289">
            <v>45148</v>
          </cell>
          <cell r="AB289">
            <v>1</v>
          </cell>
          <cell r="AC289">
            <v>1.0646</v>
          </cell>
          <cell r="AD289">
            <v>1</v>
          </cell>
          <cell r="AE289">
            <v>0.99129999999999996</v>
          </cell>
          <cell r="AF289" t="str">
            <v>4. Cierre</v>
          </cell>
          <cell r="AG289" t="str">
            <v>0780 - Liquidación Aprobada</v>
          </cell>
          <cell r="AH289" t="str">
            <v>Liquidado en UT para remitir ficha/expediente a Sede</v>
          </cell>
        </row>
        <row r="290">
          <cell r="A290" t="str">
            <v>0420190002</v>
          </cell>
          <cell r="B290" t="str">
            <v>0420190002</v>
          </cell>
          <cell r="C290" t="str">
            <v>Haku Wiñay/Noa Jayatai</v>
          </cell>
          <cell r="D290" t="str">
            <v>PP.2019 RO Sierra</v>
          </cell>
          <cell r="E290" t="str">
            <v>PP 0118: ACCESO DE LOS HOGARES RURALES CON ECONOMIAS DE SUBSISTENCIA A MERCADOS LOCALES DEL NUCLEO EJECUTOR EL CAPULI - EL OLLERO</v>
          </cell>
          <cell r="F290" t="str">
            <v>CAJAMARCA</v>
          </cell>
          <cell r="G290" t="str">
            <v>CAJAMARCA</v>
          </cell>
          <cell r="H290" t="str">
            <v>SAN MARCOS</v>
          </cell>
          <cell r="I290" t="str">
            <v>JOSE SABOGAL</v>
          </cell>
          <cell r="J290" t="str">
            <v>EL CAPULI</v>
          </cell>
          <cell r="K290" t="str">
            <v>0610070045</v>
          </cell>
          <cell r="L290">
            <v>251</v>
          </cell>
          <cell r="M290">
            <v>43654</v>
          </cell>
          <cell r="N290">
            <v>1455800</v>
          </cell>
          <cell r="O290">
            <v>43735</v>
          </cell>
          <cell r="P290">
            <v>1455800</v>
          </cell>
          <cell r="Q290">
            <v>43739</v>
          </cell>
          <cell r="R290">
            <v>1455800</v>
          </cell>
          <cell r="S290">
            <v>43696</v>
          </cell>
          <cell r="T290">
            <v>1312</v>
          </cell>
          <cell r="U290">
            <v>36</v>
          </cell>
          <cell r="V290">
            <v>36</v>
          </cell>
          <cell r="W290">
            <v>45008</v>
          </cell>
          <cell r="X290">
            <v>1443634.1</v>
          </cell>
          <cell r="Y290">
            <v>1444809.49</v>
          </cell>
          <cell r="Z290">
            <v>1445387.49</v>
          </cell>
          <cell r="AA290">
            <v>45148</v>
          </cell>
          <cell r="AB290">
            <v>1</v>
          </cell>
          <cell r="AC290">
            <v>1.0887</v>
          </cell>
          <cell r="AD290">
            <v>1</v>
          </cell>
          <cell r="AE290">
            <v>0.99160000000000004</v>
          </cell>
          <cell r="AF290" t="str">
            <v>4. Cierre</v>
          </cell>
          <cell r="AG290" t="str">
            <v>0780 - Liquidación Aprobada</v>
          </cell>
          <cell r="AH290" t="str">
            <v>Liquidado en UT para remitir ficha/expediente a Sede</v>
          </cell>
        </row>
        <row r="291">
          <cell r="A291" t="str">
            <v>0420190005</v>
          </cell>
          <cell r="B291" t="str">
            <v>0420190003</v>
          </cell>
          <cell r="C291" t="str">
            <v>Haku Wiñay/Noa Jayatai</v>
          </cell>
          <cell r="D291" t="str">
            <v>PP.2019 RO Sierra</v>
          </cell>
          <cell r="E291" t="str">
            <v>PP 0118: ACCESO DE LOS HOGARES RURALES CON ECONOMIAS DE SUBSISTENCIA A MERCADOS LOCALES DEL NUCLEO EJECUTOR COCHAPAMPA - BELLAVISTA - SITACOCHA</v>
          </cell>
          <cell r="F291" t="str">
            <v>CAJAMARCA</v>
          </cell>
          <cell r="G291" t="str">
            <v>CAJAMARCA</v>
          </cell>
          <cell r="H291" t="str">
            <v>CAJABAMBA</v>
          </cell>
          <cell r="I291" t="str">
            <v>SITACOCHA</v>
          </cell>
          <cell r="J291" t="str">
            <v>COCHAPAMPA</v>
          </cell>
          <cell r="K291" t="str">
            <v>0602040014</v>
          </cell>
          <cell r="L291">
            <v>254</v>
          </cell>
          <cell r="M291">
            <v>43654</v>
          </cell>
          <cell r="N291">
            <v>1473200</v>
          </cell>
          <cell r="O291">
            <v>43735</v>
          </cell>
          <cell r="P291">
            <v>1473200</v>
          </cell>
          <cell r="Q291">
            <v>43739</v>
          </cell>
          <cell r="R291">
            <v>1473200</v>
          </cell>
          <cell r="S291">
            <v>43696</v>
          </cell>
          <cell r="T291">
            <v>1312</v>
          </cell>
          <cell r="U291">
            <v>43.67</v>
          </cell>
          <cell r="V291">
            <v>36</v>
          </cell>
          <cell r="W291">
            <v>45008</v>
          </cell>
          <cell r="X291">
            <v>1472965.49</v>
          </cell>
          <cell r="Y291">
            <v>1479189.49</v>
          </cell>
          <cell r="Z291">
            <v>1479264.49</v>
          </cell>
          <cell r="AA291">
            <v>45033</v>
          </cell>
          <cell r="AB291">
            <v>1</v>
          </cell>
          <cell r="AC291">
            <v>1</v>
          </cell>
          <cell r="AD291">
            <v>1</v>
          </cell>
          <cell r="AE291">
            <v>0.99980000000000002</v>
          </cell>
          <cell r="AF291" t="str">
            <v>4. Cierre</v>
          </cell>
          <cell r="AG291" t="str">
            <v>0780 - Liquidación Aprobada</v>
          </cell>
          <cell r="AH291" t="str">
            <v>Liquidado en UT para remitir ficha/expediente a Sede</v>
          </cell>
        </row>
        <row r="292">
          <cell r="A292" t="str">
            <v>0420190006</v>
          </cell>
          <cell r="B292" t="str">
            <v>0420190004</v>
          </cell>
          <cell r="C292" t="str">
            <v>Haku Wiñay/Noa Jayatai</v>
          </cell>
          <cell r="D292" t="str">
            <v>PP.2019 RO Sierra</v>
          </cell>
          <cell r="E292" t="str">
            <v>PP 0118: ACCESO DE LOS HOGARES RURALES CON ECONOMIAS DE SUBSISTENCIA A MERCADOS LOCALES DEL NUCLEO EJECUTOR JOCOS - SANTA ROSA DE JOCOS</v>
          </cell>
          <cell r="F292" t="str">
            <v>CAJAMARCA</v>
          </cell>
          <cell r="G292" t="str">
            <v>CAJAMARCA</v>
          </cell>
          <cell r="H292" t="str">
            <v>CAJABAMBA</v>
          </cell>
          <cell r="I292" t="str">
            <v>SITACOCHA</v>
          </cell>
          <cell r="J292" t="str">
            <v>JOCOS</v>
          </cell>
          <cell r="K292" t="str">
            <v>0602040031</v>
          </cell>
          <cell r="L292">
            <v>197</v>
          </cell>
          <cell r="M292">
            <v>43654</v>
          </cell>
          <cell r="N292">
            <v>1142600</v>
          </cell>
          <cell r="O292">
            <v>43679</v>
          </cell>
          <cell r="P292">
            <v>1142600</v>
          </cell>
          <cell r="Q292">
            <v>43682</v>
          </cell>
          <cell r="R292">
            <v>1142600</v>
          </cell>
          <cell r="S292">
            <v>43696</v>
          </cell>
          <cell r="T292">
            <v>1312</v>
          </cell>
          <cell r="U292">
            <v>37.53</v>
          </cell>
          <cell r="V292">
            <v>36</v>
          </cell>
          <cell r="W292">
            <v>45008</v>
          </cell>
          <cell r="X292">
            <v>1145205.6599999999</v>
          </cell>
          <cell r="Y292">
            <v>1146697.3600000001</v>
          </cell>
          <cell r="Z292">
            <v>1149685.6599999999</v>
          </cell>
          <cell r="AA292">
            <v>45033</v>
          </cell>
          <cell r="AB292">
            <v>1</v>
          </cell>
          <cell r="AC292">
            <v>1</v>
          </cell>
          <cell r="AD292">
            <v>1</v>
          </cell>
          <cell r="AE292">
            <v>0.99970000000000003</v>
          </cell>
          <cell r="AF292" t="str">
            <v>4. Cierre</v>
          </cell>
          <cell r="AG292" t="str">
            <v>0780 - Liquidación Aprobada</v>
          </cell>
          <cell r="AH292" t="str">
            <v>Liquidado en UT para remitir ficha/expediente a Sede</v>
          </cell>
        </row>
        <row r="293">
          <cell r="A293" t="str">
            <v>0420190003</v>
          </cell>
          <cell r="B293" t="str">
            <v>0420190005</v>
          </cell>
          <cell r="C293" t="str">
            <v>Haku Wiñay/Noa Jayatai</v>
          </cell>
          <cell r="D293" t="str">
            <v>PP.2019 RO Sierra</v>
          </cell>
          <cell r="E293" t="str">
            <v>PP 0118: ACCESO DE LOS HOGARES RURALES CON ECONOMIAS DE SUBSISTENCIA A MERCADOS LOCALES DEL NUCLEO EJECUTOR ANGUIA - CERCADO - PAMPA GRANDE</v>
          </cell>
          <cell r="F293" t="str">
            <v>CAJAMARCA</v>
          </cell>
          <cell r="G293" t="str">
            <v>CAJAMARCA</v>
          </cell>
          <cell r="H293" t="str">
            <v>CHOTA</v>
          </cell>
          <cell r="I293" t="str">
            <v>ANGUIA</v>
          </cell>
          <cell r="J293" t="str">
            <v>ANGUIA</v>
          </cell>
          <cell r="K293" t="str">
            <v>0604020001</v>
          </cell>
          <cell r="L293">
            <v>242</v>
          </cell>
          <cell r="M293">
            <v>43654</v>
          </cell>
          <cell r="N293">
            <v>1403600</v>
          </cell>
          <cell r="O293">
            <v>43739</v>
          </cell>
          <cell r="P293">
            <v>1403600</v>
          </cell>
          <cell r="Q293">
            <v>43740</v>
          </cell>
          <cell r="R293">
            <v>1403600</v>
          </cell>
          <cell r="S293">
            <v>43696</v>
          </cell>
          <cell r="T293">
            <v>1426</v>
          </cell>
          <cell r="U293">
            <v>44.47</v>
          </cell>
          <cell r="V293">
            <v>36</v>
          </cell>
          <cell r="W293">
            <v>45122</v>
          </cell>
          <cell r="X293">
            <v>1364195.88</v>
          </cell>
          <cell r="Y293">
            <v>1369450.95</v>
          </cell>
          <cell r="Z293">
            <v>1216036.01</v>
          </cell>
          <cell r="AA293">
            <v>45160</v>
          </cell>
          <cell r="AB293">
            <v>1</v>
          </cell>
          <cell r="AC293">
            <v>1</v>
          </cell>
          <cell r="AD293">
            <v>1</v>
          </cell>
          <cell r="AE293">
            <v>0.97509999999999997</v>
          </cell>
          <cell r="AF293" t="str">
            <v>4. Cierre</v>
          </cell>
          <cell r="AG293" t="str">
            <v>0780 - Liquidación Aprobada</v>
          </cell>
          <cell r="AH293" t="str">
            <v>Liquidado en UT para remitir ficha/expediente a Sede</v>
          </cell>
        </row>
        <row r="294">
          <cell r="A294" t="str">
            <v>0420190004</v>
          </cell>
          <cell r="B294" t="str">
            <v>0420190006</v>
          </cell>
          <cell r="C294" t="str">
            <v>Haku Wiñay/Noa Jayatai</v>
          </cell>
          <cell r="D294" t="str">
            <v>PP.2019 RO Sierra</v>
          </cell>
          <cell r="E294" t="str">
            <v>PP 0118: ACCESO DE LOS HOGARES RURALES CON ECONOMIAS DE SUBSISTENCIA A MERCADOS LOCALES DEL NUCLEO EJECUTOR ALISO - CHUGUR</v>
          </cell>
          <cell r="F294" t="str">
            <v>CAJAMARCA</v>
          </cell>
          <cell r="G294" t="str">
            <v>CAJAMARCA</v>
          </cell>
          <cell r="H294" t="str">
            <v>CHOTA</v>
          </cell>
          <cell r="I294" t="str">
            <v>ANGUIA</v>
          </cell>
          <cell r="J294" t="str">
            <v>ALISO</v>
          </cell>
          <cell r="K294" t="str">
            <v>0604020009</v>
          </cell>
          <cell r="L294">
            <v>258</v>
          </cell>
          <cell r="M294">
            <v>43654</v>
          </cell>
          <cell r="N294">
            <v>1496400</v>
          </cell>
          <cell r="O294">
            <v>43739</v>
          </cell>
          <cell r="P294">
            <v>1496400</v>
          </cell>
          <cell r="Q294">
            <v>43740</v>
          </cell>
          <cell r="R294">
            <v>1496400</v>
          </cell>
          <cell r="S294">
            <v>43696</v>
          </cell>
          <cell r="T294">
            <v>1426</v>
          </cell>
          <cell r="U294">
            <v>44.47</v>
          </cell>
          <cell r="V294">
            <v>36</v>
          </cell>
          <cell r="W294">
            <v>45122</v>
          </cell>
          <cell r="X294">
            <v>1453812.84</v>
          </cell>
          <cell r="Y294">
            <v>1459057.04</v>
          </cell>
          <cell r="Z294">
            <v>1353474.24</v>
          </cell>
          <cell r="AA294">
            <v>45160</v>
          </cell>
          <cell r="AB294">
            <v>1</v>
          </cell>
          <cell r="AC294">
            <v>1</v>
          </cell>
          <cell r="AD294">
            <v>1</v>
          </cell>
          <cell r="AE294">
            <v>0.9748</v>
          </cell>
          <cell r="AF294" t="str">
            <v>4. Cierre</v>
          </cell>
          <cell r="AG294" t="str">
            <v>0780 - Liquidación Aprobada</v>
          </cell>
          <cell r="AH294" t="str">
            <v>Liquidado en UT para remitir ficha/expediente a Sede</v>
          </cell>
        </row>
        <row r="295">
          <cell r="A295" t="str">
            <v>0420200003</v>
          </cell>
          <cell r="B295" t="str">
            <v>0420200001</v>
          </cell>
          <cell r="C295" t="str">
            <v>Haku Wiñay/Noa Jayatai</v>
          </cell>
          <cell r="D295" t="str">
            <v>PP.2020 RO Sierra</v>
          </cell>
          <cell r="E295" t="str">
            <v>PP 0118: ACCESO DE LOS HOGARES RURALES CON ECONOMIAS DE SUBSISTENCIA A MERCADOS LOCALES DEL NUCLEO EJECUTOR CHOROMARCA - JOCOS</v>
          </cell>
          <cell r="F295" t="str">
            <v>CAJAMARCA</v>
          </cell>
          <cell r="G295" t="str">
            <v>CAJAMARCA</v>
          </cell>
          <cell r="H295" t="str">
            <v>CAJAMARCA</v>
          </cell>
          <cell r="I295" t="str">
            <v>MATARA</v>
          </cell>
          <cell r="J295" t="str">
            <v>CHOROMARCA</v>
          </cell>
          <cell r="K295" t="str">
            <v>0601100030</v>
          </cell>
          <cell r="L295">
            <v>232</v>
          </cell>
          <cell r="M295">
            <v>44162</v>
          </cell>
          <cell r="N295">
            <v>1392000</v>
          </cell>
          <cell r="O295">
            <v>44037</v>
          </cell>
          <cell r="P295">
            <v>1392000</v>
          </cell>
          <cell r="Q295">
            <v>44053</v>
          </cell>
          <cell r="R295">
            <v>1392000</v>
          </cell>
          <cell r="S295">
            <v>44179</v>
          </cell>
          <cell r="T295">
            <v>1308.4583333333301</v>
          </cell>
          <cell r="U295">
            <v>43.17</v>
          </cell>
          <cell r="V295">
            <v>36</v>
          </cell>
          <cell r="W295">
            <v>45487.458333333336</v>
          </cell>
          <cell r="X295">
            <v>1377063.79</v>
          </cell>
          <cell r="Y295">
            <v>1378620.09</v>
          </cell>
          <cell r="Z295">
            <v>1383066.79</v>
          </cell>
          <cell r="AA295">
            <v>45685</v>
          </cell>
          <cell r="AB295">
            <v>1</v>
          </cell>
          <cell r="AC295">
            <v>1</v>
          </cell>
          <cell r="AD295">
            <v>1</v>
          </cell>
          <cell r="AE295">
            <v>0.9889</v>
          </cell>
          <cell r="AF295" t="str">
            <v>4. Cierre</v>
          </cell>
          <cell r="AG295" t="str">
            <v>0780 - Liquidación Aprobada</v>
          </cell>
          <cell r="AH295" t="str">
            <v>Liquidado en UT para remitir ficha/expediente a Sede</v>
          </cell>
        </row>
        <row r="296">
          <cell r="A296" t="str">
            <v>0420200004</v>
          </cell>
          <cell r="B296" t="str">
            <v>0420200002</v>
          </cell>
          <cell r="C296" t="str">
            <v>Haku Wiñay/Noa Jayatai</v>
          </cell>
          <cell r="D296" t="str">
            <v>PP.2020 RO Sierra</v>
          </cell>
          <cell r="E296" t="str">
            <v>PP 0118: ACCESO DE LOS HOGARES RURALES CON ECONOMIAS DE SUBSISTENCIA A MERCADOS LOCALES DEL NUCLEO EJECUTOR SAN JUAN - TINAJONES</v>
          </cell>
          <cell r="F296" t="str">
            <v>CAJAMARCA</v>
          </cell>
          <cell r="G296" t="str">
            <v>CAJAMARCA</v>
          </cell>
          <cell r="H296" t="str">
            <v>CAJAMARCA</v>
          </cell>
          <cell r="I296" t="str">
            <v>MATARA</v>
          </cell>
          <cell r="J296" t="str">
            <v>SAN JUAN</v>
          </cell>
          <cell r="K296" t="str">
            <v>0601100006</v>
          </cell>
          <cell r="L296">
            <v>168</v>
          </cell>
          <cell r="M296">
            <v>44162</v>
          </cell>
          <cell r="N296">
            <v>1008000</v>
          </cell>
          <cell r="O296">
            <v>44168</v>
          </cell>
          <cell r="P296">
            <v>1008000</v>
          </cell>
          <cell r="Q296">
            <v>44175</v>
          </cell>
          <cell r="R296">
            <v>1008000</v>
          </cell>
          <cell r="S296">
            <v>44179</v>
          </cell>
          <cell r="T296">
            <v>1308.4583333333301</v>
          </cell>
          <cell r="U296">
            <v>43.17</v>
          </cell>
          <cell r="V296">
            <v>36</v>
          </cell>
          <cell r="W296">
            <v>45487.458333333336</v>
          </cell>
          <cell r="X296">
            <v>1003408.23</v>
          </cell>
          <cell r="Y296">
            <v>1006187.02</v>
          </cell>
          <cell r="Z296">
            <v>1009407.02</v>
          </cell>
          <cell r="AA296">
            <v>45685</v>
          </cell>
          <cell r="AB296">
            <v>1</v>
          </cell>
          <cell r="AC296">
            <v>1</v>
          </cell>
          <cell r="AD296">
            <v>1</v>
          </cell>
          <cell r="AE296">
            <v>0.99390000000000001</v>
          </cell>
          <cell r="AF296" t="str">
            <v>4. Cierre</v>
          </cell>
          <cell r="AG296" t="str">
            <v>0780 - Liquidación Aprobada</v>
          </cell>
          <cell r="AH296" t="str">
            <v>Liquidado en UT para remitir ficha/expediente a Sede</v>
          </cell>
        </row>
        <row r="297">
          <cell r="A297" t="str">
            <v>0420200001</v>
          </cell>
          <cell r="B297" t="str">
            <v>0420200003</v>
          </cell>
          <cell r="C297" t="str">
            <v>Haku Wiñay/Noa Jayatai</v>
          </cell>
          <cell r="D297" t="str">
            <v>PP.2020 RO Sierra</v>
          </cell>
          <cell r="E297" t="str">
            <v>PP 0118: ACCESO DE LOS HOGARES RURALES CON ECONOMIAS DE SUBSISTENCIA A MERCADOS LOCALES DEL NUCLEO EJECUTOR RUMIRUMI - CHILLACANDAY</v>
          </cell>
          <cell r="F297" t="str">
            <v>CAJAMARCA</v>
          </cell>
          <cell r="G297" t="str">
            <v>CAJAMARCA</v>
          </cell>
          <cell r="H297" t="str">
            <v>CAJABAMBA</v>
          </cell>
          <cell r="I297" t="str">
            <v>CAJABAMBA</v>
          </cell>
          <cell r="J297" t="str">
            <v>RUMIRUMI</v>
          </cell>
          <cell r="K297" t="str">
            <v>0602016009</v>
          </cell>
          <cell r="L297">
            <v>200</v>
          </cell>
          <cell r="M297">
            <v>44162</v>
          </cell>
          <cell r="N297">
            <v>1200000</v>
          </cell>
          <cell r="O297">
            <v>44037</v>
          </cell>
          <cell r="P297">
            <v>1200000</v>
          </cell>
          <cell r="Q297">
            <v>44053</v>
          </cell>
          <cell r="R297">
            <v>1200000</v>
          </cell>
          <cell r="S297">
            <v>44179</v>
          </cell>
          <cell r="T297">
            <v>1152</v>
          </cell>
          <cell r="U297">
            <v>36</v>
          </cell>
          <cell r="V297">
            <v>36</v>
          </cell>
          <cell r="W297">
            <v>45331</v>
          </cell>
          <cell r="X297">
            <v>1196050.6399999999</v>
          </cell>
          <cell r="Y297">
            <v>1184231.6399999999</v>
          </cell>
          <cell r="Z297">
            <v>1201364.1400000001</v>
          </cell>
          <cell r="AA297">
            <v>45371</v>
          </cell>
          <cell r="AB297">
            <v>1</v>
          </cell>
          <cell r="AC297">
            <v>1</v>
          </cell>
          <cell r="AD297">
            <v>1</v>
          </cell>
          <cell r="AE297">
            <v>0.98929999999999996</v>
          </cell>
          <cell r="AF297" t="str">
            <v>4. Cierre</v>
          </cell>
          <cell r="AG297" t="str">
            <v>0780 - Liquidación Aprobada</v>
          </cell>
          <cell r="AH297" t="str">
            <v>Ficha Aprobatoria archivada con Exp. archivado en UT</v>
          </cell>
        </row>
        <row r="298">
          <cell r="A298" t="str">
            <v>0420200002</v>
          </cell>
          <cell r="B298" t="str">
            <v>0420200004</v>
          </cell>
          <cell r="C298" t="str">
            <v>Haku Wiñay/Noa Jayatai</v>
          </cell>
          <cell r="D298" t="str">
            <v>PP.2020 RO Sierra</v>
          </cell>
          <cell r="E298" t="str">
            <v>PP 0118: ACCESO DE LOS HOGARES RURALES CON ECONOMIAS DE SUBSISTENCIA A MERCADOS LOCALES DEL NUCLEO EJECUTOR CHUCRUQUIO - MACHACUAY</v>
          </cell>
          <cell r="F298" t="str">
            <v>CAJAMARCA</v>
          </cell>
          <cell r="G298" t="str">
            <v>CAJAMARCA</v>
          </cell>
          <cell r="H298" t="str">
            <v>CAJABAMBA</v>
          </cell>
          <cell r="I298" t="str">
            <v>CAJABAMBA</v>
          </cell>
          <cell r="J298" t="str">
            <v>MACHACUAY</v>
          </cell>
          <cell r="K298" t="str">
            <v>0602010033</v>
          </cell>
          <cell r="L298">
            <v>200</v>
          </cell>
          <cell r="M298">
            <v>44162</v>
          </cell>
          <cell r="N298">
            <v>1200000</v>
          </cell>
          <cell r="O298">
            <v>44177</v>
          </cell>
          <cell r="P298">
            <v>1200000</v>
          </cell>
          <cell r="Q298">
            <v>44179</v>
          </cell>
          <cell r="R298">
            <v>1200000</v>
          </cell>
          <cell r="S298">
            <v>44179</v>
          </cell>
          <cell r="T298">
            <v>1152</v>
          </cell>
          <cell r="U298">
            <v>36</v>
          </cell>
          <cell r="V298">
            <v>36</v>
          </cell>
          <cell r="W298">
            <v>45331</v>
          </cell>
          <cell r="X298">
            <v>1189402.17</v>
          </cell>
          <cell r="Y298">
            <v>1177583.17</v>
          </cell>
          <cell r="Z298">
            <v>1194728.67</v>
          </cell>
          <cell r="AA298">
            <v>45371</v>
          </cell>
          <cell r="AB298">
            <v>1</v>
          </cell>
          <cell r="AC298">
            <v>1</v>
          </cell>
          <cell r="AD298">
            <v>1</v>
          </cell>
          <cell r="AE298">
            <v>0.98429999999999995</v>
          </cell>
          <cell r="AF298" t="str">
            <v>4. Cierre</v>
          </cell>
          <cell r="AG298" t="str">
            <v>0780 - Liquidación Aprobada</v>
          </cell>
          <cell r="AH298" t="str">
            <v>Ficha Aprobatoria archivada con Exp. archivado en UT</v>
          </cell>
        </row>
        <row r="299">
          <cell r="A299" t="str">
            <v>0420200009</v>
          </cell>
          <cell r="B299" t="str">
            <v>0420200005</v>
          </cell>
          <cell r="C299" t="str">
            <v>Haku Wiñay/Noa Jayatai</v>
          </cell>
          <cell r="D299" t="str">
            <v>PP.2020 RO Sierra</v>
          </cell>
          <cell r="E299" t="str">
            <v>PP 0118: ACCESO DE LOS HOGARES RURALES CON ECONOMIAS DE SUBSISTENCIA A MERCADOS LOCALES DEL NUCLEO EJECUTOR CHAUCHABAMBA - SARIN</v>
          </cell>
          <cell r="F299" t="str">
            <v>CAJAMARCA</v>
          </cell>
          <cell r="G299" t="str">
            <v>CAJAMARCA</v>
          </cell>
          <cell r="H299" t="str">
            <v>CAJABAMBA</v>
          </cell>
          <cell r="I299" t="str">
            <v>CONDEBAMBA</v>
          </cell>
          <cell r="J299" t="str">
            <v>CHAUCHABAMBA</v>
          </cell>
          <cell r="K299" t="str">
            <v>0602030047</v>
          </cell>
          <cell r="L299">
            <v>200</v>
          </cell>
          <cell r="M299">
            <v>44168</v>
          </cell>
          <cell r="N299">
            <v>1200000</v>
          </cell>
          <cell r="O299">
            <v>44037</v>
          </cell>
          <cell r="P299">
            <v>1200000</v>
          </cell>
          <cell r="Q299">
            <v>44045</v>
          </cell>
          <cell r="R299">
            <v>1200000</v>
          </cell>
          <cell r="S299">
            <v>44186</v>
          </cell>
          <cell r="T299">
            <v>1172</v>
          </cell>
          <cell r="U299">
            <v>36</v>
          </cell>
          <cell r="V299">
            <v>36</v>
          </cell>
          <cell r="W299">
            <v>45358</v>
          </cell>
          <cell r="X299">
            <v>1199188.3400000001</v>
          </cell>
          <cell r="Y299">
            <v>1182190.8400000001</v>
          </cell>
          <cell r="Z299">
            <v>1189308.3400000001</v>
          </cell>
          <cell r="AA299">
            <v>45485</v>
          </cell>
          <cell r="AB299">
            <v>1</v>
          </cell>
          <cell r="AC299">
            <v>1</v>
          </cell>
          <cell r="AD299">
            <v>1</v>
          </cell>
          <cell r="AE299">
            <v>0.9879</v>
          </cell>
          <cell r="AF299" t="str">
            <v>4. Cierre</v>
          </cell>
          <cell r="AG299" t="str">
            <v>0780 - Liquidación Aprobada</v>
          </cell>
          <cell r="AH299" t="str">
            <v>Liquidado en UT para remitir ficha/expediente a Sede</v>
          </cell>
        </row>
        <row r="300">
          <cell r="A300" t="str">
            <v>0420200010</v>
          </cell>
          <cell r="B300" t="str">
            <v>0420200006</v>
          </cell>
          <cell r="C300" t="str">
            <v>Haku Wiñay/Noa Jayatai</v>
          </cell>
          <cell r="D300" t="str">
            <v>PP.2020 RO Sierra</v>
          </cell>
          <cell r="E300" t="str">
            <v>PP 0118: ACCESO DE LOS HOGARES RURALES CON ECONOMIAS DE SUBSISTENCIA A MERCADOS LOCALES DEL NUCLEO EJECUTOR TANGALBAMBA</v>
          </cell>
          <cell r="F300" t="str">
            <v>CAJAMARCA</v>
          </cell>
          <cell r="G300" t="str">
            <v>CAJAMARCA</v>
          </cell>
          <cell r="H300" t="str">
            <v>CAJABAMBA</v>
          </cell>
          <cell r="I300" t="str">
            <v>CONDEBAMBA</v>
          </cell>
          <cell r="J300" t="str">
            <v>TANGALBAMBA ALTO</v>
          </cell>
          <cell r="K300" t="str">
            <v>0602030036</v>
          </cell>
          <cell r="L300">
            <v>200</v>
          </cell>
          <cell r="M300">
            <v>44168</v>
          </cell>
          <cell r="N300">
            <v>1200000</v>
          </cell>
          <cell r="O300">
            <v>44168</v>
          </cell>
          <cell r="P300">
            <v>1200000</v>
          </cell>
          <cell r="Q300">
            <v>44175</v>
          </cell>
          <cell r="R300">
            <v>1200000</v>
          </cell>
          <cell r="S300">
            <v>44186</v>
          </cell>
          <cell r="T300">
            <v>1172</v>
          </cell>
          <cell r="U300">
            <v>36</v>
          </cell>
          <cell r="V300">
            <v>36</v>
          </cell>
          <cell r="W300">
            <v>45358</v>
          </cell>
          <cell r="X300">
            <v>1207923.6200000001</v>
          </cell>
          <cell r="Y300">
            <v>1186165.1200000001</v>
          </cell>
          <cell r="Z300">
            <v>1202508.6200000001</v>
          </cell>
          <cell r="AA300">
            <v>45485</v>
          </cell>
          <cell r="AB300">
            <v>1</v>
          </cell>
          <cell r="AC300">
            <v>1</v>
          </cell>
          <cell r="AD300">
            <v>1</v>
          </cell>
          <cell r="AE300">
            <v>0.99050000000000005</v>
          </cell>
          <cell r="AF300" t="str">
            <v>4. Cierre</v>
          </cell>
          <cell r="AG300" t="str">
            <v>0780 - Liquidación Aprobada</v>
          </cell>
          <cell r="AH300" t="str">
            <v>Liquidado en UT para remitir ficha/expediente a Sede</v>
          </cell>
        </row>
        <row r="301">
          <cell r="A301" t="str">
            <v>0420200029</v>
          </cell>
          <cell r="B301" t="str">
            <v>0420200007</v>
          </cell>
          <cell r="C301" t="str">
            <v>Haku Wiñay/Noa Jayatai</v>
          </cell>
          <cell r="D301" t="str">
            <v>PP.2020 RO Sierra</v>
          </cell>
          <cell r="E301" t="str">
            <v>PP 0118: ACCESO DE LOS HOGARES RURALES CON ECONOMIAS DE SUBSISTENCIA A MERCADOS LOCALES DEL NUCLEO EJECUTOR TERESA CONGA</v>
          </cell>
          <cell r="F301" t="str">
            <v>CAJAMARCA</v>
          </cell>
          <cell r="G301" t="str">
            <v>CAJAMARCA</v>
          </cell>
          <cell r="H301" t="str">
            <v>CELENDIN</v>
          </cell>
          <cell r="I301" t="str">
            <v>CELENDIN</v>
          </cell>
          <cell r="J301" t="str">
            <v>TERESA CONGA</v>
          </cell>
          <cell r="K301" t="str">
            <v>0603010055</v>
          </cell>
          <cell r="L301">
            <v>192</v>
          </cell>
          <cell r="M301">
            <v>44176</v>
          </cell>
          <cell r="N301">
            <v>1152000</v>
          </cell>
          <cell r="O301">
            <v>44037</v>
          </cell>
          <cell r="P301">
            <v>1152000</v>
          </cell>
          <cell r="Q301">
            <v>44057</v>
          </cell>
          <cell r="R301">
            <v>1152000</v>
          </cell>
          <cell r="S301">
            <v>44180</v>
          </cell>
          <cell r="T301">
            <v>1202</v>
          </cell>
          <cell r="U301">
            <v>36</v>
          </cell>
          <cell r="V301">
            <v>36</v>
          </cell>
          <cell r="W301">
            <v>45382</v>
          </cell>
          <cell r="X301">
            <v>1124208.22</v>
          </cell>
          <cell r="Y301">
            <v>1126441.94</v>
          </cell>
          <cell r="Z301">
            <v>1127665.22</v>
          </cell>
          <cell r="AA301">
            <v>45485</v>
          </cell>
          <cell r="AB301">
            <v>1</v>
          </cell>
          <cell r="AC301">
            <v>1</v>
          </cell>
          <cell r="AD301">
            <v>1</v>
          </cell>
          <cell r="AE301">
            <v>0.96220000000000006</v>
          </cell>
          <cell r="AF301" t="str">
            <v>4. Cierre</v>
          </cell>
          <cell r="AG301" t="str">
            <v>0780 - Liquidación Aprobada</v>
          </cell>
          <cell r="AH301" t="str">
            <v>Ficha Aprobatoria archivada con Exp. archivado en UT</v>
          </cell>
        </row>
        <row r="302">
          <cell r="A302" t="str">
            <v>0420200030</v>
          </cell>
          <cell r="B302" t="str">
            <v>0420200008</v>
          </cell>
          <cell r="C302" t="str">
            <v>Haku Wiñay/Noa Jayatai</v>
          </cell>
          <cell r="D302" t="str">
            <v>PP.2020 RO Sierra</v>
          </cell>
          <cell r="E302" t="str">
            <v>PP 0118: ACCESO DE LOS HOGARES RURALES CON ECONOMIAS DE SUBSISTENCIA A MERCADOS LOCALES DEL NUCLEO EJECUTOR CASHACONGA - CAHUAYPAMPA</v>
          </cell>
          <cell r="F302" t="str">
            <v>CAJAMARCA</v>
          </cell>
          <cell r="G302" t="str">
            <v>CAJAMARCA</v>
          </cell>
          <cell r="H302" t="str">
            <v>CELENDIN</v>
          </cell>
          <cell r="I302" t="str">
            <v>CELENDIN</v>
          </cell>
          <cell r="J302" t="str">
            <v>CASHACONGA</v>
          </cell>
          <cell r="K302" t="str">
            <v>0603016003</v>
          </cell>
          <cell r="L302">
            <v>208</v>
          </cell>
          <cell r="M302">
            <v>44176</v>
          </cell>
          <cell r="N302">
            <v>1248000</v>
          </cell>
          <cell r="O302">
            <v>44168</v>
          </cell>
          <cell r="P302">
            <v>1248000</v>
          </cell>
          <cell r="Q302">
            <v>44175</v>
          </cell>
          <cell r="R302">
            <v>1248000</v>
          </cell>
          <cell r="S302">
            <v>44180</v>
          </cell>
          <cell r="T302">
            <v>1202</v>
          </cell>
          <cell r="U302">
            <v>36</v>
          </cell>
          <cell r="V302">
            <v>36</v>
          </cell>
          <cell r="W302">
            <v>45382</v>
          </cell>
          <cell r="X302">
            <v>1232091.56</v>
          </cell>
          <cell r="Y302">
            <v>1230053.53</v>
          </cell>
          <cell r="Z302">
            <v>1232091.56</v>
          </cell>
          <cell r="AA302">
            <v>45485</v>
          </cell>
          <cell r="AB302">
            <v>1</v>
          </cell>
          <cell r="AC302">
            <v>1</v>
          </cell>
          <cell r="AD302">
            <v>1</v>
          </cell>
          <cell r="AE302">
            <v>0.96150000000000002</v>
          </cell>
          <cell r="AF302" t="str">
            <v>4. Cierre</v>
          </cell>
          <cell r="AG302" t="str">
            <v>0780 - Liquidación Aprobada</v>
          </cell>
          <cell r="AH302" t="str">
            <v>Ficha Aprobatoria archivada con Exp. archivado en UT</v>
          </cell>
        </row>
        <row r="303">
          <cell r="A303" t="str">
            <v>0420200005</v>
          </cell>
          <cell r="B303" t="str">
            <v>0420200009</v>
          </cell>
          <cell r="C303" t="str">
            <v>Haku Wiñay/Noa Jayatai</v>
          </cell>
          <cell r="D303" t="str">
            <v>PP.2020 RO Sierra</v>
          </cell>
          <cell r="E303" t="str">
            <v>PP 0118: ACCESO DE LOS HOGARES RURALES CON ECONOMIAS DE SUBSISTENCIA A MERCADOS LOCALES DEL NUCLEO EJECUTOR LA VICTORIA</v>
          </cell>
          <cell r="F303" t="str">
            <v>CAJAMARCA</v>
          </cell>
          <cell r="G303" t="str">
            <v>CAJAMARCA</v>
          </cell>
          <cell r="H303" t="str">
            <v>CELENDIN</v>
          </cell>
          <cell r="I303" t="str">
            <v>SUCRE</v>
          </cell>
          <cell r="J303" t="str">
            <v>LA VICTORIA</v>
          </cell>
          <cell r="K303" t="str">
            <v>0603100006</v>
          </cell>
          <cell r="L303">
            <v>200</v>
          </cell>
          <cell r="M303">
            <v>44166</v>
          </cell>
          <cell r="N303">
            <v>1200000</v>
          </cell>
          <cell r="O303">
            <v>44037</v>
          </cell>
          <cell r="P303">
            <v>1200000</v>
          </cell>
          <cell r="Q303">
            <v>44057</v>
          </cell>
          <cell r="R303">
            <v>1200000</v>
          </cell>
          <cell r="S303">
            <v>44180</v>
          </cell>
          <cell r="T303">
            <v>1262.4583333333301</v>
          </cell>
          <cell r="U303">
            <v>36</v>
          </cell>
          <cell r="V303">
            <v>36</v>
          </cell>
          <cell r="W303">
            <v>45442.458333333336</v>
          </cell>
          <cell r="X303">
            <v>1186050.0900000001</v>
          </cell>
          <cell r="Y303">
            <v>1191751.4099999999</v>
          </cell>
          <cell r="Z303">
            <v>1192171.4099999999</v>
          </cell>
          <cell r="AA303">
            <v>45505</v>
          </cell>
          <cell r="AB303">
            <v>1</v>
          </cell>
          <cell r="AC303">
            <v>1</v>
          </cell>
          <cell r="AD303">
            <v>1</v>
          </cell>
          <cell r="AE303">
            <v>0.99080000000000001</v>
          </cell>
          <cell r="AF303" t="str">
            <v>4. Cierre</v>
          </cell>
          <cell r="AG303" t="str">
            <v>0780 - Liquidación Aprobada</v>
          </cell>
          <cell r="AH303" t="str">
            <v>Ficha Aprobatoria archivada con Exp. archivado en UT</v>
          </cell>
        </row>
        <row r="304">
          <cell r="A304" t="str">
            <v>0420200006</v>
          </cell>
          <cell r="B304" t="str">
            <v>0420200010</v>
          </cell>
          <cell r="C304" t="str">
            <v>Haku Wiñay/Noa Jayatai</v>
          </cell>
          <cell r="D304" t="str">
            <v>PP.2020 RO Sierra</v>
          </cell>
          <cell r="E304" t="str">
            <v>PP 0118: ACCESO DE LOS HOGARES RURALES CON ECONOMIAS DE SUBSISTENCIA A MERCADOS LOCALES DEL NUCLEO EJECUTOR CONGA DE URQUIA</v>
          </cell>
          <cell r="F304" t="str">
            <v>CAJAMARCA</v>
          </cell>
          <cell r="G304" t="str">
            <v>CAJAMARCA</v>
          </cell>
          <cell r="H304" t="str">
            <v>CELENDIN</v>
          </cell>
          <cell r="I304" t="str">
            <v>SUCRE</v>
          </cell>
          <cell r="J304" t="str">
            <v>CONGA DE URQUIA</v>
          </cell>
          <cell r="K304" t="str">
            <v>0603100005</v>
          </cell>
          <cell r="L304">
            <v>200</v>
          </cell>
          <cell r="M304">
            <v>44166</v>
          </cell>
          <cell r="N304">
            <v>1200000</v>
          </cell>
          <cell r="O304">
            <v>44168</v>
          </cell>
          <cell r="P304">
            <v>1200000</v>
          </cell>
          <cell r="Q304">
            <v>44175</v>
          </cell>
          <cell r="R304">
            <v>1200000</v>
          </cell>
          <cell r="S304">
            <v>44180</v>
          </cell>
          <cell r="T304">
            <v>1262.4583333333301</v>
          </cell>
          <cell r="U304">
            <v>36</v>
          </cell>
          <cell r="V304">
            <v>36</v>
          </cell>
          <cell r="W304">
            <v>45442.458333333336</v>
          </cell>
          <cell r="X304">
            <v>1189178.8999999999</v>
          </cell>
          <cell r="Y304">
            <v>1192732.8500000001</v>
          </cell>
          <cell r="Z304">
            <v>1195545.8500000001</v>
          </cell>
          <cell r="AA304">
            <v>45505</v>
          </cell>
          <cell r="AB304">
            <v>1</v>
          </cell>
          <cell r="AC304">
            <v>1</v>
          </cell>
          <cell r="AD304">
            <v>1</v>
          </cell>
          <cell r="AE304">
            <v>0.99129999999999996</v>
          </cell>
          <cell r="AF304" t="str">
            <v>4. Cierre</v>
          </cell>
          <cell r="AG304" t="str">
            <v>0780 - Liquidación Aprobada</v>
          </cell>
          <cell r="AH304" t="str">
            <v>Ficha Aprobatoria archivada con Exp. archivado en UT</v>
          </cell>
        </row>
        <row r="305">
          <cell r="A305" t="str">
            <v>0420200025</v>
          </cell>
          <cell r="B305" t="str">
            <v>0420200011</v>
          </cell>
          <cell r="C305" t="str">
            <v>Haku Wiñay/Noa Jayatai</v>
          </cell>
          <cell r="D305" t="str">
            <v>PP.2020 RO Sierra</v>
          </cell>
          <cell r="E305" t="str">
            <v>PP 0118: ACCESO DE LOS HOGARES RURALES CON ECONOMIAS DE SUBSISTENCIA A MERCADOS LOCALES DEL NUCLEO EJECUTOR JORGE CHAVEZ - ALTO PERU</v>
          </cell>
          <cell r="F305" t="str">
            <v>CAJAMARCA</v>
          </cell>
          <cell r="G305" t="str">
            <v>CAJAMARCA</v>
          </cell>
          <cell r="H305" t="str">
            <v>CELENDIN</v>
          </cell>
          <cell r="I305" t="str">
            <v>MIGUEL IGLESIAS</v>
          </cell>
          <cell r="J305" t="str">
            <v>JORGE CHAVEZ</v>
          </cell>
          <cell r="K305" t="str">
            <v>0603070004</v>
          </cell>
          <cell r="L305">
            <v>200</v>
          </cell>
          <cell r="M305">
            <v>44176</v>
          </cell>
          <cell r="N305">
            <v>1200000</v>
          </cell>
          <cell r="O305">
            <v>44037</v>
          </cell>
          <cell r="P305">
            <v>1200000</v>
          </cell>
          <cell r="Q305">
            <v>44045</v>
          </cell>
          <cell r="R305">
            <v>1200000</v>
          </cell>
          <cell r="S305">
            <v>44180</v>
          </cell>
          <cell r="T305">
            <v>1175</v>
          </cell>
          <cell r="U305">
            <v>36</v>
          </cell>
          <cell r="V305">
            <v>36</v>
          </cell>
          <cell r="W305">
            <v>45355</v>
          </cell>
          <cell r="X305">
            <v>1181727.1000000001</v>
          </cell>
          <cell r="Y305">
            <v>1185480.3</v>
          </cell>
          <cell r="Z305">
            <v>1187718.8</v>
          </cell>
          <cell r="AA305">
            <v>45425</v>
          </cell>
          <cell r="AB305">
            <v>1</v>
          </cell>
          <cell r="AC305">
            <v>1</v>
          </cell>
          <cell r="AD305">
            <v>1</v>
          </cell>
          <cell r="AE305">
            <v>0.98540000000000005</v>
          </cell>
          <cell r="AF305" t="str">
            <v>4. Cierre</v>
          </cell>
          <cell r="AG305" t="str">
            <v>0780 - Liquidación Aprobada</v>
          </cell>
          <cell r="AH305" t="str">
            <v>Liquidado en UT para remitir ficha/expediente a Sede</v>
          </cell>
        </row>
        <row r="306">
          <cell r="A306" t="str">
            <v>0420200026</v>
          </cell>
          <cell r="B306" t="str">
            <v>0420200012</v>
          </cell>
          <cell r="C306" t="str">
            <v>Haku Wiñay/Noa Jayatai</v>
          </cell>
          <cell r="D306" t="str">
            <v>PP.2020 RO Sierra</v>
          </cell>
          <cell r="E306" t="str">
            <v>PP 0118: ACCESO DE LOS HOGARES RURALES CON ECONOMIAS DE SUBSISTENCIA A MERCADOS LOCALES DEL NUCLEO EJECUTOR MIRADOR - BELLAVISTA</v>
          </cell>
          <cell r="F306" t="str">
            <v>CAJAMARCA</v>
          </cell>
          <cell r="G306" t="str">
            <v>CAJAMARCA</v>
          </cell>
          <cell r="H306" t="str">
            <v>CELENDIN</v>
          </cell>
          <cell r="I306" t="str">
            <v>MIGUEL IGLESIAS</v>
          </cell>
          <cell r="J306" t="str">
            <v>MIRADOR</v>
          </cell>
          <cell r="K306" t="str">
            <v>0603070013</v>
          </cell>
          <cell r="L306">
            <v>200</v>
          </cell>
          <cell r="M306">
            <v>44176</v>
          </cell>
          <cell r="N306">
            <v>1200000</v>
          </cell>
          <cell r="O306">
            <v>44168</v>
          </cell>
          <cell r="P306">
            <v>1200000</v>
          </cell>
          <cell r="Q306">
            <v>44175</v>
          </cell>
          <cell r="R306">
            <v>1200000</v>
          </cell>
          <cell r="S306">
            <v>44180</v>
          </cell>
          <cell r="T306">
            <v>1175</v>
          </cell>
          <cell r="U306">
            <v>36</v>
          </cell>
          <cell r="V306">
            <v>36</v>
          </cell>
          <cell r="W306">
            <v>45355</v>
          </cell>
          <cell r="X306">
            <v>1176896.4099999999</v>
          </cell>
          <cell r="Y306">
            <v>1176369.4099999999</v>
          </cell>
          <cell r="Z306">
            <v>1176896.4099999999</v>
          </cell>
          <cell r="AA306">
            <v>45425</v>
          </cell>
          <cell r="AB306">
            <v>1</v>
          </cell>
          <cell r="AC306">
            <v>1</v>
          </cell>
          <cell r="AD306">
            <v>1</v>
          </cell>
          <cell r="AE306">
            <v>0.97960000000000003</v>
          </cell>
          <cell r="AF306" t="str">
            <v>4. Cierre</v>
          </cell>
          <cell r="AG306" t="str">
            <v>0780 - Liquidación Aprobada</v>
          </cell>
          <cell r="AH306" t="str">
            <v>Liquidado en UT para remitir ficha/expediente a Sede</v>
          </cell>
        </row>
        <row r="307">
          <cell r="A307" t="str">
            <v>0420200015</v>
          </cell>
          <cell r="B307" t="str">
            <v>0420200013</v>
          </cell>
          <cell r="C307" t="str">
            <v>Haku Wiñay/Noa Jayatai</v>
          </cell>
          <cell r="D307" t="str">
            <v>PP.2020 RO Sierra</v>
          </cell>
          <cell r="E307" t="str">
            <v>PP 0118: ACCESO DE LOS HOGARES RURALES CON ECONOMIAS DE SUBSISTENCIA A MERCADOS LOCALES DEL NUCLEO EJECUTOR EL TAMBO</v>
          </cell>
          <cell r="F307" t="str">
            <v>CAJAMARCA</v>
          </cell>
          <cell r="G307" t="str">
            <v>CAJAMARCA</v>
          </cell>
          <cell r="H307" t="str">
            <v>CAJAMARCA</v>
          </cell>
          <cell r="I307" t="str">
            <v>LLACANORA</v>
          </cell>
          <cell r="J307" t="str">
            <v>EL TAMBO</v>
          </cell>
          <cell r="K307" t="str">
            <v>0601070020</v>
          </cell>
          <cell r="L307">
            <v>200</v>
          </cell>
          <cell r="M307">
            <v>44170.668796296297</v>
          </cell>
          <cell r="N307">
            <v>1200000</v>
          </cell>
          <cell r="O307">
            <v>44037</v>
          </cell>
          <cell r="P307">
            <v>1200000</v>
          </cell>
          <cell r="Q307">
            <v>44045</v>
          </cell>
          <cell r="R307">
            <v>1200000</v>
          </cell>
          <cell r="S307">
            <v>44180</v>
          </cell>
          <cell r="T307">
            <v>1215</v>
          </cell>
          <cell r="U307">
            <v>36</v>
          </cell>
          <cell r="V307">
            <v>36</v>
          </cell>
          <cell r="W307">
            <v>45395</v>
          </cell>
          <cell r="X307">
            <v>1180673.27</v>
          </cell>
          <cell r="Y307">
            <v>1186089.22</v>
          </cell>
          <cell r="Z307">
            <v>1186388.27</v>
          </cell>
          <cell r="AA307">
            <v>45484</v>
          </cell>
          <cell r="AB307">
            <v>1</v>
          </cell>
          <cell r="AC307">
            <v>1</v>
          </cell>
          <cell r="AD307">
            <v>1</v>
          </cell>
          <cell r="AE307">
            <v>0.98939999999999995</v>
          </cell>
          <cell r="AF307" t="str">
            <v>4. Cierre</v>
          </cell>
          <cell r="AG307" t="str">
            <v>0780 - Liquidación Aprobada</v>
          </cell>
          <cell r="AH307" t="str">
            <v>Liquidado en UT para remitir ficha/expediente a Sede</v>
          </cell>
        </row>
        <row r="308">
          <cell r="A308" t="str">
            <v>0420200016</v>
          </cell>
          <cell r="B308" t="str">
            <v>0420200014</v>
          </cell>
          <cell r="C308" t="str">
            <v>Haku Wiñay/Noa Jayatai</v>
          </cell>
          <cell r="D308" t="str">
            <v>PP.2020 RO Sierra</v>
          </cell>
          <cell r="E308" t="str">
            <v>PP 0118: ACCESO DE LOS HOGARES RURALES CON ECONOMIAS DE SUBSISTENCIA A MERCADOS LOCALES DEL NUCLEO EJECUTOR SHAULLO GRANDE - TAURIPAMPA</v>
          </cell>
          <cell r="F308" t="str">
            <v>CAJAMARCA</v>
          </cell>
          <cell r="G308" t="str">
            <v>CAJAMARCA</v>
          </cell>
          <cell r="H308" t="str">
            <v>CAJAMARCA</v>
          </cell>
          <cell r="I308" t="str">
            <v>LLACANORA</v>
          </cell>
          <cell r="J308" t="str">
            <v>SHAULLO GRANDE</v>
          </cell>
          <cell r="K308" t="str">
            <v>0601070012</v>
          </cell>
          <cell r="L308">
            <v>200</v>
          </cell>
          <cell r="M308">
            <v>44170.668796296297</v>
          </cell>
          <cell r="N308">
            <v>1200000</v>
          </cell>
          <cell r="O308">
            <v>44168</v>
          </cell>
          <cell r="P308">
            <v>1200000</v>
          </cell>
          <cell r="Q308">
            <v>44175</v>
          </cell>
          <cell r="R308">
            <v>1200000</v>
          </cell>
          <cell r="S308">
            <v>44180</v>
          </cell>
          <cell r="T308">
            <v>1215</v>
          </cell>
          <cell r="U308">
            <v>36</v>
          </cell>
          <cell r="V308">
            <v>36</v>
          </cell>
          <cell r="W308">
            <v>45395</v>
          </cell>
          <cell r="X308">
            <v>1175452.8999999999</v>
          </cell>
          <cell r="Y308">
            <v>1181655.8999999999</v>
          </cell>
          <cell r="Z308">
            <v>1181670.8999999999</v>
          </cell>
          <cell r="AA308">
            <v>45484</v>
          </cell>
          <cell r="AB308">
            <v>1</v>
          </cell>
          <cell r="AC308">
            <v>1</v>
          </cell>
          <cell r="AD308">
            <v>1</v>
          </cell>
          <cell r="AE308">
            <v>0.98340000000000005</v>
          </cell>
          <cell r="AF308" t="str">
            <v>4. Cierre</v>
          </cell>
          <cell r="AG308" t="str">
            <v>0780 - Liquidación Aprobada</v>
          </cell>
          <cell r="AH308" t="str">
            <v>Liquidado en UT para remitir ficha/expediente a Sede</v>
          </cell>
        </row>
        <row r="309">
          <cell r="A309" t="str">
            <v>0420200007</v>
          </cell>
          <cell r="B309" t="str">
            <v>0420200015</v>
          </cell>
          <cell r="C309" t="str">
            <v>Haku Wiñay/Noa Jayatai</v>
          </cell>
          <cell r="D309" t="str">
            <v>PP.2020 RO Sierra</v>
          </cell>
          <cell r="E309" t="str">
            <v>PP 0118: ACCESO DE LOS HOGARES RURALES CON ECONOMIAS DE SUBSISTENCIA A MERCADOS LOCALES DEL NUCLEO EJECUTOR SAN JUAN DE YERBA BUENA  - TOLDOPATA</v>
          </cell>
          <cell r="F309" t="str">
            <v>CAJAMARCA</v>
          </cell>
          <cell r="G309" t="str">
            <v>CAJAMARCA</v>
          </cell>
          <cell r="H309" t="str">
            <v>CAJAMARCA</v>
          </cell>
          <cell r="I309" t="str">
            <v>ENCAÑADA</v>
          </cell>
          <cell r="J309" t="str">
            <v>SAN JUAN DE YERBA BUENA (YERBA BUENA GRANDE)</v>
          </cell>
          <cell r="K309" t="str">
            <v>0601056021</v>
          </cell>
          <cell r="L309">
            <v>200</v>
          </cell>
          <cell r="M309">
            <v>44166</v>
          </cell>
          <cell r="N309">
            <v>1200000</v>
          </cell>
          <cell r="O309">
            <v>44037</v>
          </cell>
          <cell r="P309">
            <v>1200000</v>
          </cell>
          <cell r="Q309">
            <v>44045</v>
          </cell>
          <cell r="R309">
            <v>1200000</v>
          </cell>
          <cell r="S309">
            <v>44180</v>
          </cell>
          <cell r="T309">
            <v>1232</v>
          </cell>
          <cell r="U309">
            <v>36</v>
          </cell>
          <cell r="V309">
            <v>36</v>
          </cell>
          <cell r="W309">
            <v>45412</v>
          </cell>
          <cell r="X309">
            <v>1201725.6599999999</v>
          </cell>
          <cell r="Y309">
            <v>1198481.3400000001</v>
          </cell>
          <cell r="Z309">
            <v>1207742.1599999999</v>
          </cell>
          <cell r="AA309">
            <v>45539</v>
          </cell>
          <cell r="AB309">
            <v>1</v>
          </cell>
          <cell r="AC309">
            <v>1</v>
          </cell>
          <cell r="AD309">
            <v>1</v>
          </cell>
          <cell r="AE309">
            <v>0.99890000000000001</v>
          </cell>
          <cell r="AF309" t="str">
            <v>4. Cierre</v>
          </cell>
          <cell r="AG309" t="str">
            <v>0780 - Liquidación Aprobada</v>
          </cell>
          <cell r="AH309" t="str">
            <v>Liquidado en UT para remitir ficha/expediente a Sede</v>
          </cell>
        </row>
        <row r="310">
          <cell r="A310" t="str">
            <v>0420200008</v>
          </cell>
          <cell r="B310" t="str">
            <v>0420200016</v>
          </cell>
          <cell r="C310" t="str">
            <v>Haku Wiñay/Noa Jayatai</v>
          </cell>
          <cell r="D310" t="str">
            <v>PP.2020 RO Sierra</v>
          </cell>
          <cell r="E310" t="str">
            <v>PP 0118: ACCESO DE LOS HOGARES RURALES CON ECONOMIAS DE SUBSISTENCIA A MERCADOS LOCALES DEL NUCLEO EJECUTOR SOGORON BAJO - GALLORCO</v>
          </cell>
          <cell r="F310" t="str">
            <v>CAJAMARCA</v>
          </cell>
          <cell r="G310" t="str">
            <v>CAJAMARCA</v>
          </cell>
          <cell r="H310" t="str">
            <v>CAJAMARCA</v>
          </cell>
          <cell r="I310" t="str">
            <v>ENCAÑADA</v>
          </cell>
          <cell r="J310" t="str">
            <v>SOGORON BAJO</v>
          </cell>
          <cell r="K310" t="str">
            <v>0601050064</v>
          </cell>
          <cell r="L310">
            <v>200</v>
          </cell>
          <cell r="M310">
            <v>44166</v>
          </cell>
          <cell r="N310">
            <v>1200000</v>
          </cell>
          <cell r="O310">
            <v>44168</v>
          </cell>
          <cell r="P310">
            <v>1200000</v>
          </cell>
          <cell r="Q310">
            <v>44175</v>
          </cell>
          <cell r="R310">
            <v>1200000</v>
          </cell>
          <cell r="S310">
            <v>44180</v>
          </cell>
          <cell r="T310">
            <v>1232</v>
          </cell>
          <cell r="U310">
            <v>36</v>
          </cell>
          <cell r="V310">
            <v>36</v>
          </cell>
          <cell r="W310">
            <v>45412</v>
          </cell>
          <cell r="X310">
            <v>1203166.92</v>
          </cell>
          <cell r="Y310">
            <v>1197236.8999999999</v>
          </cell>
          <cell r="Z310">
            <v>1208466.92</v>
          </cell>
          <cell r="AA310">
            <v>45539</v>
          </cell>
          <cell r="AB310">
            <v>1</v>
          </cell>
          <cell r="AC310">
            <v>1</v>
          </cell>
          <cell r="AD310">
            <v>1</v>
          </cell>
          <cell r="AE310">
            <v>0.99429999999999996</v>
          </cell>
          <cell r="AF310" t="str">
            <v>4. Cierre</v>
          </cell>
          <cell r="AG310" t="str">
            <v>0780 - Liquidación Aprobada</v>
          </cell>
          <cell r="AH310" t="str">
            <v>Liquidado en UT para remitir ficha/expediente a Sede</v>
          </cell>
        </row>
        <row r="311">
          <cell r="A311" t="str">
            <v>0420200019</v>
          </cell>
          <cell r="B311" t="str">
            <v>0420200017</v>
          </cell>
          <cell r="C311" t="str">
            <v>Haku Wiñay/Noa Jayatai</v>
          </cell>
          <cell r="D311" t="str">
            <v>PP.2020 RO Sierra</v>
          </cell>
          <cell r="E311" t="str">
            <v>PP 0118: ACCESO DE LOS HOGARES RURALES CON ECONOMIAS DE SUBSISTENCIA A MERCADOS LOCALES DEL NUCLEO EJECUTOR CASHAPAMPA - HUALANGA</v>
          </cell>
          <cell r="F311" t="str">
            <v>CAJAMARCA</v>
          </cell>
          <cell r="G311" t="str">
            <v>CAJAMARCA</v>
          </cell>
          <cell r="H311" t="str">
            <v>HUALGAYOC</v>
          </cell>
          <cell r="I311" t="str">
            <v>BAMBAMARCA</v>
          </cell>
          <cell r="J311" t="str">
            <v>CASHAPAMPA BAJO</v>
          </cell>
          <cell r="K311" t="str">
            <v>0607010066</v>
          </cell>
          <cell r="L311">
            <v>297</v>
          </cell>
          <cell r="M311">
            <v>44172</v>
          </cell>
          <cell r="N311">
            <v>1782000</v>
          </cell>
          <cell r="O311">
            <v>44037</v>
          </cell>
          <cell r="P311">
            <v>1782000</v>
          </cell>
          <cell r="Q311">
            <v>44045</v>
          </cell>
          <cell r="R311">
            <v>1782000</v>
          </cell>
          <cell r="S311">
            <v>44180</v>
          </cell>
          <cell r="T311">
            <v>1257</v>
          </cell>
          <cell r="U311">
            <v>36</v>
          </cell>
          <cell r="V311">
            <v>36</v>
          </cell>
          <cell r="W311">
            <v>45437</v>
          </cell>
          <cell r="X311">
            <v>1768141.47</v>
          </cell>
          <cell r="Y311">
            <v>1778762.1</v>
          </cell>
          <cell r="Z311">
            <v>1779312.47</v>
          </cell>
          <cell r="AA311">
            <v>45562</v>
          </cell>
          <cell r="AB311">
            <v>1</v>
          </cell>
          <cell r="AC311">
            <v>1</v>
          </cell>
          <cell r="AD311">
            <v>1</v>
          </cell>
          <cell r="AE311">
            <v>0.99360000000000004</v>
          </cell>
          <cell r="AF311" t="str">
            <v>4. Cierre</v>
          </cell>
          <cell r="AG311" t="str">
            <v>0780 - Liquidación Aprobada</v>
          </cell>
          <cell r="AH311" t="str">
            <v>Liquidado en UT para remitir ficha/expediente a Sede</v>
          </cell>
        </row>
        <row r="312">
          <cell r="A312" t="str">
            <v>0420200027</v>
          </cell>
          <cell r="B312" t="str">
            <v>0420200018</v>
          </cell>
          <cell r="C312" t="str">
            <v>Haku Wiñay/Noa Jayatai</v>
          </cell>
          <cell r="D312" t="str">
            <v>PP.2020 RO Sierra</v>
          </cell>
          <cell r="E312" t="str">
            <v>PP 0118: ACCESO DE LOS HOGARES RURALES CON ECONOMIAS DE SUBSISTENCIA A MERCADOS LOCALES DEL NUCLEO EJECUTOR TUCO - SANTA ROSA</v>
          </cell>
          <cell r="F312" t="str">
            <v>CAJAMARCA</v>
          </cell>
          <cell r="G312" t="str">
            <v>CAJAMARCA</v>
          </cell>
          <cell r="H312" t="str">
            <v>HUALGAYOC</v>
          </cell>
          <cell r="I312" t="str">
            <v>BAMBAMARCA</v>
          </cell>
          <cell r="J312" t="str">
            <v>SANTA ROSA</v>
          </cell>
          <cell r="K312" t="str">
            <v>0607010005</v>
          </cell>
          <cell r="L312">
            <v>285</v>
          </cell>
          <cell r="M312">
            <v>44176</v>
          </cell>
          <cell r="N312">
            <v>1710000</v>
          </cell>
          <cell r="O312">
            <v>44037</v>
          </cell>
          <cell r="P312">
            <v>1710000</v>
          </cell>
          <cell r="Q312">
            <v>44045</v>
          </cell>
          <cell r="R312">
            <v>1710000</v>
          </cell>
          <cell r="S312">
            <v>44180</v>
          </cell>
          <cell r="T312">
            <v>1252</v>
          </cell>
          <cell r="U312">
            <v>36</v>
          </cell>
          <cell r="V312">
            <v>36</v>
          </cell>
          <cell r="W312">
            <v>45432</v>
          </cell>
          <cell r="X312">
            <v>1716627.66</v>
          </cell>
          <cell r="Y312">
            <v>1711446.06</v>
          </cell>
          <cell r="Z312">
            <v>1727477.6600000001</v>
          </cell>
          <cell r="AA312">
            <v>45485</v>
          </cell>
          <cell r="AB312">
            <v>1</v>
          </cell>
          <cell r="AC312">
            <v>1</v>
          </cell>
          <cell r="AD312">
            <v>1</v>
          </cell>
          <cell r="AE312">
            <v>0.99560000000000004</v>
          </cell>
          <cell r="AF312" t="str">
            <v>4. Cierre</v>
          </cell>
          <cell r="AG312" t="str">
            <v>0780 - Liquidación Aprobada</v>
          </cell>
          <cell r="AH312" t="str">
            <v>Liquidado en UT para remitir ficha/expediente a Sede</v>
          </cell>
        </row>
        <row r="313">
          <cell r="A313" t="str">
            <v>0420200020</v>
          </cell>
          <cell r="B313" t="str">
            <v>0420200019</v>
          </cell>
          <cell r="C313" t="str">
            <v>Haku Wiñay/Noa Jayatai</v>
          </cell>
          <cell r="D313" t="str">
            <v>PP.2020 RO Sierra</v>
          </cell>
          <cell r="E313" t="str">
            <v>PP 0118: ACCESO DE LOS HOGARES RURALES CON ECONOMIAS DE SUBSISTENCIA A MERCADOS LOCALES DEL NUCLEO EJECUTOR CHANCHILOMA</v>
          </cell>
          <cell r="F313" t="str">
            <v>CAJAMARCA</v>
          </cell>
          <cell r="G313" t="str">
            <v>CAJAMARCA</v>
          </cell>
          <cell r="H313" t="str">
            <v>HUALGAYOC</v>
          </cell>
          <cell r="I313" t="str">
            <v>BAMBAMARCA</v>
          </cell>
          <cell r="J313" t="str">
            <v>CHANCHILOMA</v>
          </cell>
          <cell r="K313" t="str">
            <v>0607010080</v>
          </cell>
          <cell r="L313">
            <v>103</v>
          </cell>
          <cell r="M313">
            <v>44172</v>
          </cell>
          <cell r="N313">
            <v>618000</v>
          </cell>
          <cell r="O313">
            <v>44037</v>
          </cell>
          <cell r="P313">
            <v>618000</v>
          </cell>
          <cell r="Q313">
            <v>44045</v>
          </cell>
          <cell r="R313">
            <v>618000</v>
          </cell>
          <cell r="S313">
            <v>44180</v>
          </cell>
          <cell r="T313">
            <v>1257</v>
          </cell>
          <cell r="U313">
            <v>36</v>
          </cell>
          <cell r="V313">
            <v>36</v>
          </cell>
          <cell r="W313">
            <v>45437</v>
          </cell>
          <cell r="X313">
            <v>614354.04</v>
          </cell>
          <cell r="Y313">
            <v>616678.14</v>
          </cell>
          <cell r="Z313">
            <v>616678.14</v>
          </cell>
          <cell r="AA313">
            <v>45562</v>
          </cell>
          <cell r="AB313">
            <v>1</v>
          </cell>
          <cell r="AC313">
            <v>1</v>
          </cell>
          <cell r="AD313">
            <v>1</v>
          </cell>
          <cell r="AE313">
            <v>0.99450000000000005</v>
          </cell>
          <cell r="AF313" t="str">
            <v>4. Cierre</v>
          </cell>
          <cell r="AG313" t="str">
            <v>0780 - Liquidación Aprobada</v>
          </cell>
          <cell r="AH313" t="str">
            <v>Liquidado en UT para remitir ficha/expediente a Sede</v>
          </cell>
        </row>
        <row r="314">
          <cell r="A314" t="str">
            <v>0420200021</v>
          </cell>
          <cell r="B314" t="str">
            <v>0420200020</v>
          </cell>
          <cell r="C314" t="str">
            <v>Haku Wiñay/Noa Jayatai</v>
          </cell>
          <cell r="D314" t="str">
            <v>PP.2020 RO Sierra</v>
          </cell>
          <cell r="E314" t="str">
            <v xml:space="preserve">PP 0118: ACCESO DE LOS HOGARES RURALES CON ECONOMIAS DE SUBSISTENCIA A MERCADOS LOCALES DEL NUCLEO EJECUTOR CHICOLON </v>
          </cell>
          <cell r="F314" t="str">
            <v>CAJAMARCA</v>
          </cell>
          <cell r="G314" t="str">
            <v>CAJAMARCA</v>
          </cell>
          <cell r="H314" t="str">
            <v>HUALGAYOC</v>
          </cell>
          <cell r="I314" t="str">
            <v>BAMBAMARCA</v>
          </cell>
          <cell r="J314" t="str">
            <v>CHICOLON BAJO</v>
          </cell>
          <cell r="K314" t="str">
            <v>0607010063</v>
          </cell>
          <cell r="L314">
            <v>200</v>
          </cell>
          <cell r="M314">
            <v>44173</v>
          </cell>
          <cell r="N314">
            <v>1200000</v>
          </cell>
          <cell r="O314">
            <v>44168</v>
          </cell>
          <cell r="P314">
            <v>1200000</v>
          </cell>
          <cell r="Q314">
            <v>44175</v>
          </cell>
          <cell r="R314">
            <v>1200000</v>
          </cell>
          <cell r="S314">
            <v>44180</v>
          </cell>
          <cell r="T314">
            <v>1431</v>
          </cell>
          <cell r="U314">
            <v>47.17</v>
          </cell>
          <cell r="V314">
            <v>36</v>
          </cell>
          <cell r="W314">
            <v>45611</v>
          </cell>
          <cell r="X314">
            <v>1172030.8600000001</v>
          </cell>
          <cell r="Y314">
            <v>1169392.8500000001</v>
          </cell>
          <cell r="Z314">
            <v>1174905.8600000001</v>
          </cell>
          <cell r="AA314">
            <v>45699</v>
          </cell>
          <cell r="AB314">
            <v>1</v>
          </cell>
          <cell r="AC314">
            <v>1</v>
          </cell>
          <cell r="AD314">
            <v>1</v>
          </cell>
          <cell r="AE314">
            <v>0.97719999999999996</v>
          </cell>
          <cell r="AF314" t="str">
            <v>4. Cierre</v>
          </cell>
          <cell r="AG314" t="str">
            <v>0780 - Liquidación Aprobada</v>
          </cell>
          <cell r="AH314" t="str">
            <v>Liquidado en UT para remitir ficha/expediente a Sede</v>
          </cell>
        </row>
        <row r="315">
          <cell r="A315" t="str">
            <v>0420200022</v>
          </cell>
          <cell r="B315" t="str">
            <v>0420200021</v>
          </cell>
          <cell r="C315" t="str">
            <v>Haku Wiñay/Noa Jayatai</v>
          </cell>
          <cell r="D315" t="str">
            <v>PP.2020 RO Sierra</v>
          </cell>
          <cell r="E315" t="str">
            <v>PP 0118: ACCESO DE LOS HOGARES RURALES CON ECONOMIAS DE SUBSISTENCIA A MERCADOS LOCALES DEL NUCLEO EJECUTOR ENTERADOR - LANCHECUCHO</v>
          </cell>
          <cell r="F315" t="str">
            <v>CAJAMARCA</v>
          </cell>
          <cell r="G315" t="str">
            <v>CAJAMARCA</v>
          </cell>
          <cell r="H315" t="str">
            <v>HUALGAYOC</v>
          </cell>
          <cell r="I315" t="str">
            <v>BAMBAMARCA</v>
          </cell>
          <cell r="J315" t="str">
            <v>LANCHECUCHO</v>
          </cell>
          <cell r="K315" t="str">
            <v>0607010087</v>
          </cell>
          <cell r="L315">
            <v>200</v>
          </cell>
          <cell r="M315">
            <v>44173</v>
          </cell>
          <cell r="N315">
            <v>1200000</v>
          </cell>
          <cell r="O315">
            <v>44168</v>
          </cell>
          <cell r="P315">
            <v>1200000</v>
          </cell>
          <cell r="Q315">
            <v>44175</v>
          </cell>
          <cell r="R315">
            <v>1200000</v>
          </cell>
          <cell r="S315">
            <v>44180</v>
          </cell>
          <cell r="T315">
            <v>1431</v>
          </cell>
          <cell r="U315">
            <v>47.17</v>
          </cell>
          <cell r="V315">
            <v>36</v>
          </cell>
          <cell r="W315">
            <v>45611</v>
          </cell>
          <cell r="X315">
            <v>1170813.24</v>
          </cell>
          <cell r="Y315">
            <v>1176007.99</v>
          </cell>
          <cell r="Z315">
            <v>1177425.74</v>
          </cell>
          <cell r="AA315">
            <v>45699</v>
          </cell>
          <cell r="AB315">
            <v>1</v>
          </cell>
          <cell r="AC315">
            <v>1</v>
          </cell>
          <cell r="AD315">
            <v>1</v>
          </cell>
          <cell r="AE315">
            <v>0.98229999999999995</v>
          </cell>
          <cell r="AF315" t="str">
            <v>4. Cierre</v>
          </cell>
          <cell r="AG315" t="str">
            <v>0780 - Liquidación Aprobada</v>
          </cell>
          <cell r="AH315" t="str">
            <v>Liquidado en UT para remitir ficha/expediente a Sede</v>
          </cell>
        </row>
        <row r="316">
          <cell r="A316" t="str">
            <v>0420200028</v>
          </cell>
          <cell r="B316" t="str">
            <v>0420200022</v>
          </cell>
          <cell r="C316" t="str">
            <v>Haku Wiñay/Noa Jayatai</v>
          </cell>
          <cell r="D316" t="str">
            <v>PP.2020 RO Sierra</v>
          </cell>
          <cell r="E316" t="str">
            <v>PP 0118: ACCESO DE LOS HOGARES RURALES CON ECONOMIAS DE SUBSISTENCIA A MERCADOS LOCALES DEL NUCLEO EJECUTOR LICLIPAMPA</v>
          </cell>
          <cell r="F316" t="str">
            <v>CAJAMARCA</v>
          </cell>
          <cell r="G316" t="str">
            <v>CAJAMARCA</v>
          </cell>
          <cell r="H316" t="str">
            <v>HUALGAYOC</v>
          </cell>
          <cell r="I316" t="str">
            <v>BAMBAMARCA</v>
          </cell>
          <cell r="J316" t="str">
            <v>LICLIPAMPA</v>
          </cell>
          <cell r="K316" t="str">
            <v>0607010017</v>
          </cell>
          <cell r="L316">
            <v>115</v>
          </cell>
          <cell r="M316">
            <v>44176</v>
          </cell>
          <cell r="N316">
            <v>690000</v>
          </cell>
          <cell r="O316">
            <v>44037</v>
          </cell>
          <cell r="P316">
            <v>690000</v>
          </cell>
          <cell r="Q316">
            <v>44045</v>
          </cell>
          <cell r="R316">
            <v>690000</v>
          </cell>
          <cell r="S316">
            <v>44180</v>
          </cell>
          <cell r="T316">
            <v>1252</v>
          </cell>
          <cell r="U316">
            <v>36</v>
          </cell>
          <cell r="V316">
            <v>36</v>
          </cell>
          <cell r="W316">
            <v>45432</v>
          </cell>
          <cell r="X316">
            <v>691245.01</v>
          </cell>
          <cell r="Y316">
            <v>691045.01</v>
          </cell>
          <cell r="Z316">
            <v>694245.01</v>
          </cell>
          <cell r="AA316">
            <v>45485</v>
          </cell>
          <cell r="AB316">
            <v>1</v>
          </cell>
          <cell r="AC316">
            <v>1</v>
          </cell>
          <cell r="AD316">
            <v>1</v>
          </cell>
          <cell r="AE316">
            <v>0.99719999999999998</v>
          </cell>
          <cell r="AF316" t="str">
            <v>4. Cierre</v>
          </cell>
          <cell r="AG316" t="str">
            <v>0780 - Liquidación Aprobada</v>
          </cell>
          <cell r="AH316" t="str">
            <v>Liquidado en UT para remitir ficha/expediente a Sede</v>
          </cell>
        </row>
        <row r="317">
          <cell r="A317" t="str">
            <v>0420200017</v>
          </cell>
          <cell r="B317" t="str">
            <v>0420200023</v>
          </cell>
          <cell r="C317" t="str">
            <v>Haku Wiñay/Noa Jayatai</v>
          </cell>
          <cell r="D317" t="str">
            <v>PP.2020 RO Sierra</v>
          </cell>
          <cell r="E317" t="str">
            <v>PP 0118: ACCESO DE LOS HOGARES RURALES CON ECONOMIAS DE SUBSISTENCIA A MERCADOS LOCALES DEL NUCLEO EJECUTOR SIVINGAN BAJO - LLASAVILCA CENTRO</v>
          </cell>
          <cell r="F317" t="str">
            <v>CAJAMARCA</v>
          </cell>
          <cell r="G317" t="str">
            <v>CAJAMARCA</v>
          </cell>
          <cell r="H317" t="str">
            <v>CHOTA</v>
          </cell>
          <cell r="I317" t="str">
            <v>CHOTA</v>
          </cell>
          <cell r="J317" t="str">
            <v>SIVINGAN BAJO</v>
          </cell>
          <cell r="K317" t="str">
            <v>0604010010</v>
          </cell>
          <cell r="L317">
            <v>200</v>
          </cell>
          <cell r="M317">
            <v>44172</v>
          </cell>
          <cell r="N317">
            <v>1200000</v>
          </cell>
          <cell r="O317">
            <v>44037</v>
          </cell>
          <cell r="P317">
            <v>1200000</v>
          </cell>
          <cell r="Q317">
            <v>44045</v>
          </cell>
          <cell r="R317">
            <v>1200000</v>
          </cell>
          <cell r="S317">
            <v>44180</v>
          </cell>
          <cell r="T317">
            <v>1370</v>
          </cell>
          <cell r="U317">
            <v>45.13</v>
          </cell>
          <cell r="V317">
            <v>36</v>
          </cell>
          <cell r="W317">
            <v>45550</v>
          </cell>
          <cell r="X317">
            <v>1162340.56</v>
          </cell>
          <cell r="Y317">
            <v>1168082.3799999999</v>
          </cell>
          <cell r="Z317">
            <v>1169340.56</v>
          </cell>
          <cell r="AA317">
            <v>45665</v>
          </cell>
          <cell r="AB317">
            <v>1</v>
          </cell>
          <cell r="AC317">
            <v>1</v>
          </cell>
          <cell r="AD317">
            <v>1</v>
          </cell>
          <cell r="AE317">
            <v>0.97189999999999999</v>
          </cell>
          <cell r="AF317" t="str">
            <v>4. Cierre</v>
          </cell>
          <cell r="AG317" t="str">
            <v>0780 - Liquidación Aprobada</v>
          </cell>
          <cell r="AH317" t="str">
            <v>Liquidado en UT para remitir ficha/expediente a Sede</v>
          </cell>
        </row>
        <row r="318">
          <cell r="A318" t="str">
            <v>0420200018</v>
          </cell>
          <cell r="B318" t="str">
            <v>0420200024</v>
          </cell>
          <cell r="C318" t="str">
            <v>Haku Wiñay/Noa Jayatai</v>
          </cell>
          <cell r="D318" t="str">
            <v>PP.2020 RO Sierra</v>
          </cell>
          <cell r="E318" t="str">
            <v>PP 0118: ACCESO DE LOS HOGARES RURALES CON ECONOMIAS DE SUBSISTENCIA A MERCADOS LOCALES DEL NUCLEO EJECUTOR LLASAVILCA</v>
          </cell>
          <cell r="F318" t="str">
            <v>CAJAMARCA</v>
          </cell>
          <cell r="G318" t="str">
            <v>CAJAMARCA</v>
          </cell>
          <cell r="H318" t="str">
            <v>CHOTA</v>
          </cell>
          <cell r="I318" t="str">
            <v>CHOTA</v>
          </cell>
          <cell r="J318" t="str">
            <v>LLASAVILCA ALTO</v>
          </cell>
          <cell r="K318" t="str">
            <v>0604010110</v>
          </cell>
          <cell r="L318">
            <v>180</v>
          </cell>
          <cell r="M318">
            <v>44172</v>
          </cell>
          <cell r="N318">
            <v>1080000</v>
          </cell>
          <cell r="O318">
            <v>44168</v>
          </cell>
          <cell r="P318">
            <v>1080000</v>
          </cell>
          <cell r="Q318">
            <v>44175</v>
          </cell>
          <cell r="R318">
            <v>1080000</v>
          </cell>
          <cell r="S318">
            <v>44180</v>
          </cell>
          <cell r="T318">
            <v>1370</v>
          </cell>
          <cell r="U318">
            <v>45.13</v>
          </cell>
          <cell r="V318">
            <v>36</v>
          </cell>
          <cell r="W318">
            <v>45550</v>
          </cell>
          <cell r="X318">
            <v>1045403.79</v>
          </cell>
          <cell r="Y318">
            <v>1051255.96</v>
          </cell>
          <cell r="Z318">
            <v>1052403.79</v>
          </cell>
          <cell r="AA318">
            <v>45665</v>
          </cell>
          <cell r="AB318">
            <v>1</v>
          </cell>
          <cell r="AC318">
            <v>1</v>
          </cell>
          <cell r="AD318">
            <v>1</v>
          </cell>
          <cell r="AE318">
            <v>0.97070000000000001</v>
          </cell>
          <cell r="AF318" t="str">
            <v>4. Cierre</v>
          </cell>
          <cell r="AG318" t="str">
            <v>0780 - Liquidación Aprobada</v>
          </cell>
          <cell r="AH318" t="str">
            <v>Liquidado en UT para remitir ficha/expediente a Sede</v>
          </cell>
        </row>
        <row r="319">
          <cell r="A319" t="str">
            <v>0420200013</v>
          </cell>
          <cell r="B319" t="str">
            <v>0420200025</v>
          </cell>
          <cell r="C319" t="str">
            <v>Haku Wiñay/Noa Jayatai</v>
          </cell>
          <cell r="D319" t="str">
            <v>PP.2020 RO Sierra</v>
          </cell>
          <cell r="E319" t="str">
            <v>PP 0118: ACCESO DE LOS HOGARES RURALES CON ECONOMIAS DE SUBSISTENCIA A MERCADOS LOCALES DEL NUCLEO EJECUTOR SAN PEDRO - CHAMES</v>
          </cell>
          <cell r="F319" t="str">
            <v>CAJAMARCA</v>
          </cell>
          <cell r="G319" t="str">
            <v>CAJAMARCA</v>
          </cell>
          <cell r="H319" t="str">
            <v>CHOTA</v>
          </cell>
          <cell r="I319" t="str">
            <v>CONCHAN</v>
          </cell>
          <cell r="J319" t="str">
            <v>SAN PEDRO</v>
          </cell>
          <cell r="K319" t="str">
            <v>0604080027</v>
          </cell>
          <cell r="L319">
            <v>190</v>
          </cell>
          <cell r="M319">
            <v>44169.899201388886</v>
          </cell>
          <cell r="N319">
            <v>1140000</v>
          </cell>
          <cell r="O319">
            <v>44037</v>
          </cell>
          <cell r="P319">
            <v>1140000</v>
          </cell>
          <cell r="Q319">
            <v>44045</v>
          </cell>
          <cell r="R319">
            <v>1140000</v>
          </cell>
          <cell r="S319">
            <v>44180</v>
          </cell>
          <cell r="T319">
            <v>1221</v>
          </cell>
          <cell r="U319">
            <v>36</v>
          </cell>
          <cell r="V319">
            <v>36</v>
          </cell>
          <cell r="W319">
            <v>45401</v>
          </cell>
          <cell r="X319">
            <v>1134365.8500000001</v>
          </cell>
          <cell r="Y319">
            <v>1141068.3500000001</v>
          </cell>
          <cell r="Z319">
            <v>1142665.8500000001</v>
          </cell>
          <cell r="AA319">
            <v>45547</v>
          </cell>
          <cell r="AB319">
            <v>1</v>
          </cell>
          <cell r="AC319">
            <v>1</v>
          </cell>
          <cell r="AD319">
            <v>1</v>
          </cell>
          <cell r="AE319">
            <v>0.99490000000000001</v>
          </cell>
          <cell r="AF319" t="str">
            <v>4. Cierre</v>
          </cell>
          <cell r="AG319" t="str">
            <v>0780 - Liquidación Aprobada</v>
          </cell>
          <cell r="AH319" t="str">
            <v>Liquidado en UT para remitir ficha/expediente a Sede</v>
          </cell>
        </row>
        <row r="320">
          <cell r="A320" t="str">
            <v>0420200014</v>
          </cell>
          <cell r="B320" t="str">
            <v>0420200026</v>
          </cell>
          <cell r="C320" t="str">
            <v>Haku Wiñay/Noa Jayatai</v>
          </cell>
          <cell r="D320" t="str">
            <v>PP.2020 RO Sierra</v>
          </cell>
          <cell r="E320" t="str">
            <v>PP 0118: ACCESO DE LOS HOGARES RURALES CON ECONOMIAS DE SUBSISTENCIA A MERCADOS LOCALES DEL NUCLEO EJECUTOR LASCAN - SANTA ELENA</v>
          </cell>
          <cell r="F320" t="str">
            <v>CAJAMARCA</v>
          </cell>
          <cell r="G320" t="str">
            <v>CAJAMARCA</v>
          </cell>
          <cell r="H320" t="str">
            <v>CHOTA</v>
          </cell>
          <cell r="I320" t="str">
            <v>CONCHAN</v>
          </cell>
          <cell r="J320" t="str">
            <v>LASCAN</v>
          </cell>
          <cell r="K320" t="str">
            <v>0604080006</v>
          </cell>
          <cell r="L320">
            <v>190</v>
          </cell>
          <cell r="M320">
            <v>44169.899201388886</v>
          </cell>
          <cell r="N320">
            <v>1140000</v>
          </cell>
          <cell r="O320">
            <v>44168</v>
          </cell>
          <cell r="P320">
            <v>1140000</v>
          </cell>
          <cell r="Q320">
            <v>44175</v>
          </cell>
          <cell r="R320">
            <v>1140000</v>
          </cell>
          <cell r="S320">
            <v>44180</v>
          </cell>
          <cell r="T320">
            <v>1221</v>
          </cell>
          <cell r="U320">
            <v>36</v>
          </cell>
          <cell r="V320">
            <v>36</v>
          </cell>
          <cell r="W320">
            <v>45401</v>
          </cell>
          <cell r="X320">
            <v>1133977.6000000001</v>
          </cell>
          <cell r="Y320">
            <v>1138330.1000000001</v>
          </cell>
          <cell r="Z320">
            <v>1139677.6000000001</v>
          </cell>
          <cell r="AA320">
            <v>45547</v>
          </cell>
          <cell r="AB320">
            <v>1</v>
          </cell>
          <cell r="AC320">
            <v>1</v>
          </cell>
          <cell r="AD320">
            <v>1</v>
          </cell>
          <cell r="AE320">
            <v>0.99460000000000004</v>
          </cell>
          <cell r="AF320" t="str">
            <v>4. Cierre</v>
          </cell>
          <cell r="AG320" t="str">
            <v>0780 - Liquidación Aprobada</v>
          </cell>
          <cell r="AH320" t="str">
            <v>Liquidado en UT para remitir ficha/expediente a Sede</v>
          </cell>
        </row>
        <row r="321">
          <cell r="A321" t="str">
            <v>0420200023</v>
          </cell>
          <cell r="B321" t="str">
            <v>0420200027</v>
          </cell>
          <cell r="C321" t="str">
            <v>Haku Wiñay/Noa Jayatai</v>
          </cell>
          <cell r="D321" t="str">
            <v>PP.2020 RO Sierra</v>
          </cell>
          <cell r="E321" t="str">
            <v>PP 0118: ACCESO DE LOS HOGARES RURALES CON ECONOMIAS DE SUBSISTENCIA A MERCADOS LOCALES DEL NUCLEO EJECUTOR CUMPAMPA - CHOAGUIT</v>
          </cell>
          <cell r="F321" t="str">
            <v>CAJAMARCA</v>
          </cell>
          <cell r="G321" t="str">
            <v>CAJAMARCA</v>
          </cell>
          <cell r="H321" t="str">
            <v>CHOTA</v>
          </cell>
          <cell r="I321" t="str">
            <v>TACABAMBA</v>
          </cell>
          <cell r="J321" t="str">
            <v>CUMPAMPA</v>
          </cell>
          <cell r="K321" t="str">
            <v>0604170031</v>
          </cell>
          <cell r="L321">
            <v>210</v>
          </cell>
          <cell r="M321">
            <v>44175</v>
          </cell>
          <cell r="N321">
            <v>1260000</v>
          </cell>
          <cell r="O321">
            <v>44037</v>
          </cell>
          <cell r="P321">
            <v>1260000</v>
          </cell>
          <cell r="Q321">
            <v>44045</v>
          </cell>
          <cell r="R321">
            <v>1260000</v>
          </cell>
          <cell r="S321">
            <v>44180</v>
          </cell>
          <cell r="T321">
            <v>1172</v>
          </cell>
          <cell r="U321">
            <v>36</v>
          </cell>
          <cell r="V321">
            <v>36</v>
          </cell>
          <cell r="W321">
            <v>45352</v>
          </cell>
          <cell r="X321">
            <v>1260534.21</v>
          </cell>
          <cell r="Y321">
            <v>1255427.31</v>
          </cell>
          <cell r="Z321">
            <v>1268094.21</v>
          </cell>
          <cell r="AA321">
            <v>45414</v>
          </cell>
          <cell r="AB321">
            <v>1</v>
          </cell>
          <cell r="AC321">
            <v>1</v>
          </cell>
          <cell r="AD321">
            <v>1</v>
          </cell>
          <cell r="AE321">
            <v>0.99790000000000001</v>
          </cell>
          <cell r="AF321" t="str">
            <v>4. Cierre</v>
          </cell>
          <cell r="AG321" t="str">
            <v>0780 - Liquidación Aprobada</v>
          </cell>
          <cell r="AH321" t="str">
            <v>Liquidado en UT para remitir ficha/expediente a Sede</v>
          </cell>
        </row>
        <row r="322">
          <cell r="A322" t="str">
            <v>0420200024</v>
          </cell>
          <cell r="B322" t="str">
            <v>0420200028</v>
          </cell>
          <cell r="C322" t="str">
            <v>Haku Wiñay/Noa Jayatai</v>
          </cell>
          <cell r="D322" t="str">
            <v>PP.2020 RO Sierra</v>
          </cell>
          <cell r="E322" t="str">
            <v>PP 0118: ACCESO DE LOS HOGARES RURALES CON ECONOMIAS DE SUBSISTENCIA A MERCADOS LOCALES DEL NUCLEO EJECUTOR LUZCAPAMPA - PUSANGA</v>
          </cell>
          <cell r="F322" t="str">
            <v>CAJAMARCA</v>
          </cell>
          <cell r="G322" t="str">
            <v>CAJAMARCA</v>
          </cell>
          <cell r="H322" t="str">
            <v>CHOTA</v>
          </cell>
          <cell r="I322" t="str">
            <v>TACABAMBA</v>
          </cell>
          <cell r="J322" t="str">
            <v>LUZCAPAMPA</v>
          </cell>
          <cell r="K322" t="str">
            <v>0604170040</v>
          </cell>
          <cell r="L322">
            <v>160</v>
          </cell>
          <cell r="M322">
            <v>44175</v>
          </cell>
          <cell r="N322">
            <v>960000</v>
          </cell>
          <cell r="O322">
            <v>44168</v>
          </cell>
          <cell r="P322">
            <v>960000</v>
          </cell>
          <cell r="Q322">
            <v>44175</v>
          </cell>
          <cell r="R322">
            <v>960000</v>
          </cell>
          <cell r="S322">
            <v>44180</v>
          </cell>
          <cell r="T322">
            <v>1172</v>
          </cell>
          <cell r="U322">
            <v>36</v>
          </cell>
          <cell r="V322">
            <v>36</v>
          </cell>
          <cell r="W322">
            <v>45352</v>
          </cell>
          <cell r="X322">
            <v>958735.49</v>
          </cell>
          <cell r="Y322">
            <v>955610.09</v>
          </cell>
          <cell r="Z322">
            <v>962735.49</v>
          </cell>
          <cell r="AA322">
            <v>45414</v>
          </cell>
          <cell r="AB322">
            <v>1</v>
          </cell>
          <cell r="AC322">
            <v>1.0002</v>
          </cell>
          <cell r="AD322">
            <v>1</v>
          </cell>
          <cell r="AE322">
            <v>0.99639999999999995</v>
          </cell>
          <cell r="AF322" t="str">
            <v>4. Cierre</v>
          </cell>
          <cell r="AG322" t="str">
            <v>0780 - Liquidación Aprobada</v>
          </cell>
          <cell r="AH322" t="str">
            <v>Liquidado en UT para remitir ficha/expediente a Sede</v>
          </cell>
        </row>
        <row r="323">
          <cell r="A323" t="str">
            <v>0420200011</v>
          </cell>
          <cell r="B323" t="str">
            <v>0420200029</v>
          </cell>
          <cell r="C323" t="str">
            <v>Haku Wiñay/Noa Jayatai</v>
          </cell>
          <cell r="D323" t="str">
            <v>PP.2020 RO Sierra</v>
          </cell>
          <cell r="E323" t="str">
            <v>PP 0118: ACCESO DE LOS HOGARES RURALES CON ECONOMIAS DE SUBSISTENCIA A MERCADOS LOCALES DEL NUCLEO EJECUTOR CHIMBAN</v>
          </cell>
          <cell r="F323" t="str">
            <v>CAJAMARCA</v>
          </cell>
          <cell r="G323" t="str">
            <v>CAJAMARCA</v>
          </cell>
          <cell r="H323" t="str">
            <v>CHOTA</v>
          </cell>
          <cell r="I323" t="str">
            <v>CHIMBAN</v>
          </cell>
          <cell r="J323" t="str">
            <v>CHIMBAN</v>
          </cell>
          <cell r="K323" t="str">
            <v>0604050001</v>
          </cell>
          <cell r="L323">
            <v>170</v>
          </cell>
          <cell r="M323">
            <v>44168</v>
          </cell>
          <cell r="N323">
            <v>1020000</v>
          </cell>
          <cell r="O323">
            <v>44037</v>
          </cell>
          <cell r="P323">
            <v>1020000</v>
          </cell>
          <cell r="Q323">
            <v>44045</v>
          </cell>
          <cell r="R323">
            <v>1020000</v>
          </cell>
          <cell r="S323">
            <v>44180</v>
          </cell>
          <cell r="T323">
            <v>1217</v>
          </cell>
          <cell r="U323">
            <v>36</v>
          </cell>
          <cell r="V323">
            <v>36</v>
          </cell>
          <cell r="W323">
            <v>45397</v>
          </cell>
          <cell r="X323">
            <v>1010831.6</v>
          </cell>
          <cell r="Y323">
            <v>1010389.6</v>
          </cell>
          <cell r="Z323">
            <v>1017236.96</v>
          </cell>
          <cell r="AA323">
            <v>45531</v>
          </cell>
          <cell r="AB323">
            <v>1</v>
          </cell>
          <cell r="AC323">
            <v>1</v>
          </cell>
          <cell r="AD323">
            <v>1</v>
          </cell>
          <cell r="AE323">
            <v>0.99180000000000001</v>
          </cell>
          <cell r="AF323" t="str">
            <v>4. Cierre</v>
          </cell>
          <cell r="AG323" t="str">
            <v>0780 - Liquidación Aprobada</v>
          </cell>
          <cell r="AH323" t="str">
            <v>Liquidado en UT para remitir ficha/expediente a Sede</v>
          </cell>
        </row>
        <row r="324">
          <cell r="A324" t="str">
            <v>0420200012</v>
          </cell>
          <cell r="B324" t="str">
            <v>0420200030</v>
          </cell>
          <cell r="C324" t="str">
            <v>Haku Wiñay/Noa Jayatai</v>
          </cell>
          <cell r="D324" t="str">
            <v>PP.2020 RO Sierra</v>
          </cell>
          <cell r="E324" t="str">
            <v>PP 0118: ACCESO DE LOS HOGARES RURALES CON ECONOMIAS DE SUBSISTENCIA A MERCADOS LOCALES DEL NUCLEO EJECUTOR SAN JOSE - CHONTAS</v>
          </cell>
          <cell r="F324" t="str">
            <v>CAJAMARCA</v>
          </cell>
          <cell r="G324" t="str">
            <v>CAJAMARCA</v>
          </cell>
          <cell r="H324" t="str">
            <v>CHOTA</v>
          </cell>
          <cell r="I324" t="str">
            <v>CHIMBAN</v>
          </cell>
          <cell r="J324" t="str">
            <v>SAN JOSE</v>
          </cell>
          <cell r="K324" t="str">
            <v>0604050026</v>
          </cell>
          <cell r="L324">
            <v>200</v>
          </cell>
          <cell r="M324">
            <v>44168</v>
          </cell>
          <cell r="N324">
            <v>1200000</v>
          </cell>
          <cell r="O324">
            <v>44037</v>
          </cell>
          <cell r="P324">
            <v>1200000</v>
          </cell>
          <cell r="Q324">
            <v>44045</v>
          </cell>
          <cell r="R324">
            <v>1200000</v>
          </cell>
          <cell r="S324">
            <v>44180</v>
          </cell>
          <cell r="T324">
            <v>1217</v>
          </cell>
          <cell r="U324">
            <v>36</v>
          </cell>
          <cell r="V324">
            <v>36</v>
          </cell>
          <cell r="W324">
            <v>45397</v>
          </cell>
          <cell r="X324">
            <v>1189454.3600000001</v>
          </cell>
          <cell r="Y324">
            <v>1188941.3600000001</v>
          </cell>
          <cell r="Z324">
            <v>1196242.7</v>
          </cell>
          <cell r="AA324">
            <v>45531</v>
          </cell>
          <cell r="AB324">
            <v>1</v>
          </cell>
          <cell r="AC324">
            <v>1</v>
          </cell>
          <cell r="AD324">
            <v>1</v>
          </cell>
          <cell r="AE324">
            <v>0.99170000000000003</v>
          </cell>
          <cell r="AF324" t="str">
            <v>4. Cierre</v>
          </cell>
          <cell r="AG324" t="str">
            <v>0780 - Liquidación Aprobada</v>
          </cell>
          <cell r="AH324" t="str">
            <v>Liquidado en UT para remitir ficha/expediente a Sede</v>
          </cell>
        </row>
        <row r="325">
          <cell r="A325" t="str">
            <v>0420210001</v>
          </cell>
          <cell r="B325" t="str">
            <v>0420210001</v>
          </cell>
          <cell r="C325" t="str">
            <v>Haku Wiñay/Noa Jayatai</v>
          </cell>
          <cell r="D325" t="str">
            <v>PP.2021 RO Sierra</v>
          </cell>
          <cell r="E325" t="str">
            <v>101 - PP ACCESO DE HOGARES RURALES A MERCADOS LOC. 2021-RO SIERRA LIMON 1</v>
          </cell>
          <cell r="F325" t="str">
            <v>CAJAMARCA</v>
          </cell>
          <cell r="G325" t="str">
            <v>CAJAMARCA</v>
          </cell>
          <cell r="H325" t="str">
            <v>CELENDIN</v>
          </cell>
          <cell r="I325" t="str">
            <v>UTCO</v>
          </cell>
          <cell r="J325" t="str">
            <v>LIMON</v>
          </cell>
          <cell r="K325" t="str">
            <v>0603110021</v>
          </cell>
          <cell r="L325">
            <v>200</v>
          </cell>
          <cell r="M325">
            <v>44382</v>
          </cell>
          <cell r="N325">
            <v>1200000</v>
          </cell>
          <cell r="O325">
            <v>44595</v>
          </cell>
          <cell r="P325">
            <v>1200000</v>
          </cell>
          <cell r="Q325">
            <v>44606</v>
          </cell>
          <cell r="R325">
            <v>1200000</v>
          </cell>
          <cell r="S325">
            <v>44409</v>
          </cell>
          <cell r="T325">
            <v>1228</v>
          </cell>
          <cell r="U325">
            <v>40.47</v>
          </cell>
          <cell r="V325">
            <v>36</v>
          </cell>
          <cell r="W325">
            <v>45637</v>
          </cell>
          <cell r="X325">
            <v>1119870.92</v>
          </cell>
          <cell r="Y325">
            <v>1119870.92</v>
          </cell>
          <cell r="Z325">
            <v>1045583.32</v>
          </cell>
          <cell r="AA325">
            <v>45667</v>
          </cell>
          <cell r="AB325">
            <v>1</v>
          </cell>
          <cell r="AC325">
            <v>1</v>
          </cell>
          <cell r="AD325">
            <v>1</v>
          </cell>
          <cell r="AE325">
            <v>0.86660000000000004</v>
          </cell>
          <cell r="AF325" t="str">
            <v>4. Cierre</v>
          </cell>
          <cell r="AG325" t="str">
            <v>0700 - Expediente de liquidación presentado en UT</v>
          </cell>
        </row>
        <row r="326">
          <cell r="A326" t="str">
            <v>0420210002</v>
          </cell>
          <cell r="B326" t="str">
            <v>0420210002</v>
          </cell>
          <cell r="C326" t="str">
            <v>Haku Wiñay/Noa Jayatai</v>
          </cell>
          <cell r="D326" t="str">
            <v>PP.2021 RO Sierra</v>
          </cell>
          <cell r="E326" t="str">
            <v>101 - PP ACCESO DE HOGARES RURALES A MERCADOS LOC. 2021-RO SIERRA LIMON 2</v>
          </cell>
          <cell r="F326" t="str">
            <v>CAJAMARCA</v>
          </cell>
          <cell r="G326" t="str">
            <v>CAJAMARCA</v>
          </cell>
          <cell r="H326" t="str">
            <v>CELENDIN</v>
          </cell>
          <cell r="I326" t="str">
            <v>UTCO</v>
          </cell>
          <cell r="J326" t="str">
            <v>LIMON</v>
          </cell>
          <cell r="K326" t="str">
            <v>0603110021</v>
          </cell>
          <cell r="L326">
            <v>200</v>
          </cell>
          <cell r="M326">
            <v>44382</v>
          </cell>
          <cell r="N326">
            <v>1200000</v>
          </cell>
          <cell r="O326">
            <v>44595</v>
          </cell>
          <cell r="P326">
            <v>1200000</v>
          </cell>
          <cell r="Q326">
            <v>44606</v>
          </cell>
          <cell r="R326">
            <v>1200000</v>
          </cell>
          <cell r="S326">
            <v>44409</v>
          </cell>
          <cell r="T326">
            <v>1228</v>
          </cell>
          <cell r="U326">
            <v>40.47</v>
          </cell>
          <cell r="V326">
            <v>36</v>
          </cell>
          <cell r="W326">
            <v>45637</v>
          </cell>
          <cell r="X326">
            <v>1113172.54</v>
          </cell>
          <cell r="Y326">
            <v>1113172.54</v>
          </cell>
          <cell r="Z326">
            <v>1062553.8400000001</v>
          </cell>
          <cell r="AA326">
            <v>45667</v>
          </cell>
          <cell r="AB326">
            <v>1</v>
          </cell>
          <cell r="AC326">
            <v>1</v>
          </cell>
          <cell r="AD326">
            <v>1</v>
          </cell>
          <cell r="AE326">
            <v>0.86639999999999995</v>
          </cell>
          <cell r="AF326" t="str">
            <v>4. Cierre</v>
          </cell>
          <cell r="AG326" t="str">
            <v>0700 - Expediente de liquidación presentado en UT</v>
          </cell>
        </row>
        <row r="327">
          <cell r="A327" t="str">
            <v>0420210015</v>
          </cell>
          <cell r="B327" t="str">
            <v>0420210003</v>
          </cell>
          <cell r="C327" t="str">
            <v>Haku Wiñay/Noa Jayatai</v>
          </cell>
          <cell r="D327" t="str">
            <v>PP.2021 RO Sierra</v>
          </cell>
          <cell r="E327" t="str">
            <v>101 - PP ACCESO DE HOGARES RURALES A MERCADOS LOC. 2021-RO SIERRA VILLANUEVA - ANDAMACHAY - DOS DE MAYO</v>
          </cell>
          <cell r="F327" t="str">
            <v>CAJAMARCA</v>
          </cell>
          <cell r="G327" t="str">
            <v>CAJAMARCA</v>
          </cell>
          <cell r="H327" t="str">
            <v>CELENDIN</v>
          </cell>
          <cell r="I327" t="str">
            <v>CORTEGANA</v>
          </cell>
          <cell r="J327" t="str">
            <v>DOS DE MAYO</v>
          </cell>
          <cell r="K327" t="str">
            <v>0603030039</v>
          </cell>
          <cell r="L327">
            <v>200</v>
          </cell>
          <cell r="M327">
            <v>44392.666967592595</v>
          </cell>
          <cell r="N327">
            <v>1200000</v>
          </cell>
          <cell r="O327">
            <v>44595</v>
          </cell>
          <cell r="P327">
            <v>1200000</v>
          </cell>
          <cell r="Q327">
            <v>44606</v>
          </cell>
          <cell r="R327">
            <v>1200000</v>
          </cell>
          <cell r="S327">
            <v>44410</v>
          </cell>
          <cell r="T327">
            <v>1183</v>
          </cell>
          <cell r="U327">
            <v>36</v>
          </cell>
          <cell r="V327">
            <v>36</v>
          </cell>
          <cell r="W327">
            <v>45593</v>
          </cell>
          <cell r="X327">
            <v>1187782.02</v>
          </cell>
          <cell r="Y327">
            <v>1168742.27</v>
          </cell>
          <cell r="Z327">
            <v>1191532.02</v>
          </cell>
          <cell r="AA327">
            <v>45684</v>
          </cell>
          <cell r="AB327">
            <v>1</v>
          </cell>
          <cell r="AC327">
            <v>1</v>
          </cell>
          <cell r="AD327">
            <v>1</v>
          </cell>
          <cell r="AE327">
            <v>0.97960000000000003</v>
          </cell>
          <cell r="AF327" t="str">
            <v>4. Cierre</v>
          </cell>
          <cell r="AG327" t="str">
            <v>0780 - Liquidación Aprobada</v>
          </cell>
          <cell r="AH327" t="str">
            <v>Liquidado en UT para remitir ficha/expediente a Sede</v>
          </cell>
        </row>
        <row r="328">
          <cell r="A328" t="str">
            <v>0420210016</v>
          </cell>
          <cell r="B328" t="str">
            <v>0420210004</v>
          </cell>
          <cell r="C328" t="str">
            <v>Haku Wiñay/Noa Jayatai</v>
          </cell>
          <cell r="D328" t="str">
            <v>PP.2021 RO Sierra</v>
          </cell>
          <cell r="E328" t="str">
            <v xml:space="preserve">101 - PP ACCESO DE HOGARES RURALES A MERCADOS LOC. 2021-RO SIERRA SAN ANTONIO </v>
          </cell>
          <cell r="F328" t="str">
            <v>CAJAMARCA</v>
          </cell>
          <cell r="G328" t="str">
            <v>CAJAMARCA</v>
          </cell>
          <cell r="H328" t="str">
            <v>CELENDIN</v>
          </cell>
          <cell r="I328" t="str">
            <v>CORTEGANA</v>
          </cell>
          <cell r="J328" t="str">
            <v>SAN ANTONIO</v>
          </cell>
          <cell r="K328" t="str">
            <v>0603030028</v>
          </cell>
          <cell r="L328">
            <v>200</v>
          </cell>
          <cell r="M328">
            <v>44392.666967592595</v>
          </cell>
          <cell r="N328">
            <v>1200000</v>
          </cell>
          <cell r="O328">
            <v>44595</v>
          </cell>
          <cell r="P328">
            <v>1200000</v>
          </cell>
          <cell r="Q328">
            <v>44606</v>
          </cell>
          <cell r="R328">
            <v>1200000</v>
          </cell>
          <cell r="S328">
            <v>44410</v>
          </cell>
          <cell r="T328">
            <v>1214</v>
          </cell>
          <cell r="U328">
            <v>36</v>
          </cell>
          <cell r="V328">
            <v>36</v>
          </cell>
          <cell r="W328">
            <v>45624</v>
          </cell>
          <cell r="X328">
            <v>1193129.6200000001</v>
          </cell>
          <cell r="Y328">
            <v>1173704.8700000001</v>
          </cell>
          <cell r="Z328">
            <v>1196379.6200000001</v>
          </cell>
          <cell r="AA328">
            <v>45684</v>
          </cell>
          <cell r="AB328">
            <v>1</v>
          </cell>
          <cell r="AC328">
            <v>1</v>
          </cell>
          <cell r="AD328">
            <v>1</v>
          </cell>
          <cell r="AE328">
            <v>0.98250000000000004</v>
          </cell>
          <cell r="AF328" t="str">
            <v>4. Cierre</v>
          </cell>
          <cell r="AG328" t="str">
            <v>0780 - Liquidación Aprobada</v>
          </cell>
          <cell r="AH328" t="str">
            <v>Liquidado en UT para remitir ficha/expediente a Sede</v>
          </cell>
        </row>
        <row r="329">
          <cell r="A329" t="str">
            <v>0420210013</v>
          </cell>
          <cell r="B329" t="str">
            <v>0420210005</v>
          </cell>
          <cell r="C329" t="str">
            <v>Haku Wiñay/Noa Jayatai</v>
          </cell>
          <cell r="D329" t="str">
            <v>PP.2021 RO Sierra</v>
          </cell>
          <cell r="E329" t="str">
            <v>101 - PP ACCESO DE HOGARES RURALES A MERCADOS LOC. 2021-RO SIERRA LA QUINUA - LA LIBERTAD</v>
          </cell>
          <cell r="F329" t="str">
            <v>CAJAMARCA</v>
          </cell>
          <cell r="G329" t="str">
            <v>CAJAMARCA</v>
          </cell>
          <cell r="H329" t="str">
            <v>CELENDIN</v>
          </cell>
          <cell r="I329" t="str">
            <v>OXAMARCA</v>
          </cell>
          <cell r="J329" t="str">
            <v>LA LIBERTAD</v>
          </cell>
          <cell r="K329" t="str">
            <v>0603080036</v>
          </cell>
          <cell r="L329">
            <v>200</v>
          </cell>
          <cell r="M329">
            <v>44391.655856481484</v>
          </cell>
          <cell r="N329">
            <v>1200000</v>
          </cell>
          <cell r="O329">
            <v>44595</v>
          </cell>
          <cell r="P329">
            <v>1200000</v>
          </cell>
          <cell r="Q329">
            <v>44606</v>
          </cell>
          <cell r="R329">
            <v>1200000</v>
          </cell>
          <cell r="S329">
            <v>44410</v>
          </cell>
          <cell r="T329">
            <v>1186</v>
          </cell>
          <cell r="U329">
            <v>36</v>
          </cell>
          <cell r="V329">
            <v>36</v>
          </cell>
          <cell r="W329">
            <v>45596</v>
          </cell>
          <cell r="X329">
            <v>1173114.76</v>
          </cell>
          <cell r="Y329">
            <v>1176698.76</v>
          </cell>
          <cell r="Z329">
            <v>1177114.76</v>
          </cell>
          <cell r="AA329">
            <v>45684</v>
          </cell>
          <cell r="AB329">
            <v>1</v>
          </cell>
          <cell r="AC329">
            <v>1</v>
          </cell>
          <cell r="AD329">
            <v>1</v>
          </cell>
          <cell r="AE329">
            <v>0.98150000000000004</v>
          </cell>
          <cell r="AF329" t="str">
            <v>4. Cierre</v>
          </cell>
          <cell r="AG329" t="str">
            <v>0780 - Liquidación Aprobada</v>
          </cell>
          <cell r="AH329" t="str">
            <v>Liquidado en UT para remitir ficha/expediente a Sede</v>
          </cell>
        </row>
        <row r="330">
          <cell r="A330" t="str">
            <v>0420210014</v>
          </cell>
          <cell r="B330" t="str">
            <v>0420210006</v>
          </cell>
          <cell r="C330" t="str">
            <v>Haku Wiñay/Noa Jayatai</v>
          </cell>
          <cell r="D330" t="str">
            <v>PP.2021 RO Sierra</v>
          </cell>
          <cell r="E330" t="str">
            <v>101 - PP ACCESO DE HOGARES RURALES A MERCADOS LOC. 2021-RO SIERRA OXAMARCA</v>
          </cell>
          <cell r="F330" t="str">
            <v>CAJAMARCA</v>
          </cell>
          <cell r="G330" t="str">
            <v>CAJAMARCA</v>
          </cell>
          <cell r="H330" t="str">
            <v>CELENDIN</v>
          </cell>
          <cell r="I330" t="str">
            <v>OXAMARCA</v>
          </cell>
          <cell r="J330" t="str">
            <v>OXAMARCA</v>
          </cell>
          <cell r="K330" t="str">
            <v>0603080001</v>
          </cell>
          <cell r="L330">
            <v>200</v>
          </cell>
          <cell r="M330">
            <v>44391.655856481484</v>
          </cell>
          <cell r="N330">
            <v>1200000</v>
          </cell>
          <cell r="O330">
            <v>44595</v>
          </cell>
          <cell r="P330">
            <v>1200000</v>
          </cell>
          <cell r="Q330">
            <v>44606</v>
          </cell>
          <cell r="R330">
            <v>1200000</v>
          </cell>
          <cell r="S330">
            <v>44410</v>
          </cell>
          <cell r="T330">
            <v>1186</v>
          </cell>
          <cell r="U330">
            <v>36</v>
          </cell>
          <cell r="V330">
            <v>36</v>
          </cell>
          <cell r="W330">
            <v>45596</v>
          </cell>
          <cell r="X330">
            <v>1169362.9099999999</v>
          </cell>
          <cell r="Y330">
            <v>1173362.9099999999</v>
          </cell>
          <cell r="Z330">
            <v>1173362.9099999999</v>
          </cell>
          <cell r="AA330">
            <v>45684</v>
          </cell>
          <cell r="AB330">
            <v>1</v>
          </cell>
          <cell r="AC330">
            <v>1</v>
          </cell>
          <cell r="AD330">
            <v>1</v>
          </cell>
          <cell r="AE330">
            <v>0.9788</v>
          </cell>
          <cell r="AF330" t="str">
            <v>4. Cierre</v>
          </cell>
          <cell r="AG330" t="str">
            <v>0780 - Liquidación Aprobada</v>
          </cell>
          <cell r="AH330" t="str">
            <v>Liquidado en UT para remitir ficha/expediente a Sede</v>
          </cell>
        </row>
        <row r="331">
          <cell r="A331" t="str">
            <v>0420210019</v>
          </cell>
          <cell r="B331" t="str">
            <v>0420210007</v>
          </cell>
          <cell r="C331" t="str">
            <v>Haku Wiñay/Noa Jayatai</v>
          </cell>
          <cell r="D331" t="str">
            <v>PP.2021 RO Sierra</v>
          </cell>
          <cell r="E331" t="str">
            <v>101 - PP ACCESO DE HOGARES RURALES A MERCADOS LOC. 2021-RO SIERRA EL GUAYO - LA MASCOTA - LIC LIC</v>
          </cell>
          <cell r="F331" t="str">
            <v>CAJAMARCA</v>
          </cell>
          <cell r="G331" t="str">
            <v>CAJAMARCA</v>
          </cell>
          <cell r="H331" t="str">
            <v>SAN MIGUEL</v>
          </cell>
          <cell r="I331" t="str">
            <v>EL PRADO</v>
          </cell>
          <cell r="J331" t="str">
            <v>GUAYO</v>
          </cell>
          <cell r="K331" t="str">
            <v>0611056002</v>
          </cell>
          <cell r="L331">
            <v>200</v>
          </cell>
          <cell r="M331">
            <v>44392.81689814815</v>
          </cell>
          <cell r="N331">
            <v>1200000</v>
          </cell>
          <cell r="O331">
            <v>44595</v>
          </cell>
          <cell r="P331">
            <v>1200000</v>
          </cell>
          <cell r="Q331">
            <v>44606</v>
          </cell>
          <cell r="R331">
            <v>1200000</v>
          </cell>
          <cell r="S331">
            <v>44412</v>
          </cell>
          <cell r="T331">
            <v>1178</v>
          </cell>
          <cell r="U331">
            <v>36</v>
          </cell>
          <cell r="V331">
            <v>36</v>
          </cell>
          <cell r="W331">
            <v>45590</v>
          </cell>
          <cell r="X331">
            <v>1089940.22</v>
          </cell>
          <cell r="Y331">
            <v>1072965.92</v>
          </cell>
          <cell r="Z331">
            <v>1093940.22</v>
          </cell>
          <cell r="AA331">
            <v>45670</v>
          </cell>
          <cell r="AB331">
            <v>1</v>
          </cell>
          <cell r="AC331">
            <v>1</v>
          </cell>
          <cell r="AD331">
            <v>1</v>
          </cell>
          <cell r="AE331">
            <v>0.91139999999999999</v>
          </cell>
          <cell r="AF331" t="str">
            <v>4. Cierre</v>
          </cell>
          <cell r="AG331" t="str">
            <v>0780 - Liquidación Aprobada</v>
          </cell>
          <cell r="AH331" t="str">
            <v>Liquidado en UT para remitir ficha/expediente a Sede</v>
          </cell>
        </row>
        <row r="332">
          <cell r="A332" t="str">
            <v>0420210020</v>
          </cell>
          <cell r="B332" t="str">
            <v>0420210008</v>
          </cell>
          <cell r="C332" t="str">
            <v>Haku Wiñay/Noa Jayatai</v>
          </cell>
          <cell r="D332" t="str">
            <v>PP.2021 RO Sierra</v>
          </cell>
          <cell r="E332" t="str">
            <v>101 - PP ACCESO DE HOGARES RURALES A MERCADOS LOC. 2021-RO SIERRA EL PRADO - HUANCHILLA</v>
          </cell>
          <cell r="F332" t="str">
            <v>CAJAMARCA</v>
          </cell>
          <cell r="G332" t="str">
            <v>CAJAMARCA</v>
          </cell>
          <cell r="H332" t="str">
            <v>SAN MIGUEL</v>
          </cell>
          <cell r="I332" t="str">
            <v>EL PRADO</v>
          </cell>
          <cell r="J332" t="str">
            <v>LA HUANCHILLA</v>
          </cell>
          <cell r="K332" t="str">
            <v>0611056001</v>
          </cell>
          <cell r="L332">
            <v>200</v>
          </cell>
          <cell r="M332">
            <v>44392.81689814815</v>
          </cell>
          <cell r="N332">
            <v>1200000</v>
          </cell>
          <cell r="O332">
            <v>44595</v>
          </cell>
          <cell r="P332">
            <v>1200000</v>
          </cell>
          <cell r="Q332">
            <v>44606</v>
          </cell>
          <cell r="R332">
            <v>1200000</v>
          </cell>
          <cell r="S332">
            <v>44412</v>
          </cell>
          <cell r="T332">
            <v>1239</v>
          </cell>
          <cell r="U332">
            <v>36</v>
          </cell>
          <cell r="V332">
            <v>36</v>
          </cell>
          <cell r="W332">
            <v>45651</v>
          </cell>
          <cell r="X332">
            <v>1125976.73</v>
          </cell>
          <cell r="Y332">
            <v>1122802.43</v>
          </cell>
          <cell r="Z332">
            <v>1129976.73</v>
          </cell>
          <cell r="AA332">
            <v>45670</v>
          </cell>
          <cell r="AB332">
            <v>1</v>
          </cell>
          <cell r="AC332">
            <v>1</v>
          </cell>
          <cell r="AD332">
            <v>1</v>
          </cell>
          <cell r="AE332">
            <v>0.94689999999999996</v>
          </cell>
          <cell r="AF332" t="str">
            <v>4. Cierre</v>
          </cell>
          <cell r="AG332" t="str">
            <v>0780 - Liquidación Aprobada</v>
          </cell>
          <cell r="AH332" t="str">
            <v>Liquidado en UT para remitir ficha/expediente a Sede</v>
          </cell>
        </row>
        <row r="333">
          <cell r="A333" t="str">
            <v>0420210017</v>
          </cell>
          <cell r="B333" t="str">
            <v>0420210009</v>
          </cell>
          <cell r="C333" t="str">
            <v>Haku Wiñay/Noa Jayatai</v>
          </cell>
          <cell r="D333" t="str">
            <v>PP.2021 RO Sierra</v>
          </cell>
          <cell r="E333" t="str">
            <v>101 - PP ACCESO DE HOGARES RURALES A MERCADOS LOC. 2021-RO SIERRA LA TOTORA - EL CEDRO</v>
          </cell>
          <cell r="F333" t="str">
            <v>CAJAMARCA</v>
          </cell>
          <cell r="G333" t="str">
            <v>CAJAMARCA</v>
          </cell>
          <cell r="H333" t="str">
            <v>SAN MIGUEL</v>
          </cell>
          <cell r="I333" t="str">
            <v>CALQUIS</v>
          </cell>
          <cell r="J333" t="str">
            <v>LA TOTORA</v>
          </cell>
          <cell r="K333" t="str">
            <v>0611030021</v>
          </cell>
          <cell r="L333">
            <v>154</v>
          </cell>
          <cell r="M333">
            <v>44392.800937499997</v>
          </cell>
          <cell r="N333">
            <v>924000</v>
          </cell>
          <cell r="O333">
            <v>44621</v>
          </cell>
          <cell r="P333">
            <v>924000</v>
          </cell>
          <cell r="Q333">
            <v>44623</v>
          </cell>
          <cell r="R333">
            <v>924000</v>
          </cell>
          <cell r="S333">
            <v>44410</v>
          </cell>
          <cell r="T333">
            <v>1186</v>
          </cell>
          <cell r="U333">
            <v>36</v>
          </cell>
          <cell r="V333">
            <v>36</v>
          </cell>
          <cell r="W333">
            <v>45596</v>
          </cell>
          <cell r="X333">
            <v>917433.07</v>
          </cell>
          <cell r="Y333">
            <v>915761.61</v>
          </cell>
          <cell r="Z333">
            <v>918150.13</v>
          </cell>
          <cell r="AA333">
            <v>45670</v>
          </cell>
          <cell r="AB333">
            <v>1</v>
          </cell>
          <cell r="AC333">
            <v>1</v>
          </cell>
          <cell r="AD333">
            <v>1</v>
          </cell>
          <cell r="AE333">
            <v>0.9798</v>
          </cell>
          <cell r="AF333" t="str">
            <v>4. Cierre</v>
          </cell>
          <cell r="AG333" t="str">
            <v>0780 - Liquidación Aprobada</v>
          </cell>
          <cell r="AH333" t="str">
            <v>Liquidado en UT para remitir ficha/expediente a Sede</v>
          </cell>
        </row>
        <row r="334">
          <cell r="A334" t="str">
            <v>0420210018</v>
          </cell>
          <cell r="B334" t="str">
            <v>0420210010</v>
          </cell>
          <cell r="C334" t="str">
            <v>Haku Wiñay/Noa Jayatai</v>
          </cell>
          <cell r="D334" t="str">
            <v>PP.2021 RO Sierra</v>
          </cell>
          <cell r="E334" t="str">
            <v>101 - PP ACCESO DE HOGARES RURALES A MERCADOS LOC. 2021-RO SIERRA LOS TRES RIOS - SAN FRANCISCO - LAUCHAMUD</v>
          </cell>
          <cell r="F334" t="str">
            <v>CAJAMARCA</v>
          </cell>
          <cell r="G334" t="str">
            <v>CAJAMARCA</v>
          </cell>
          <cell r="H334" t="str">
            <v>SAN MIGUEL</v>
          </cell>
          <cell r="I334" t="str">
            <v>CALQUIS</v>
          </cell>
          <cell r="J334" t="str">
            <v>LOS TRES RIOS</v>
          </cell>
          <cell r="K334" t="str">
            <v>0611030019</v>
          </cell>
          <cell r="L334">
            <v>246</v>
          </cell>
          <cell r="M334">
            <v>44392.800937499997</v>
          </cell>
          <cell r="N334">
            <v>1476000</v>
          </cell>
          <cell r="O334">
            <v>44621</v>
          </cell>
          <cell r="P334">
            <v>1476000</v>
          </cell>
          <cell r="Q334">
            <v>44623</v>
          </cell>
          <cell r="R334">
            <v>1476000</v>
          </cell>
          <cell r="S334">
            <v>44410</v>
          </cell>
          <cell r="T334">
            <v>1186</v>
          </cell>
          <cell r="U334">
            <v>36</v>
          </cell>
          <cell r="V334">
            <v>36</v>
          </cell>
          <cell r="W334">
            <v>45596</v>
          </cell>
          <cell r="X334">
            <v>1456265.81</v>
          </cell>
          <cell r="Y334">
            <v>1452454.33</v>
          </cell>
          <cell r="Z334">
            <v>1459935.75</v>
          </cell>
          <cell r="AA334">
            <v>45670</v>
          </cell>
          <cell r="AB334">
            <v>1</v>
          </cell>
          <cell r="AC334">
            <v>1</v>
          </cell>
          <cell r="AD334">
            <v>1</v>
          </cell>
          <cell r="AE334">
            <v>0.97729999999999995</v>
          </cell>
          <cell r="AF334" t="str">
            <v>4. Cierre</v>
          </cell>
          <cell r="AG334" t="str">
            <v>0780 - Liquidación Aprobada</v>
          </cell>
          <cell r="AH334" t="str">
            <v>Liquidado en UT para remitir ficha/expediente a Sede</v>
          </cell>
        </row>
        <row r="335">
          <cell r="A335" t="str">
            <v>0420210021</v>
          </cell>
          <cell r="B335" t="str">
            <v>0420210011</v>
          </cell>
          <cell r="C335" t="str">
            <v>Haku Wiñay/Noa Jayatai</v>
          </cell>
          <cell r="D335" t="str">
            <v>PP.2021 RO Sierra</v>
          </cell>
          <cell r="E335" t="str">
            <v>101 - PP ACCESO DE HOGARES RURALES A MERCADOS LOC. 2021-RO SIERRA COBRO NEGRO - TANTACHUAL ALTO</v>
          </cell>
          <cell r="F335" t="str">
            <v>CAJAMARCA</v>
          </cell>
          <cell r="G335" t="str">
            <v>CAJAMARCA</v>
          </cell>
          <cell r="H335" t="str">
            <v>SAN MIGUEL</v>
          </cell>
          <cell r="I335" t="str">
            <v>SAN SILVESTRE DE COCHAN</v>
          </cell>
          <cell r="J335" t="str">
            <v>COBRO NEGRO</v>
          </cell>
          <cell r="K335" t="str">
            <v>0611110080</v>
          </cell>
          <cell r="L335">
            <v>200</v>
          </cell>
          <cell r="M335">
            <v>44392.956296296295</v>
          </cell>
          <cell r="N335">
            <v>1200000</v>
          </cell>
          <cell r="O335">
            <v>44621</v>
          </cell>
          <cell r="P335">
            <v>1200000</v>
          </cell>
          <cell r="Q335">
            <v>44623</v>
          </cell>
          <cell r="R335">
            <v>1200000</v>
          </cell>
          <cell r="S335">
            <v>44410</v>
          </cell>
          <cell r="T335">
            <v>1262</v>
          </cell>
          <cell r="U335">
            <v>36</v>
          </cell>
          <cell r="V335">
            <v>36</v>
          </cell>
          <cell r="W335">
            <v>45672</v>
          </cell>
          <cell r="X335">
            <v>1183635.04</v>
          </cell>
          <cell r="Y335">
            <v>1180989.8799999999</v>
          </cell>
          <cell r="Z335">
            <v>1144292.54</v>
          </cell>
          <cell r="AA335">
            <v>45660</v>
          </cell>
          <cell r="AB335">
            <v>1</v>
          </cell>
          <cell r="AC335">
            <v>1</v>
          </cell>
          <cell r="AD335">
            <v>1</v>
          </cell>
          <cell r="AE335">
            <v>0.98650000000000004</v>
          </cell>
          <cell r="AF335" t="str">
            <v>4. Cierre</v>
          </cell>
          <cell r="AG335" t="str">
            <v>0700 - Expediente de liquidación presentado en UT</v>
          </cell>
        </row>
        <row r="336">
          <cell r="A336" t="str">
            <v>0420210022</v>
          </cell>
          <cell r="B336" t="str">
            <v>0420210012</v>
          </cell>
          <cell r="C336" t="str">
            <v>Haku Wiñay/Noa Jayatai</v>
          </cell>
          <cell r="D336" t="str">
            <v>PP.2021 RO Sierra</v>
          </cell>
          <cell r="E336" t="str">
            <v>101 - PP ACCESO DE HOGARES RURALES A MERCADOS LOC. 2021-RO SIERRA ESPINA AMARILLA - EL CASTILLO</v>
          </cell>
          <cell r="F336" t="str">
            <v>CAJAMARCA</v>
          </cell>
          <cell r="G336" t="str">
            <v>CAJAMARCA</v>
          </cell>
          <cell r="H336" t="str">
            <v>SAN MIGUEL</v>
          </cell>
          <cell r="I336" t="str">
            <v>SAN SILVESTRE DE COCHAN</v>
          </cell>
          <cell r="J336" t="str">
            <v>ESPINA AMARILLA</v>
          </cell>
          <cell r="K336" t="str">
            <v>0611110006</v>
          </cell>
          <cell r="L336">
            <v>200</v>
          </cell>
          <cell r="M336">
            <v>44392.956296296295</v>
          </cell>
          <cell r="N336">
            <v>1200000</v>
          </cell>
          <cell r="O336">
            <v>44621</v>
          </cell>
          <cell r="P336">
            <v>1200000</v>
          </cell>
          <cell r="Q336">
            <v>44623</v>
          </cell>
          <cell r="R336">
            <v>1200000</v>
          </cell>
          <cell r="S336">
            <v>44410</v>
          </cell>
          <cell r="T336">
            <v>1262</v>
          </cell>
          <cell r="U336">
            <v>36</v>
          </cell>
          <cell r="V336">
            <v>36</v>
          </cell>
          <cell r="W336">
            <v>45672</v>
          </cell>
          <cell r="X336">
            <v>1191660.7</v>
          </cell>
          <cell r="Y336">
            <v>1187660.7</v>
          </cell>
          <cell r="Z336">
            <v>1158975.6000000001</v>
          </cell>
          <cell r="AA336">
            <v>45660</v>
          </cell>
          <cell r="AB336">
            <v>1</v>
          </cell>
          <cell r="AC336">
            <v>1</v>
          </cell>
          <cell r="AD336">
            <v>1</v>
          </cell>
          <cell r="AE336">
            <v>0.99119999999999997</v>
          </cell>
          <cell r="AF336" t="str">
            <v>4. Cierre</v>
          </cell>
          <cell r="AG336" t="str">
            <v>0700 - Expediente de liquidación presentado en UT</v>
          </cell>
        </row>
        <row r="337">
          <cell r="A337" t="str">
            <v>0420210005</v>
          </cell>
          <cell r="B337" t="str">
            <v>0420210013</v>
          </cell>
          <cell r="C337" t="str">
            <v>Haku Wiñay/Noa Jayatai</v>
          </cell>
          <cell r="D337" t="str">
            <v>PP.2021 RO Sierra</v>
          </cell>
          <cell r="E337" t="str">
            <v>101 - PP ACCESO DE HOGARES RURALES A MERCADOS LOC. 2021-RO SIERRA JANCOS ALTO  - CUZCUDEN</v>
          </cell>
          <cell r="F337" t="str">
            <v>CAJAMARCA</v>
          </cell>
          <cell r="G337" t="str">
            <v>CAJAMARCA</v>
          </cell>
          <cell r="H337" t="str">
            <v>SAN PABLO</v>
          </cell>
          <cell r="I337" t="str">
            <v>SAN PABLO</v>
          </cell>
          <cell r="J337" t="str">
            <v>JANCOS ALTO (EL GIGANTE)</v>
          </cell>
          <cell r="K337" t="str">
            <v>0612016001</v>
          </cell>
          <cell r="L337">
            <v>250</v>
          </cell>
          <cell r="M337">
            <v>44383.392685185187</v>
          </cell>
          <cell r="N337">
            <v>1500000</v>
          </cell>
          <cell r="O337">
            <v>44595</v>
          </cell>
          <cell r="P337">
            <v>1500000</v>
          </cell>
          <cell r="Q337">
            <v>44606</v>
          </cell>
          <cell r="R337">
            <v>1500000</v>
          </cell>
          <cell r="S337">
            <v>44410</v>
          </cell>
          <cell r="T337">
            <v>1186</v>
          </cell>
          <cell r="U337">
            <v>36</v>
          </cell>
          <cell r="V337">
            <v>36</v>
          </cell>
          <cell r="W337">
            <v>45596</v>
          </cell>
          <cell r="X337">
            <v>1494081.45</v>
          </cell>
          <cell r="Y337">
            <v>1492765.45</v>
          </cell>
          <cell r="Z337">
            <v>1410364.81</v>
          </cell>
          <cell r="AA337">
            <v>45664</v>
          </cell>
          <cell r="AB337">
            <v>1</v>
          </cell>
          <cell r="AC337">
            <v>1</v>
          </cell>
          <cell r="AD337">
            <v>1</v>
          </cell>
          <cell r="AE337">
            <v>0.99619999999999997</v>
          </cell>
          <cell r="AF337" t="str">
            <v>4. Cierre</v>
          </cell>
          <cell r="AG337" t="str">
            <v>0705 - Expediente revisado y observado por Sup. UT, remitido a Liq. UT</v>
          </cell>
        </row>
        <row r="338">
          <cell r="A338" t="str">
            <v>0420210006</v>
          </cell>
          <cell r="B338" t="str">
            <v>0420210014</v>
          </cell>
          <cell r="C338" t="str">
            <v>Haku Wiñay/Noa Jayatai</v>
          </cell>
          <cell r="D338" t="str">
            <v>PP.2021 RO Sierra</v>
          </cell>
          <cell r="E338" t="str">
            <v>101 - PP ACCESO DE HOGARES RURALES A MERCADOS LOC. 2021-RO SIERRA CARRERAPAMPA -  DOS DE MAYO</v>
          </cell>
          <cell r="F338" t="str">
            <v>CAJAMARCA</v>
          </cell>
          <cell r="G338" t="str">
            <v>CAJAMARCA</v>
          </cell>
          <cell r="H338" t="str">
            <v>SAN PABLO</v>
          </cell>
          <cell r="I338" t="str">
            <v>SAN PABLO</v>
          </cell>
          <cell r="J338" t="str">
            <v>CARRERAPAMPA</v>
          </cell>
          <cell r="K338" t="str">
            <v>0612016006</v>
          </cell>
          <cell r="L338">
            <v>200</v>
          </cell>
          <cell r="M338">
            <v>44383.392685185187</v>
          </cell>
          <cell r="N338">
            <v>1200000</v>
          </cell>
          <cell r="O338">
            <v>44595</v>
          </cell>
          <cell r="P338">
            <v>1200000</v>
          </cell>
          <cell r="Q338">
            <v>44606</v>
          </cell>
          <cell r="R338">
            <v>1200000</v>
          </cell>
          <cell r="S338">
            <v>44410</v>
          </cell>
          <cell r="T338">
            <v>1186</v>
          </cell>
          <cell r="U338">
            <v>36</v>
          </cell>
          <cell r="V338">
            <v>36</v>
          </cell>
          <cell r="W338">
            <v>45596</v>
          </cell>
          <cell r="X338">
            <v>1199123.6399999999</v>
          </cell>
          <cell r="Y338">
            <v>1198089.6399999999</v>
          </cell>
          <cell r="Z338">
            <v>1118170.82</v>
          </cell>
          <cell r="AA338">
            <v>45664</v>
          </cell>
          <cell r="AB338">
            <v>1</v>
          </cell>
          <cell r="AC338">
            <v>1</v>
          </cell>
          <cell r="AD338">
            <v>1</v>
          </cell>
          <cell r="AE338">
            <v>0.99809999999999999</v>
          </cell>
          <cell r="AF338" t="str">
            <v>4. Cierre</v>
          </cell>
          <cell r="AG338" t="str">
            <v>0705 - Expediente revisado y observado por Sup. UT, remitido a Liq. UT</v>
          </cell>
        </row>
        <row r="339">
          <cell r="A339" t="str">
            <v>0420210007</v>
          </cell>
          <cell r="B339" t="str">
            <v>0420210015</v>
          </cell>
          <cell r="C339" t="str">
            <v>Haku Wiñay/Noa Jayatai</v>
          </cell>
          <cell r="D339" t="str">
            <v>PP.2021 RO Sierra</v>
          </cell>
          <cell r="E339" t="str">
            <v>101 - PP ACCESO DE HOGARES RURALES A MERCADOS LOC. 2021-RO SIERRA RODEOBAMBA - HUAYLLABAMBA - CARUACUSHMA</v>
          </cell>
          <cell r="F339" t="str">
            <v>CAJAMARCA</v>
          </cell>
          <cell r="G339" t="str">
            <v>CAJAMARCA</v>
          </cell>
          <cell r="H339" t="str">
            <v>CAJABAMBA</v>
          </cell>
          <cell r="I339" t="str">
            <v>CACHACHI</v>
          </cell>
          <cell r="J339" t="str">
            <v>RODIOBAMBA</v>
          </cell>
          <cell r="K339" t="str">
            <v>0602026001</v>
          </cell>
          <cell r="L339">
            <v>300</v>
          </cell>
          <cell r="M339">
            <v>44383.398356481484</v>
          </cell>
          <cell r="N339">
            <v>1800000</v>
          </cell>
          <cell r="O339">
            <v>44595</v>
          </cell>
          <cell r="P339">
            <v>1800000</v>
          </cell>
          <cell r="Q339">
            <v>44606</v>
          </cell>
          <cell r="R339">
            <v>1800000</v>
          </cell>
          <cell r="S339">
            <v>44410</v>
          </cell>
          <cell r="T339">
            <v>1221</v>
          </cell>
          <cell r="U339">
            <v>36</v>
          </cell>
          <cell r="V339">
            <v>36</v>
          </cell>
          <cell r="W339">
            <v>45631</v>
          </cell>
          <cell r="X339">
            <v>1635538.54</v>
          </cell>
          <cell r="Y339">
            <v>1635538.54</v>
          </cell>
          <cell r="Z339">
            <v>1462836.56</v>
          </cell>
          <cell r="AA339">
            <v>45673</v>
          </cell>
          <cell r="AB339">
            <v>1</v>
          </cell>
          <cell r="AC339">
            <v>1</v>
          </cell>
          <cell r="AD339">
            <v>1</v>
          </cell>
          <cell r="AE339">
            <v>0.92589999999999995</v>
          </cell>
          <cell r="AF339" t="str">
            <v>4. Cierre</v>
          </cell>
          <cell r="AG339" t="str">
            <v>0707 - Expediente revisado sin observaciones de Sup. UT, remitido a Liq. UT</v>
          </cell>
        </row>
        <row r="340">
          <cell r="A340" t="str">
            <v>0420210008</v>
          </cell>
          <cell r="B340" t="str">
            <v>0420210016</v>
          </cell>
          <cell r="C340" t="str">
            <v>Haku Wiñay/Noa Jayatai</v>
          </cell>
          <cell r="D340" t="str">
            <v>PP.2021 RO Sierra</v>
          </cell>
          <cell r="E340" t="str">
            <v>101 - PP ACCESO DE HOGARES RURALES A MERCADOS LOC. 2021-RO SIERRA MARABAMBA - MARABAMBA ALTO</v>
          </cell>
          <cell r="F340" t="str">
            <v>CAJAMARCA</v>
          </cell>
          <cell r="G340" t="str">
            <v>CAJAMARCA</v>
          </cell>
          <cell r="H340" t="str">
            <v>CAJABAMBA</v>
          </cell>
          <cell r="I340" t="str">
            <v>CACHACHI</v>
          </cell>
          <cell r="J340" t="str">
            <v>MARABAMBA</v>
          </cell>
          <cell r="K340" t="str">
            <v>0602020039</v>
          </cell>
          <cell r="L340">
            <v>285</v>
          </cell>
          <cell r="M340">
            <v>44383.398356481484</v>
          </cell>
          <cell r="N340">
            <v>1710000</v>
          </cell>
          <cell r="O340">
            <v>44595</v>
          </cell>
          <cell r="P340">
            <v>1710000</v>
          </cell>
          <cell r="Q340">
            <v>44606</v>
          </cell>
          <cell r="R340">
            <v>1710000</v>
          </cell>
          <cell r="S340">
            <v>44410</v>
          </cell>
          <cell r="T340">
            <v>1221</v>
          </cell>
          <cell r="U340">
            <v>36</v>
          </cell>
          <cell r="V340">
            <v>36</v>
          </cell>
          <cell r="W340">
            <v>45631</v>
          </cell>
          <cell r="X340">
            <v>1524316.98</v>
          </cell>
          <cell r="Y340">
            <v>1524316.98</v>
          </cell>
          <cell r="Z340">
            <v>1336031.21</v>
          </cell>
          <cell r="AA340">
            <v>45673</v>
          </cell>
          <cell r="AB340">
            <v>1</v>
          </cell>
          <cell r="AC340">
            <v>1</v>
          </cell>
          <cell r="AD340">
            <v>1</v>
          </cell>
          <cell r="AE340">
            <v>0.91500000000000004</v>
          </cell>
          <cell r="AF340" t="str">
            <v>4. Cierre</v>
          </cell>
          <cell r="AG340" t="str">
            <v>0707 - Expediente revisado sin observaciones de Sup. UT, remitido a Liq. UT</v>
          </cell>
        </row>
        <row r="341">
          <cell r="A341" t="str">
            <v>0420210003</v>
          </cell>
          <cell r="B341" t="str">
            <v>0420210017</v>
          </cell>
          <cell r="C341" t="str">
            <v>Haku Wiñay/Noa Jayatai</v>
          </cell>
          <cell r="D341" t="str">
            <v>PP.2021 RO Sierra</v>
          </cell>
          <cell r="E341" t="str">
            <v>101 - PP ACCESO DE HOGARES RURALES A MERCADOS LOC. 2021-RO SIERRA SIRACAT - CULQUIMARCA</v>
          </cell>
          <cell r="F341" t="str">
            <v>CAJAMARCA</v>
          </cell>
          <cell r="G341" t="str">
            <v>CAJAMARCA</v>
          </cell>
          <cell r="H341" t="str">
            <v>CAJAMARCA</v>
          </cell>
          <cell r="I341" t="str">
            <v>COSPAN</v>
          </cell>
          <cell r="J341" t="str">
            <v>SIRACAT</v>
          </cell>
          <cell r="K341" t="str">
            <v>0601040010</v>
          </cell>
          <cell r="L341">
            <v>200</v>
          </cell>
          <cell r="M341">
            <v>44382.974745370368</v>
          </cell>
          <cell r="N341">
            <v>1200000</v>
          </cell>
          <cell r="O341">
            <v>44595</v>
          </cell>
          <cell r="P341">
            <v>1200000</v>
          </cell>
          <cell r="Q341">
            <v>44606</v>
          </cell>
          <cell r="R341">
            <v>1200000</v>
          </cell>
          <cell r="S341">
            <v>44412</v>
          </cell>
          <cell r="T341">
            <v>1184</v>
          </cell>
          <cell r="U341">
            <v>36</v>
          </cell>
          <cell r="V341">
            <v>36</v>
          </cell>
          <cell r="W341">
            <v>45596</v>
          </cell>
          <cell r="X341">
            <v>1211015.74</v>
          </cell>
          <cell r="Y341">
            <v>1185497.74</v>
          </cell>
          <cell r="Z341">
            <v>1213715.74</v>
          </cell>
          <cell r="AA341">
            <v>45686</v>
          </cell>
          <cell r="AB341">
            <v>1</v>
          </cell>
          <cell r="AC341">
            <v>1</v>
          </cell>
          <cell r="AD341">
            <v>1</v>
          </cell>
          <cell r="AE341">
            <v>0.97519999999999996</v>
          </cell>
          <cell r="AF341" t="str">
            <v>4. Cierre</v>
          </cell>
          <cell r="AG341" t="str">
            <v>0780 - Liquidación Aprobada</v>
          </cell>
          <cell r="AH341" t="str">
            <v>Liquidado en UT para remitir ficha/expediente a Sede</v>
          </cell>
        </row>
        <row r="342">
          <cell r="A342" t="str">
            <v>0420210004</v>
          </cell>
          <cell r="B342" t="str">
            <v>0420210018</v>
          </cell>
          <cell r="C342" t="str">
            <v>Haku Wiñay/Noa Jayatai</v>
          </cell>
          <cell r="D342" t="str">
            <v>PP.2021 RO Sierra</v>
          </cell>
          <cell r="E342" t="str">
            <v xml:space="preserve">101 - PP ACCESO DE HOGARES RURALES A MERCADOS LOC. 2021-RO SIERRA SANTA - HUARIGURO </v>
          </cell>
          <cell r="F342" t="str">
            <v>CAJAMARCA</v>
          </cell>
          <cell r="G342" t="str">
            <v>CAJAMARCA</v>
          </cell>
          <cell r="H342" t="str">
            <v>CAJAMARCA</v>
          </cell>
          <cell r="I342" t="str">
            <v>COSPAN</v>
          </cell>
          <cell r="J342" t="str">
            <v>HUARIGURO BAJO</v>
          </cell>
          <cell r="K342" t="str">
            <v>0601046001</v>
          </cell>
          <cell r="L342">
            <v>200</v>
          </cell>
          <cell r="M342">
            <v>44382.974745370368</v>
          </cell>
          <cell r="N342">
            <v>1200000</v>
          </cell>
          <cell r="O342">
            <v>44595</v>
          </cell>
          <cell r="P342">
            <v>1200000</v>
          </cell>
          <cell r="Q342">
            <v>44606</v>
          </cell>
          <cell r="R342">
            <v>1200000</v>
          </cell>
          <cell r="S342">
            <v>44412</v>
          </cell>
          <cell r="T342">
            <v>1184</v>
          </cell>
          <cell r="U342">
            <v>36</v>
          </cell>
          <cell r="V342">
            <v>36</v>
          </cell>
          <cell r="W342">
            <v>45596</v>
          </cell>
          <cell r="X342">
            <v>1202320.96</v>
          </cell>
          <cell r="Y342">
            <v>1189385.96</v>
          </cell>
          <cell r="Z342">
            <v>1205020.96</v>
          </cell>
          <cell r="AA342">
            <v>45686</v>
          </cell>
          <cell r="AB342">
            <v>1</v>
          </cell>
          <cell r="AC342">
            <v>1</v>
          </cell>
          <cell r="AD342">
            <v>1</v>
          </cell>
          <cell r="AE342">
            <v>0.97829999999999995</v>
          </cell>
          <cell r="AF342" t="str">
            <v>4. Cierre</v>
          </cell>
          <cell r="AG342" t="str">
            <v>0780 - Liquidación Aprobada</v>
          </cell>
          <cell r="AH342" t="str">
            <v>Liquidado en UT para remitir ficha/expediente a Sede</v>
          </cell>
        </row>
        <row r="343">
          <cell r="A343" t="str">
            <v>0420210009</v>
          </cell>
          <cell r="B343" t="str">
            <v>0420210019</v>
          </cell>
          <cell r="C343" t="str">
            <v>Haku Wiñay/Noa Jayatai</v>
          </cell>
          <cell r="D343" t="str">
            <v>PP.2021 RO Sierra</v>
          </cell>
          <cell r="E343" t="str">
            <v>101 - PP ACCESO DE HOGARES RURALES A MERCADOS LOC. 2021-RO SIERRA MATARA - MOLLEPATA - SAN MIGUEL DE MATARITA</v>
          </cell>
          <cell r="F343" t="str">
            <v>CAJAMARCA</v>
          </cell>
          <cell r="G343" t="str">
            <v>CAJAMARCA</v>
          </cell>
          <cell r="H343" t="str">
            <v>CAJAMARCA</v>
          </cell>
          <cell r="I343" t="str">
            <v>ASUNCION</v>
          </cell>
          <cell r="J343" t="str">
            <v>MATARA</v>
          </cell>
          <cell r="K343" t="str">
            <v>0601020008</v>
          </cell>
          <cell r="L343">
            <v>232</v>
          </cell>
          <cell r="M343">
            <v>44384.000520833331</v>
          </cell>
          <cell r="N343">
            <v>1392000</v>
          </cell>
          <cell r="O343">
            <v>44621</v>
          </cell>
          <cell r="P343">
            <v>1392000</v>
          </cell>
          <cell r="Q343">
            <v>44623</v>
          </cell>
          <cell r="R343">
            <v>1392000</v>
          </cell>
          <cell r="S343">
            <v>44413</v>
          </cell>
          <cell r="T343">
            <v>1183</v>
          </cell>
          <cell r="U343">
            <v>36</v>
          </cell>
          <cell r="V343">
            <v>36</v>
          </cell>
          <cell r="W343">
            <v>45596</v>
          </cell>
          <cell r="X343">
            <v>1367979.62</v>
          </cell>
          <cell r="Y343">
            <v>1366668.62</v>
          </cell>
          <cell r="Z343">
            <v>1367979.62</v>
          </cell>
          <cell r="AA343">
            <v>45686</v>
          </cell>
          <cell r="AB343">
            <v>1</v>
          </cell>
          <cell r="AC343">
            <v>1</v>
          </cell>
          <cell r="AD343">
            <v>1</v>
          </cell>
          <cell r="AE343">
            <v>0.97089999999999999</v>
          </cell>
          <cell r="AF343" t="str">
            <v>4. Cierre</v>
          </cell>
          <cell r="AG343" t="str">
            <v>0780 - Liquidación Aprobada</v>
          </cell>
          <cell r="AH343" t="str">
            <v>Liquidado en UT para remitir ficha/expediente a Sede</v>
          </cell>
        </row>
        <row r="344">
          <cell r="A344" t="str">
            <v>0420210010</v>
          </cell>
          <cell r="B344" t="str">
            <v>0420210020</v>
          </cell>
          <cell r="C344" t="str">
            <v>Haku Wiñay/Noa Jayatai</v>
          </cell>
          <cell r="D344" t="str">
            <v>PP.2021 RO Sierra</v>
          </cell>
          <cell r="E344" t="str">
            <v>101 - PP ACCESO DE HOGARES RURALES A MERCADOS LOC. 2021-RO SIERRA COCHAPAMPA - CHIRIGUAL</v>
          </cell>
          <cell r="F344" t="str">
            <v>CAJAMARCA</v>
          </cell>
          <cell r="G344" t="str">
            <v>CAJAMARCA</v>
          </cell>
          <cell r="H344" t="str">
            <v>CAJAMARCA</v>
          </cell>
          <cell r="I344" t="str">
            <v>ASUNCION</v>
          </cell>
          <cell r="J344" t="str">
            <v>COCHAPAMPA</v>
          </cell>
          <cell r="K344" t="str">
            <v>0601020031</v>
          </cell>
          <cell r="L344">
            <v>200</v>
          </cell>
          <cell r="M344">
            <v>44384.000520833331</v>
          </cell>
          <cell r="N344">
            <v>1200000</v>
          </cell>
          <cell r="O344">
            <v>44621</v>
          </cell>
          <cell r="P344">
            <v>1200000</v>
          </cell>
          <cell r="Q344">
            <v>44623</v>
          </cell>
          <cell r="R344">
            <v>1200000</v>
          </cell>
          <cell r="S344">
            <v>44413</v>
          </cell>
          <cell r="T344">
            <v>1183</v>
          </cell>
          <cell r="U344">
            <v>36</v>
          </cell>
          <cell r="V344">
            <v>36</v>
          </cell>
          <cell r="W344">
            <v>45596</v>
          </cell>
          <cell r="X344">
            <v>1177808.05</v>
          </cell>
          <cell r="Y344">
            <v>1176521.05</v>
          </cell>
          <cell r="Z344">
            <v>1177808.05</v>
          </cell>
          <cell r="AA344">
            <v>45686</v>
          </cell>
          <cell r="AB344">
            <v>1</v>
          </cell>
          <cell r="AC344">
            <v>1</v>
          </cell>
          <cell r="AD344">
            <v>1</v>
          </cell>
          <cell r="AE344">
            <v>0.96709999999999996</v>
          </cell>
          <cell r="AF344" t="str">
            <v>4. Cierre</v>
          </cell>
          <cell r="AG344" t="str">
            <v>0780 - Liquidación Aprobada</v>
          </cell>
          <cell r="AH344" t="str">
            <v>Liquidado en UT para remitir ficha/expediente a Sede</v>
          </cell>
        </row>
        <row r="345">
          <cell r="A345" t="str">
            <v>0420210011</v>
          </cell>
          <cell r="B345" t="str">
            <v>0420210021</v>
          </cell>
          <cell r="C345" t="str">
            <v>Haku Wiñay/Noa Jayatai</v>
          </cell>
          <cell r="D345" t="str">
            <v>PP.2021 RO Sierra</v>
          </cell>
          <cell r="E345" t="str">
            <v>101 - PP ACCESO DE HOGARES RURALES A MERCADOS LOC. 2021-RO SIERRA LA HUAYLLA - CACHILGON</v>
          </cell>
          <cell r="F345" t="str">
            <v>CAJAMARCA</v>
          </cell>
          <cell r="G345" t="str">
            <v>CAJAMARCA</v>
          </cell>
          <cell r="H345" t="str">
            <v>CAJAMARCA</v>
          </cell>
          <cell r="I345" t="str">
            <v>SAN JUAN</v>
          </cell>
          <cell r="J345" t="str">
            <v>LA HUAYLLA</v>
          </cell>
          <cell r="K345" t="str">
            <v>0601120034</v>
          </cell>
          <cell r="L345">
            <v>200</v>
          </cell>
          <cell r="M345">
            <v>44384.969375000001</v>
          </cell>
          <cell r="N345">
            <v>1200000</v>
          </cell>
          <cell r="O345">
            <v>44595</v>
          </cell>
          <cell r="P345">
            <v>1200000</v>
          </cell>
          <cell r="Q345">
            <v>44606</v>
          </cell>
          <cell r="R345">
            <v>1200000</v>
          </cell>
          <cell r="S345">
            <v>44410</v>
          </cell>
          <cell r="T345">
            <v>1186</v>
          </cell>
          <cell r="U345">
            <v>36</v>
          </cell>
          <cell r="V345">
            <v>36</v>
          </cell>
          <cell r="W345">
            <v>45596</v>
          </cell>
          <cell r="X345">
            <v>1197800.96</v>
          </cell>
          <cell r="Y345">
            <v>1201242.8999999999</v>
          </cell>
          <cell r="Z345">
            <v>1202914.8999999999</v>
          </cell>
          <cell r="AA345">
            <v>45678</v>
          </cell>
          <cell r="AB345">
            <v>1</v>
          </cell>
          <cell r="AC345">
            <v>1</v>
          </cell>
          <cell r="AD345">
            <v>1</v>
          </cell>
          <cell r="AE345">
            <v>0.99780000000000002</v>
          </cell>
          <cell r="AF345" t="str">
            <v>4. Cierre</v>
          </cell>
          <cell r="AG345" t="str">
            <v>0730 - Rendición de Cuentas Aprobada por Liquidador UT</v>
          </cell>
          <cell r="AH345" t="str">
            <v>Observado por Contabilidad</v>
          </cell>
        </row>
        <row r="346">
          <cell r="A346" t="str">
            <v>0420210012</v>
          </cell>
          <cell r="B346" t="str">
            <v>0420210022</v>
          </cell>
          <cell r="C346" t="str">
            <v>Haku Wiñay/Noa Jayatai</v>
          </cell>
          <cell r="D346" t="str">
            <v>PP.2021 RO Sierra</v>
          </cell>
          <cell r="E346" t="str">
            <v>101 - PP ACCESO DE HOGARES RURALES A MERCADOS LOC. 2021-RO SIERRA PUEBLO NUEVO -  CHIGDEN</v>
          </cell>
          <cell r="F346" t="str">
            <v>CAJAMARCA</v>
          </cell>
          <cell r="G346" t="str">
            <v>CAJAMARCA</v>
          </cell>
          <cell r="H346" t="str">
            <v>CAJAMARCA</v>
          </cell>
          <cell r="I346" t="str">
            <v>SAN JUAN</v>
          </cell>
          <cell r="J346" t="str">
            <v>PUEBLO NUEVO</v>
          </cell>
          <cell r="K346" t="str">
            <v>0601120028</v>
          </cell>
          <cell r="L346">
            <v>200</v>
          </cell>
          <cell r="M346">
            <v>44384.969375000001</v>
          </cell>
          <cell r="N346">
            <v>1200000</v>
          </cell>
          <cell r="O346">
            <v>44595</v>
          </cell>
          <cell r="P346">
            <v>1200000</v>
          </cell>
          <cell r="Q346">
            <v>44606</v>
          </cell>
          <cell r="R346">
            <v>1200000</v>
          </cell>
          <cell r="S346">
            <v>44410</v>
          </cell>
          <cell r="T346">
            <v>1186</v>
          </cell>
          <cell r="U346">
            <v>36</v>
          </cell>
          <cell r="V346">
            <v>36</v>
          </cell>
          <cell r="W346">
            <v>45596</v>
          </cell>
          <cell r="X346">
            <v>1197350.6000000001</v>
          </cell>
          <cell r="Y346">
            <v>1196146.6000000001</v>
          </cell>
          <cell r="Z346">
            <v>1202464.53</v>
          </cell>
          <cell r="AA346">
            <v>45678</v>
          </cell>
          <cell r="AB346">
            <v>1</v>
          </cell>
          <cell r="AC346">
            <v>1</v>
          </cell>
          <cell r="AD346">
            <v>1</v>
          </cell>
          <cell r="AE346">
            <v>0.99750000000000005</v>
          </cell>
          <cell r="AF346" t="str">
            <v>4. Cierre</v>
          </cell>
          <cell r="AG346" t="str">
            <v>0730 - Rendición de Cuentas Aprobada por Liquidador UT</v>
          </cell>
          <cell r="AH346" t="str">
            <v>Observado por Contabilidad</v>
          </cell>
        </row>
        <row r="347">
          <cell r="A347" t="str">
            <v>0420220003</v>
          </cell>
          <cell r="B347" t="str">
            <v>0420220001</v>
          </cell>
          <cell r="C347" t="str">
            <v>Haku Wiñay/Noa Jayatai</v>
          </cell>
          <cell r="D347" t="str">
            <v>PP.2022 RO Sierra</v>
          </cell>
          <cell r="E347" t="str">
            <v>PP 0118: ACCESO DE LOS HOGARES RURALES CON ECONOMIAS DE SUBSISTENCIA A MERCADOS LOCALES DEL NUCLEO EJECUTOR LUCMAPAMPA 01</v>
          </cell>
          <cell r="F347" t="str">
            <v>CAJAMARCA</v>
          </cell>
          <cell r="G347" t="str">
            <v>CAJAMARCA</v>
          </cell>
          <cell r="H347" t="str">
            <v>CELENDIN</v>
          </cell>
          <cell r="I347" t="str">
            <v>JORGE CHAVEZ</v>
          </cell>
          <cell r="J347" t="str">
            <v>LUCMAPAMPA</v>
          </cell>
          <cell r="K347" t="str">
            <v>0603050001</v>
          </cell>
          <cell r="L347">
            <v>140</v>
          </cell>
          <cell r="M347">
            <v>44755.630416666667</v>
          </cell>
          <cell r="N347">
            <v>840000</v>
          </cell>
          <cell r="O347">
            <v>44796</v>
          </cell>
          <cell r="P347">
            <v>840000</v>
          </cell>
          <cell r="Q347">
            <v>44798</v>
          </cell>
          <cell r="R347">
            <v>840000</v>
          </cell>
          <cell r="S347">
            <v>44781</v>
          </cell>
          <cell r="T347">
            <v>921.38171296296309</v>
          </cell>
          <cell r="U347">
            <v>30.2</v>
          </cell>
          <cell r="V347">
            <v>36</v>
          </cell>
          <cell r="X347">
            <v>744668.78</v>
          </cell>
          <cell r="Y347">
            <v>743702.44</v>
          </cell>
          <cell r="Z347">
            <v>716775.03</v>
          </cell>
          <cell r="AA347">
            <v>45681</v>
          </cell>
          <cell r="AB347">
            <v>0.96309999999999996</v>
          </cell>
          <cell r="AC347">
            <v>0.96679999999999999</v>
          </cell>
          <cell r="AD347">
            <v>0.96609999999999996</v>
          </cell>
          <cell r="AE347">
            <v>0.89390000000000003</v>
          </cell>
          <cell r="AF347" t="str">
            <v>3. Ejecución</v>
          </cell>
          <cell r="AG347" t="str">
            <v>0530 - Proyecto en Ejecución</v>
          </cell>
          <cell r="AH347" t="str">
            <v>Proyecto en ejecución</v>
          </cell>
        </row>
        <row r="348">
          <cell r="A348" t="str">
            <v>0420220004</v>
          </cell>
          <cell r="B348" t="str">
            <v>0420220002</v>
          </cell>
          <cell r="C348" t="str">
            <v>Haku Wiñay/Noa Jayatai</v>
          </cell>
          <cell r="D348" t="str">
            <v>PP.2022 RO Sierra</v>
          </cell>
          <cell r="E348" t="str">
            <v>PP 0118: ACCESO DE LOS HOGARES RURALES CON ECONOMIAS DE SUBSISTENCIA A MERCADOS LOCALES DEL NUCLEO EJECUTOR LUCMAPAMPA 02</v>
          </cell>
          <cell r="F348" t="str">
            <v>CAJAMARCA</v>
          </cell>
          <cell r="G348" t="str">
            <v>CAJAMARCA</v>
          </cell>
          <cell r="H348" t="str">
            <v>CELENDIN</v>
          </cell>
          <cell r="I348" t="str">
            <v>JORGE CHAVEZ</v>
          </cell>
          <cell r="J348" t="str">
            <v>LUCMAPAMPA</v>
          </cell>
          <cell r="K348" t="str">
            <v>0603050001</v>
          </cell>
          <cell r="L348">
            <v>240</v>
          </cell>
          <cell r="M348">
            <v>44755.630416666667</v>
          </cell>
          <cell r="N348">
            <v>1440000</v>
          </cell>
          <cell r="O348">
            <v>44796</v>
          </cell>
          <cell r="P348">
            <v>1440000</v>
          </cell>
          <cell r="Q348">
            <v>44798</v>
          </cell>
          <cell r="R348">
            <v>1440000</v>
          </cell>
          <cell r="S348">
            <v>44781</v>
          </cell>
          <cell r="T348">
            <v>921.38171296296309</v>
          </cell>
          <cell r="U348">
            <v>30.2</v>
          </cell>
          <cell r="V348">
            <v>36</v>
          </cell>
          <cell r="X348">
            <v>1271022.72</v>
          </cell>
          <cell r="Y348">
            <v>1269480.48</v>
          </cell>
          <cell r="Z348">
            <v>1220291.3700000001</v>
          </cell>
          <cell r="AA348">
            <v>45681</v>
          </cell>
          <cell r="AB348">
            <v>0.93510000000000004</v>
          </cell>
          <cell r="AC348">
            <v>0.94010000000000005</v>
          </cell>
          <cell r="AD348">
            <v>0.94410000000000005</v>
          </cell>
          <cell r="AE348">
            <v>0.88770000000000004</v>
          </cell>
          <cell r="AF348" t="str">
            <v>3. Ejecución</v>
          </cell>
          <cell r="AG348" t="str">
            <v>0530 - Proyecto en Ejecución</v>
          </cell>
          <cell r="AH348" t="str">
            <v>Proyecto en ejecución</v>
          </cell>
        </row>
        <row r="349">
          <cell r="A349" t="str">
            <v>0420220007</v>
          </cell>
          <cell r="B349" t="str">
            <v>0420220003</v>
          </cell>
          <cell r="C349" t="str">
            <v>Haku Wiñay/Noa Jayatai</v>
          </cell>
          <cell r="D349" t="str">
            <v>PP.2022 RO Sierra</v>
          </cell>
          <cell r="E349" t="str">
            <v>PP 0118: ACCESO DE LOS HOGARES RURALES CON ECONOMIAS DE SUBSISTENCIA A MERCADOS LOCALES DEL NUCLEO EJECUTOR EL NARANJO</v>
          </cell>
          <cell r="F349" t="str">
            <v>CAJAMARCA</v>
          </cell>
          <cell r="G349" t="str">
            <v>CAJAMARCA</v>
          </cell>
          <cell r="H349" t="str">
            <v>CHOTA</v>
          </cell>
          <cell r="I349" t="str">
            <v>QUEROCOTO</v>
          </cell>
          <cell r="J349" t="str">
            <v>EL NARANJO</v>
          </cell>
          <cell r="K349" t="str">
            <v>0604150045</v>
          </cell>
          <cell r="L349">
            <v>200</v>
          </cell>
          <cell r="M349">
            <v>44755.961192129631</v>
          </cell>
          <cell r="N349">
            <v>1200000</v>
          </cell>
          <cell r="O349">
            <v>44796</v>
          </cell>
          <cell r="P349">
            <v>1200000</v>
          </cell>
          <cell r="Q349">
            <v>44798</v>
          </cell>
          <cell r="R349">
            <v>1200000</v>
          </cell>
          <cell r="S349">
            <v>44781</v>
          </cell>
          <cell r="T349">
            <v>921.38171296296309</v>
          </cell>
          <cell r="U349">
            <v>30.2</v>
          </cell>
          <cell r="V349">
            <v>36</v>
          </cell>
          <cell r="X349">
            <v>1020264.76</v>
          </cell>
          <cell r="Y349">
            <v>1009664.76</v>
          </cell>
          <cell r="Z349">
            <v>907327.46</v>
          </cell>
          <cell r="AA349">
            <v>45666</v>
          </cell>
          <cell r="AB349">
            <v>0.92320000000000002</v>
          </cell>
          <cell r="AC349">
            <v>0.90720000000000001</v>
          </cell>
          <cell r="AD349">
            <v>0.92320000000000002</v>
          </cell>
          <cell r="AE349">
            <v>0.84870000000000001</v>
          </cell>
          <cell r="AF349" t="str">
            <v>3. Ejecución</v>
          </cell>
          <cell r="AG349" t="str">
            <v>0530 - Proyecto en Ejecución</v>
          </cell>
          <cell r="AH349" t="str">
            <v>Proyecto en ejecución</v>
          </cell>
        </row>
        <row r="350">
          <cell r="A350" t="str">
            <v>0420220008</v>
          </cell>
          <cell r="B350" t="str">
            <v>0420220004</v>
          </cell>
          <cell r="C350" t="str">
            <v>Haku Wiñay/Noa Jayatai</v>
          </cell>
          <cell r="D350" t="str">
            <v>PP.2022 RO Sierra</v>
          </cell>
          <cell r="E350" t="str">
            <v>PP 0118: ACCESO DE LOS HOGARES RURALES CON ECONOMIAS DE SUBSISTENCIA A MERCADOS LOCALES DEL NUCLEO EJECUTOR AYANCHACRA</v>
          </cell>
          <cell r="F350" t="str">
            <v>CAJAMARCA</v>
          </cell>
          <cell r="G350" t="str">
            <v>CAJAMARCA</v>
          </cell>
          <cell r="H350" t="str">
            <v>CHOTA</v>
          </cell>
          <cell r="I350" t="str">
            <v>QUEROCOTO</v>
          </cell>
          <cell r="J350" t="str">
            <v>AYANCHACRA</v>
          </cell>
          <cell r="K350" t="str">
            <v>0604150038</v>
          </cell>
          <cell r="L350">
            <v>200</v>
          </cell>
          <cell r="M350">
            <v>44755.961192129631</v>
          </cell>
          <cell r="N350">
            <v>1200000</v>
          </cell>
          <cell r="O350">
            <v>44796</v>
          </cell>
          <cell r="P350">
            <v>1200000</v>
          </cell>
          <cell r="Q350">
            <v>44798</v>
          </cell>
          <cell r="R350">
            <v>1200000</v>
          </cell>
          <cell r="S350">
            <v>44781</v>
          </cell>
          <cell r="T350">
            <v>921.38171296296309</v>
          </cell>
          <cell r="U350">
            <v>30.2</v>
          </cell>
          <cell r="V350">
            <v>36</v>
          </cell>
          <cell r="X350">
            <v>1020552.72</v>
          </cell>
          <cell r="Y350">
            <v>1009577.72</v>
          </cell>
          <cell r="Z350">
            <v>905952.82000000007</v>
          </cell>
          <cell r="AA350">
            <v>45666</v>
          </cell>
          <cell r="AB350">
            <v>0.93289999999999995</v>
          </cell>
          <cell r="AC350">
            <v>0.91110000000000002</v>
          </cell>
          <cell r="AD350">
            <v>0.93289999999999995</v>
          </cell>
          <cell r="AE350">
            <v>0.8508</v>
          </cell>
          <cell r="AF350" t="str">
            <v>3. Ejecución</v>
          </cell>
          <cell r="AG350" t="str">
            <v>0530 - Proyecto en Ejecución</v>
          </cell>
          <cell r="AH350" t="str">
            <v>Proyecto en ejecución</v>
          </cell>
        </row>
        <row r="351">
          <cell r="A351" t="str">
            <v>0420220005</v>
          </cell>
          <cell r="B351" t="str">
            <v>0420220005</v>
          </cell>
          <cell r="C351" t="str">
            <v>Haku Wiñay/Noa Jayatai</v>
          </cell>
          <cell r="D351" t="str">
            <v>PP.2022 RO Sierra</v>
          </cell>
          <cell r="E351" t="str">
            <v>PP 0118: ACCESO DE LOS HOGARES RURALES CON ECONOMIAS DE SUBSISTENCIA A MERCADOS LOCALES DEL NUCLEO EJECUTOR LA ESPERANZA-EL GUAYAO</v>
          </cell>
          <cell r="F351" t="str">
            <v>CAJAMARCA</v>
          </cell>
          <cell r="G351" t="str">
            <v>CAJAMARCA</v>
          </cell>
          <cell r="H351" t="str">
            <v>SANTA CRUZ</v>
          </cell>
          <cell r="I351" t="str">
            <v>LA ESPERANZA</v>
          </cell>
          <cell r="J351" t="str">
            <v>LA ESPERANZA</v>
          </cell>
          <cell r="K351" t="str">
            <v>0613050001</v>
          </cell>
          <cell r="L351">
            <v>200</v>
          </cell>
          <cell r="M351">
            <v>44755.836574074077</v>
          </cell>
          <cell r="N351">
            <v>1200000</v>
          </cell>
          <cell r="O351">
            <v>44796</v>
          </cell>
          <cell r="P351">
            <v>1200000</v>
          </cell>
          <cell r="Q351">
            <v>44798</v>
          </cell>
          <cell r="R351">
            <v>1200000</v>
          </cell>
          <cell r="S351">
            <v>44781</v>
          </cell>
          <cell r="T351">
            <v>921.38171296296309</v>
          </cell>
          <cell r="U351">
            <v>30.2</v>
          </cell>
          <cell r="V351">
            <v>36</v>
          </cell>
          <cell r="X351">
            <v>960645.2</v>
          </cell>
          <cell r="Y351">
            <v>960645.2</v>
          </cell>
          <cell r="Z351">
            <v>955807.8</v>
          </cell>
          <cell r="AA351">
            <v>45638</v>
          </cell>
          <cell r="AB351">
            <v>0.81289999999999996</v>
          </cell>
          <cell r="AC351">
            <v>0.83260000000000001</v>
          </cell>
          <cell r="AD351">
            <v>0.86629999999999996</v>
          </cell>
          <cell r="AE351">
            <v>0.82440000000000002</v>
          </cell>
          <cell r="AF351" t="str">
            <v>3. Ejecución</v>
          </cell>
          <cell r="AG351" t="str">
            <v>0530 - Proyecto en Ejecución</v>
          </cell>
          <cell r="AH351" t="str">
            <v>Proyecto en ejecución</v>
          </cell>
        </row>
        <row r="352">
          <cell r="A352" t="str">
            <v>0420220006</v>
          </cell>
          <cell r="B352" t="str">
            <v>0420220006</v>
          </cell>
          <cell r="C352" t="str">
            <v>Haku Wiñay/Noa Jayatai</v>
          </cell>
          <cell r="D352" t="str">
            <v>PP.2022 RO Sierra</v>
          </cell>
          <cell r="E352" t="str">
            <v>PP 0118: ACCESO DE LOS HOGARES RURALES CON ECONOMIAS DE SUBSISTENCIA A MERCADOS LOCALES DEL NUCLEO EJECUTOR CHAQUIL-LA PACCHA</v>
          </cell>
          <cell r="F352" t="str">
            <v>CAJAMARCA</v>
          </cell>
          <cell r="G352" t="str">
            <v>CAJAMARCA</v>
          </cell>
          <cell r="H352" t="str">
            <v>SANTA CRUZ</v>
          </cell>
          <cell r="I352" t="str">
            <v>LA ESPERANZA</v>
          </cell>
          <cell r="J352" t="str">
            <v>CHAQUIL</v>
          </cell>
          <cell r="K352" t="str">
            <v>0613050020</v>
          </cell>
          <cell r="L352">
            <v>200</v>
          </cell>
          <cell r="M352">
            <v>44755.836574074077</v>
          </cell>
          <cell r="N352">
            <v>1200000</v>
          </cell>
          <cell r="O352">
            <v>44796</v>
          </cell>
          <cell r="P352">
            <v>1200000</v>
          </cell>
          <cell r="Q352">
            <v>44798</v>
          </cell>
          <cell r="R352">
            <v>1200000</v>
          </cell>
          <cell r="S352">
            <v>44781</v>
          </cell>
          <cell r="T352">
            <v>921.38171296296309</v>
          </cell>
          <cell r="U352">
            <v>30.2</v>
          </cell>
          <cell r="V352">
            <v>36</v>
          </cell>
          <cell r="X352">
            <v>937282.61</v>
          </cell>
          <cell r="Y352">
            <v>937282.61</v>
          </cell>
          <cell r="Z352">
            <v>932445.21</v>
          </cell>
          <cell r="AA352">
            <v>45638</v>
          </cell>
          <cell r="AB352">
            <v>0.79349999999999998</v>
          </cell>
          <cell r="AC352">
            <v>0.81810000000000005</v>
          </cell>
          <cell r="AD352">
            <v>0.84379999999999999</v>
          </cell>
          <cell r="AE352">
            <v>0.80549999999999999</v>
          </cell>
          <cell r="AF352" t="str">
            <v>3. Ejecución</v>
          </cell>
          <cell r="AG352" t="str">
            <v>0530 - Proyecto en Ejecución</v>
          </cell>
          <cell r="AH352" t="str">
            <v>Proyecto en ejecución</v>
          </cell>
        </row>
        <row r="353">
          <cell r="A353" t="str">
            <v>0420220001</v>
          </cell>
          <cell r="B353" t="str">
            <v>0420220007</v>
          </cell>
          <cell r="C353" t="str">
            <v>Haku Wiñay/Noa Jayatai</v>
          </cell>
          <cell r="D353" t="str">
            <v>PP.2022 RO Sierra</v>
          </cell>
          <cell r="E353" t="str">
            <v>PP 0118: ACCESO DE LOS HOGARES RURALES CON ECONOMIAS DE SUBSISTENCIA A MERCADOS LOCALES DEL NUCLEO EJECUTOR CATACHE- MUNANA</v>
          </cell>
          <cell r="F353" t="str">
            <v>CAJAMARCA</v>
          </cell>
          <cell r="G353" t="str">
            <v>CAJAMARCA</v>
          </cell>
          <cell r="H353" t="str">
            <v>SANTA CRUZ</v>
          </cell>
          <cell r="I353" t="str">
            <v>CATACHE</v>
          </cell>
          <cell r="J353" t="str">
            <v>MUNANA</v>
          </cell>
          <cell r="K353" t="str">
            <v>0613030004</v>
          </cell>
          <cell r="L353">
            <v>200</v>
          </cell>
          <cell r="M353">
            <v>44755.625625000001</v>
          </cell>
          <cell r="N353">
            <v>1200000</v>
          </cell>
          <cell r="O353">
            <v>44796</v>
          </cell>
          <cell r="P353">
            <v>1200000</v>
          </cell>
          <cell r="Q353">
            <v>44798</v>
          </cell>
          <cell r="R353">
            <v>1200000</v>
          </cell>
          <cell r="S353">
            <v>44781</v>
          </cell>
          <cell r="T353">
            <v>921.38171296296309</v>
          </cell>
          <cell r="U353">
            <v>30.2</v>
          </cell>
          <cell r="V353">
            <v>36</v>
          </cell>
          <cell r="X353">
            <v>808052.22</v>
          </cell>
          <cell r="Y353">
            <v>807745.02</v>
          </cell>
          <cell r="Z353">
            <v>801274.22</v>
          </cell>
          <cell r="AA353">
            <v>45617</v>
          </cell>
          <cell r="AB353">
            <v>0.73209999999999997</v>
          </cell>
          <cell r="AC353">
            <v>0.74180000000000001</v>
          </cell>
          <cell r="AD353">
            <v>0.74470000000000003</v>
          </cell>
          <cell r="AE353">
            <v>0.7006</v>
          </cell>
          <cell r="AF353" t="str">
            <v>3. Ejecución</v>
          </cell>
          <cell r="AG353" t="str">
            <v>0530 - Proyecto en Ejecución</v>
          </cell>
          <cell r="AH353" t="str">
            <v>Proyecto en ejecución</v>
          </cell>
        </row>
        <row r="354">
          <cell r="A354" t="str">
            <v>0420220002</v>
          </cell>
          <cell r="B354" t="str">
            <v>0420220008</v>
          </cell>
          <cell r="C354" t="str">
            <v>Haku Wiñay/Noa Jayatai</v>
          </cell>
          <cell r="D354" t="str">
            <v>PP.2022 RO Sierra</v>
          </cell>
          <cell r="E354" t="str">
            <v>PP 0118: ACCESO DE LOS HOGARES RURALES CON ECONOMIAS DE SUBSISTENCIA A MERCADOS LOCALES DEL NUCLEO EJECUTOR UDIMA</v>
          </cell>
          <cell r="F354" t="str">
            <v>CAJAMARCA</v>
          </cell>
          <cell r="G354" t="str">
            <v>CAJAMARCA</v>
          </cell>
          <cell r="H354" t="str">
            <v>SANTA CRUZ</v>
          </cell>
          <cell r="I354" t="str">
            <v>CATACHE</v>
          </cell>
          <cell r="J354" t="str">
            <v>UDIMA</v>
          </cell>
          <cell r="K354" t="str">
            <v>0613030002</v>
          </cell>
          <cell r="L354">
            <v>220</v>
          </cell>
          <cell r="M354">
            <v>44755.625625000001</v>
          </cell>
          <cell r="N354">
            <v>1320000</v>
          </cell>
          <cell r="O354">
            <v>44796</v>
          </cell>
          <cell r="P354">
            <v>1320000</v>
          </cell>
          <cell r="Q354">
            <v>44798</v>
          </cell>
          <cell r="R354">
            <v>1320000</v>
          </cell>
          <cell r="S354">
            <v>44781</v>
          </cell>
          <cell r="T354">
            <v>921.38171296296309</v>
          </cell>
          <cell r="U354">
            <v>30.2</v>
          </cell>
          <cell r="V354">
            <v>36</v>
          </cell>
          <cell r="X354">
            <v>915723.98</v>
          </cell>
          <cell r="Y354">
            <v>886853.98</v>
          </cell>
          <cell r="Z354">
            <v>908718.08000000007</v>
          </cell>
          <cell r="AA354">
            <v>45617</v>
          </cell>
          <cell r="AB354">
            <v>0.73770000000000002</v>
          </cell>
          <cell r="AC354">
            <v>0.73140000000000005</v>
          </cell>
          <cell r="AD354">
            <v>0.74439999999999995</v>
          </cell>
          <cell r="AE354">
            <v>0.69930000000000003</v>
          </cell>
          <cell r="AF354" t="str">
            <v>3. Ejecución</v>
          </cell>
          <cell r="AG354" t="str">
            <v>0530 - Proyecto en Ejecución</v>
          </cell>
          <cell r="AH354" t="str">
            <v>Proyecto en ejecución</v>
          </cell>
        </row>
        <row r="355">
          <cell r="A355" t="str">
            <v>0420230003</v>
          </cell>
          <cell r="B355" t="str">
            <v>0420230001</v>
          </cell>
          <cell r="C355" t="str">
            <v>Haku Wiñay/Noa Jayatai</v>
          </cell>
          <cell r="D355" t="str">
            <v>PP.2023 RO Sierra</v>
          </cell>
          <cell r="E355" t="str">
            <v>PP 0118: ACCESO DE LOS HOGARES RURALES CON ECONOMIAS DE SUBSISTENCIA A MERCADOS LOCALES DEL NUCLEO EJECUTOR ANISPAMPA</v>
          </cell>
          <cell r="F355" t="str">
            <v>CAJAMARCA</v>
          </cell>
          <cell r="G355" t="str">
            <v>CAJAMARCA</v>
          </cell>
          <cell r="H355" t="str">
            <v>SAN PABLO</v>
          </cell>
          <cell r="I355" t="str">
            <v>SAN BERNARDINO</v>
          </cell>
          <cell r="J355" t="str">
            <v>ANISPAMPA</v>
          </cell>
          <cell r="K355" t="str">
            <v>0612020016</v>
          </cell>
          <cell r="L355">
            <v>200</v>
          </cell>
          <cell r="M355">
            <v>45149.998252314814</v>
          </cell>
          <cell r="N355">
            <v>1200000</v>
          </cell>
          <cell r="O355">
            <v>45226</v>
          </cell>
          <cell r="P355">
            <v>1200000</v>
          </cell>
          <cell r="Q355">
            <v>45236</v>
          </cell>
          <cell r="R355">
            <v>1200000</v>
          </cell>
          <cell r="S355">
            <v>45201</v>
          </cell>
          <cell r="T355">
            <v>501.38171296296304</v>
          </cell>
          <cell r="U355">
            <v>16.39</v>
          </cell>
          <cell r="V355">
            <v>36</v>
          </cell>
          <cell r="X355">
            <v>389286.18</v>
          </cell>
          <cell r="Y355">
            <v>388621.18</v>
          </cell>
          <cell r="Z355">
            <v>369202.18</v>
          </cell>
          <cell r="AA355">
            <v>45691</v>
          </cell>
          <cell r="AB355">
            <v>0.52010000000000001</v>
          </cell>
          <cell r="AC355">
            <v>0.36220000000000002</v>
          </cell>
          <cell r="AD355">
            <v>0.7177</v>
          </cell>
          <cell r="AE355">
            <v>0.31909999999999999</v>
          </cell>
          <cell r="AF355" t="str">
            <v>3. Ejecución</v>
          </cell>
          <cell r="AG355" t="str">
            <v>0530 - Proyecto en Ejecución</v>
          </cell>
          <cell r="AH355" t="str">
            <v>Proyecto en ejecución</v>
          </cell>
        </row>
        <row r="356">
          <cell r="A356" t="str">
            <v>0420230004</v>
          </cell>
          <cell r="B356" t="str">
            <v>0420230002</v>
          </cell>
          <cell r="C356" t="str">
            <v>Haku Wiñay/Noa Jayatai</v>
          </cell>
          <cell r="D356" t="str">
            <v>PP.2023 RO Sierra</v>
          </cell>
          <cell r="E356" t="str">
            <v>PP 0118: ACCESO DE LOS HOGARES RURALES CON ECONOMIAS DE SUBSISTENCIA A MERCADOS LOCALES DEL NUCLEO EJECUTOR TUÑAD</v>
          </cell>
          <cell r="F356" t="str">
            <v>CAJAMARCA</v>
          </cell>
          <cell r="G356" t="str">
            <v>CAJAMARCA</v>
          </cell>
          <cell r="H356" t="str">
            <v>SAN PABLO</v>
          </cell>
          <cell r="I356" t="str">
            <v>SAN BERNARDINO</v>
          </cell>
          <cell r="J356" t="str">
            <v>TUÑAD</v>
          </cell>
          <cell r="K356" t="str">
            <v>0612020015</v>
          </cell>
          <cell r="L356">
            <v>200</v>
          </cell>
          <cell r="M356">
            <v>45149.998252314814</v>
          </cell>
          <cell r="N356">
            <v>1200000</v>
          </cell>
          <cell r="O356">
            <v>45226</v>
          </cell>
          <cell r="P356">
            <v>1200000</v>
          </cell>
          <cell r="Q356">
            <v>45236</v>
          </cell>
          <cell r="R356">
            <v>1200000</v>
          </cell>
          <cell r="S356">
            <v>45201</v>
          </cell>
          <cell r="T356">
            <v>501.38171296296304</v>
          </cell>
          <cell r="U356">
            <v>16.39</v>
          </cell>
          <cell r="V356">
            <v>36</v>
          </cell>
          <cell r="X356">
            <v>399446.52</v>
          </cell>
          <cell r="Y356">
            <v>398726.52</v>
          </cell>
          <cell r="Z356">
            <v>379255.52</v>
          </cell>
          <cell r="AA356">
            <v>45691</v>
          </cell>
          <cell r="AB356">
            <v>0.59670000000000001</v>
          </cell>
          <cell r="AC356">
            <v>0.4899</v>
          </cell>
          <cell r="AD356">
            <v>0.65639999999999998</v>
          </cell>
          <cell r="AE356">
            <v>0.41520000000000001</v>
          </cell>
          <cell r="AF356" t="str">
            <v>3. Ejecución</v>
          </cell>
          <cell r="AG356" t="str">
            <v>0530 - Proyecto en Ejecución</v>
          </cell>
          <cell r="AH356" t="str">
            <v>Proyecto en ejecución</v>
          </cell>
        </row>
        <row r="357">
          <cell r="A357" t="str">
            <v>0420230001</v>
          </cell>
          <cell r="B357" t="str">
            <v>0420230003</v>
          </cell>
          <cell r="C357" t="str">
            <v>Haku Wiñay/Noa Jayatai</v>
          </cell>
          <cell r="D357" t="str">
            <v>PP.2023 RO Sierra</v>
          </cell>
          <cell r="E357" t="str">
            <v>PP 0118: ACCESO DE LOS HOGARES RURALES CON ECONOMIAS DE SUBSISTENCIA A MERCADOS LOCALES DEL NUCLEO EJECUTOR MARAYPAMPA - PEÑA BLANCA</v>
          </cell>
          <cell r="F357" t="str">
            <v>CAJAMARCA</v>
          </cell>
          <cell r="G357" t="str">
            <v>CAJAMARCA</v>
          </cell>
          <cell r="H357" t="str">
            <v>SAN PABLO</v>
          </cell>
          <cell r="I357" t="str">
            <v>TUMBADEN</v>
          </cell>
          <cell r="J357" t="str">
            <v>MARAYPAMPA</v>
          </cell>
          <cell r="K357" t="str">
            <v>0612040017</v>
          </cell>
          <cell r="L357">
            <v>200</v>
          </cell>
          <cell r="M357">
            <v>45149.791261574072</v>
          </cell>
          <cell r="N357">
            <v>1200000</v>
          </cell>
          <cell r="O357">
            <v>45226</v>
          </cell>
          <cell r="P357">
            <v>1200000</v>
          </cell>
          <cell r="Q357">
            <v>45236</v>
          </cell>
          <cell r="R357">
            <v>1200000</v>
          </cell>
          <cell r="S357">
            <v>45201</v>
          </cell>
          <cell r="T357">
            <v>501.38171296296304</v>
          </cell>
          <cell r="U357">
            <v>16.39</v>
          </cell>
          <cell r="V357">
            <v>36</v>
          </cell>
          <cell r="X357">
            <v>515691.8</v>
          </cell>
          <cell r="Y357">
            <v>513036.79999999999</v>
          </cell>
          <cell r="Z357">
            <v>379984.3</v>
          </cell>
          <cell r="AA357">
            <v>45685</v>
          </cell>
          <cell r="AB357">
            <v>0.65539999999999998</v>
          </cell>
          <cell r="AC357">
            <v>0.47870000000000001</v>
          </cell>
          <cell r="AD357">
            <v>0.76249999999999996</v>
          </cell>
          <cell r="AE357">
            <v>0.37569999999999998</v>
          </cell>
          <cell r="AF357" t="str">
            <v>3. Ejecución</v>
          </cell>
          <cell r="AG357" t="str">
            <v>0530 - Proyecto en Ejecución</v>
          </cell>
          <cell r="AH357" t="str">
            <v>Proyecto en ejecución</v>
          </cell>
        </row>
        <row r="358">
          <cell r="A358" t="str">
            <v>0420230002</v>
          </cell>
          <cell r="B358" t="str">
            <v>0420230004</v>
          </cell>
          <cell r="C358" t="str">
            <v>Haku Wiñay/Noa Jayatai</v>
          </cell>
          <cell r="D358" t="str">
            <v>PP.2023 RO Sierra</v>
          </cell>
          <cell r="E358" t="str">
            <v>PP 0118: ACCESO DE LOS HOGARES RURALES CON ECONOMIAS DE SUBSISTENCIA A MERCADOS LOCALES DEL NUCLEO EJECUTOR TUMBADEN ALTO - EL SURO</v>
          </cell>
          <cell r="F358" t="str">
            <v>CAJAMARCA</v>
          </cell>
          <cell r="G358" t="str">
            <v>CAJAMARCA</v>
          </cell>
          <cell r="H358" t="str">
            <v>SAN PABLO</v>
          </cell>
          <cell r="I358" t="str">
            <v>TUMBADEN</v>
          </cell>
          <cell r="J358" t="str">
            <v>PEÑA BLANCA</v>
          </cell>
          <cell r="K358" t="str">
            <v>0612040016</v>
          </cell>
          <cell r="L358">
            <v>200</v>
          </cell>
          <cell r="M358">
            <v>45149.791261574072</v>
          </cell>
          <cell r="N358">
            <v>1200000</v>
          </cell>
          <cell r="O358">
            <v>45226</v>
          </cell>
          <cell r="P358">
            <v>1200000</v>
          </cell>
          <cell r="Q358">
            <v>45236</v>
          </cell>
          <cell r="R358">
            <v>1200000</v>
          </cell>
          <cell r="S358">
            <v>45201</v>
          </cell>
          <cell r="T358">
            <v>501.38171296296304</v>
          </cell>
          <cell r="U358">
            <v>16.39</v>
          </cell>
          <cell r="V358">
            <v>36</v>
          </cell>
          <cell r="X358">
            <v>515251.20000000001</v>
          </cell>
          <cell r="Y358">
            <v>515146.2</v>
          </cell>
          <cell r="Z358">
            <v>397389.7</v>
          </cell>
          <cell r="AA358">
            <v>45685</v>
          </cell>
          <cell r="AB358">
            <v>0.61739999999999995</v>
          </cell>
          <cell r="AC358">
            <v>0.48320000000000002</v>
          </cell>
          <cell r="AD358">
            <v>0.74650000000000005</v>
          </cell>
          <cell r="AE358">
            <v>0.38159999999999999</v>
          </cell>
          <cell r="AF358" t="str">
            <v>3. Ejecución</v>
          </cell>
          <cell r="AG358" t="str">
            <v>0530 - Proyecto en Ejecución</v>
          </cell>
          <cell r="AH358" t="str">
            <v>Proyecto en ejecución</v>
          </cell>
        </row>
        <row r="359">
          <cell r="A359" t="str">
            <v>0420230011</v>
          </cell>
          <cell r="B359" t="str">
            <v>0420230005</v>
          </cell>
          <cell r="C359" t="str">
            <v>Haku Wiñay/Noa Jayatai</v>
          </cell>
          <cell r="D359" t="str">
            <v>PP.2023 RO Sierra</v>
          </cell>
          <cell r="E359" t="str">
            <v>PP 0118: ACCESO DE LOS HOGARES RURALES CON ECONOMIAS DE SUBSISTENCIA A MERCADOS LOCALES DEL NUCLEO EJECUTOR TAMBOMAYO- CARHUAQUERO</v>
          </cell>
          <cell r="F359" t="str">
            <v>CAJAMARCA</v>
          </cell>
          <cell r="G359" t="str">
            <v>CAJAMARCA</v>
          </cell>
          <cell r="H359" t="str">
            <v>CAJAMARCA</v>
          </cell>
          <cell r="I359" t="str">
            <v>ENCAÑADA</v>
          </cell>
          <cell r="J359" t="str">
            <v>TAMBOMAYO</v>
          </cell>
          <cell r="K359" t="str">
            <v>0601050090</v>
          </cell>
          <cell r="L359">
            <v>200</v>
          </cell>
          <cell r="M359">
            <v>45155.502916666665</v>
          </cell>
          <cell r="N359">
            <v>1200000</v>
          </cell>
          <cell r="O359">
            <v>45226</v>
          </cell>
          <cell r="P359">
            <v>1200000</v>
          </cell>
          <cell r="Q359">
            <v>45236</v>
          </cell>
          <cell r="R359">
            <v>1200000</v>
          </cell>
          <cell r="S359">
            <v>45201</v>
          </cell>
          <cell r="T359">
            <v>501.38171296296304</v>
          </cell>
          <cell r="U359">
            <v>16.39</v>
          </cell>
          <cell r="V359">
            <v>36</v>
          </cell>
          <cell r="X359">
            <v>342770.56</v>
          </cell>
          <cell r="Y359">
            <v>342241.56</v>
          </cell>
          <cell r="Z359">
            <v>296020.76</v>
          </cell>
          <cell r="AA359">
            <v>45672</v>
          </cell>
          <cell r="AB359">
            <v>0.41389999999999999</v>
          </cell>
          <cell r="AC359">
            <v>0.4047</v>
          </cell>
          <cell r="AD359">
            <v>0.45950000000000002</v>
          </cell>
          <cell r="AE359">
            <v>0.2979</v>
          </cell>
          <cell r="AF359" t="str">
            <v>3. Ejecución</v>
          </cell>
          <cell r="AG359" t="str">
            <v>0530 - Proyecto en Ejecución</v>
          </cell>
          <cell r="AH359" t="str">
            <v>Proyecto en ejecución</v>
          </cell>
        </row>
        <row r="360">
          <cell r="A360" t="str">
            <v>0420230012</v>
          </cell>
          <cell r="B360" t="str">
            <v>0420230006</v>
          </cell>
          <cell r="C360" t="str">
            <v>Haku Wiñay/Noa Jayatai</v>
          </cell>
          <cell r="D360" t="str">
            <v>PP.2023 RO Sierra</v>
          </cell>
          <cell r="E360" t="str">
            <v>PP 0118: ACCESO DE LOS HOGARES RURALES CON ECONOMIAS DE SUBSISTENCIA A MERCADOS LOCALES DEL NUCLEO EJECUTOR SAN JOSE-SAN LUIS DE UÑIGAN</v>
          </cell>
          <cell r="F360" t="str">
            <v>CAJAMARCA</v>
          </cell>
          <cell r="G360" t="str">
            <v>CAJAMARCA</v>
          </cell>
          <cell r="H360" t="str">
            <v>CAJAMARCA</v>
          </cell>
          <cell r="I360" t="str">
            <v>ENCAÑADA</v>
          </cell>
          <cell r="J360" t="str">
            <v>SAN JOSE</v>
          </cell>
          <cell r="K360" t="str">
            <v>0601050086</v>
          </cell>
          <cell r="L360">
            <v>200</v>
          </cell>
          <cell r="M360">
            <v>45155.502916666665</v>
          </cell>
          <cell r="N360">
            <v>1200000</v>
          </cell>
          <cell r="O360">
            <v>45226</v>
          </cell>
          <cell r="P360">
            <v>1200000</v>
          </cell>
          <cell r="Q360">
            <v>45236</v>
          </cell>
          <cell r="R360">
            <v>1200000</v>
          </cell>
          <cell r="S360">
            <v>45201</v>
          </cell>
          <cell r="T360">
            <v>501.38171296296304</v>
          </cell>
          <cell r="U360">
            <v>16.39</v>
          </cell>
          <cell r="V360">
            <v>36</v>
          </cell>
          <cell r="X360">
            <v>321242.95</v>
          </cell>
          <cell r="Y360">
            <v>320713.95</v>
          </cell>
          <cell r="Z360">
            <v>289288.95</v>
          </cell>
          <cell r="AA360">
            <v>45672</v>
          </cell>
          <cell r="AB360">
            <v>0.40949999999999998</v>
          </cell>
          <cell r="AC360">
            <v>0.39579999999999999</v>
          </cell>
          <cell r="AD360">
            <v>0.45750000000000002</v>
          </cell>
          <cell r="AE360">
            <v>0.30380000000000001</v>
          </cell>
          <cell r="AF360" t="str">
            <v>3. Ejecución</v>
          </cell>
          <cell r="AG360" t="str">
            <v>0530 - Proyecto en Ejecución</v>
          </cell>
          <cell r="AH360" t="str">
            <v>Proyecto en ejecución</v>
          </cell>
        </row>
        <row r="361">
          <cell r="A361" t="str">
            <v>0420230005</v>
          </cell>
          <cell r="B361" t="str">
            <v>0420230007</v>
          </cell>
          <cell r="C361" t="str">
            <v>Haku Wiñay/Noa Jayatai</v>
          </cell>
          <cell r="D361" t="str">
            <v>PP.2023 RO Sierra</v>
          </cell>
          <cell r="E361" t="str">
            <v>PP 0118: ACCESO DE LOS HOGARES RURALES CON ECONOMIAS DE SUBSISTENCIA A MERCADOS LOCALES DEL NUCLEO EJECUTOR PIOBAMBA</v>
          </cell>
          <cell r="F361" t="str">
            <v>CAJAMARCA</v>
          </cell>
          <cell r="G361" t="str">
            <v>CAJAMARCA</v>
          </cell>
          <cell r="H361" t="str">
            <v>CELENDIN</v>
          </cell>
          <cell r="I361" t="str">
            <v>OXAMARCA</v>
          </cell>
          <cell r="J361" t="str">
            <v>PIOBAMBA</v>
          </cell>
          <cell r="K361" t="str">
            <v>0603080053</v>
          </cell>
          <cell r="L361">
            <v>200</v>
          </cell>
          <cell r="M361">
            <v>45153.715787037036</v>
          </cell>
          <cell r="N361">
            <v>1200000</v>
          </cell>
          <cell r="O361">
            <v>45230</v>
          </cell>
          <cell r="P361">
            <v>1200000</v>
          </cell>
          <cell r="Q361">
            <v>45237</v>
          </cell>
          <cell r="R361">
            <v>1200000</v>
          </cell>
          <cell r="S361">
            <v>45201</v>
          </cell>
          <cell r="T361">
            <v>501.38171296296304</v>
          </cell>
          <cell r="U361">
            <v>16.39</v>
          </cell>
          <cell r="V361">
            <v>36</v>
          </cell>
          <cell r="X361">
            <v>409880.14</v>
          </cell>
          <cell r="Y361">
            <v>409880.14</v>
          </cell>
          <cell r="Z361">
            <v>202903.14</v>
          </cell>
          <cell r="AA361">
            <v>45623</v>
          </cell>
          <cell r="AB361">
            <v>0.43369999999999997</v>
          </cell>
          <cell r="AC361">
            <v>0.43369999999999997</v>
          </cell>
          <cell r="AD361">
            <v>0.45550000000000002</v>
          </cell>
          <cell r="AE361">
            <v>0.38100000000000001</v>
          </cell>
          <cell r="AF361" t="str">
            <v>3. Ejecución</v>
          </cell>
          <cell r="AG361" t="str">
            <v>0530 - Proyecto en Ejecución</v>
          </cell>
          <cell r="AH361" t="str">
            <v>Proyecto en ejecución</v>
          </cell>
        </row>
        <row r="362">
          <cell r="A362" t="str">
            <v>0420230006</v>
          </cell>
          <cell r="B362" t="str">
            <v>0420230008</v>
          </cell>
          <cell r="C362" t="str">
            <v>Haku Wiñay/Noa Jayatai</v>
          </cell>
          <cell r="D362" t="str">
            <v>PP.2023 RO Sierra</v>
          </cell>
          <cell r="E362" t="str">
            <v>PP 0118: ACCESO DE LOS HOGARES RURALES CON ECONOMIAS DE SUBSISTENCIA A MERCADOS LOCALES DEL NUCLEO EJECUTOR TALLAMBO</v>
          </cell>
          <cell r="F362" t="str">
            <v>CAJAMARCA</v>
          </cell>
          <cell r="G362" t="str">
            <v>CAJAMARCA</v>
          </cell>
          <cell r="H362" t="str">
            <v>CELENDIN</v>
          </cell>
          <cell r="I362" t="str">
            <v>OXAMARCA</v>
          </cell>
          <cell r="J362" t="str">
            <v>TALLAMBO BAJO</v>
          </cell>
          <cell r="K362" t="str">
            <v>0603086001</v>
          </cell>
          <cell r="L362">
            <v>200</v>
          </cell>
          <cell r="M362">
            <v>45153.715787037036</v>
          </cell>
          <cell r="N362">
            <v>1200000</v>
          </cell>
          <cell r="O362">
            <v>45230</v>
          </cell>
          <cell r="P362">
            <v>1200000</v>
          </cell>
          <cell r="Q362">
            <v>45237</v>
          </cell>
          <cell r="R362">
            <v>1200000</v>
          </cell>
          <cell r="S362">
            <v>45201</v>
          </cell>
          <cell r="T362">
            <v>501.38171296296304</v>
          </cell>
          <cell r="U362">
            <v>16.39</v>
          </cell>
          <cell r="V362">
            <v>36</v>
          </cell>
          <cell r="X362">
            <v>418692.9</v>
          </cell>
          <cell r="Y362">
            <v>416992.9</v>
          </cell>
          <cell r="Z362">
            <v>213150.5</v>
          </cell>
          <cell r="AA362">
            <v>45623</v>
          </cell>
          <cell r="AB362">
            <v>0.47070000000000001</v>
          </cell>
          <cell r="AC362">
            <v>0.47070000000000001</v>
          </cell>
          <cell r="AD362">
            <v>0.75480000000000003</v>
          </cell>
          <cell r="AE362">
            <v>0.38600000000000001</v>
          </cell>
          <cell r="AF362" t="str">
            <v>3. Ejecución</v>
          </cell>
          <cell r="AG362" t="str">
            <v>0530 - Proyecto en Ejecución</v>
          </cell>
          <cell r="AH362" t="str">
            <v>Proyecto en ejecución</v>
          </cell>
        </row>
        <row r="363">
          <cell r="A363" t="str">
            <v>0420230007</v>
          </cell>
          <cell r="B363" t="str">
            <v>0420230009</v>
          </cell>
          <cell r="C363" t="str">
            <v>Haku Wiñay/Noa Jayatai</v>
          </cell>
          <cell r="D363" t="str">
            <v>PP.2023 RO Selva</v>
          </cell>
          <cell r="E363" t="str">
            <v>PP 0118: ACCESO DE LOS HOGARES RURALES CON ECONOMIAS DE SUBSISTENCIA A MERCADOS LOCALES DEL NUCLEO EJECUTOR CHOROS-MESARRUME</v>
          </cell>
          <cell r="F363" t="str">
            <v>CAJAMARCA</v>
          </cell>
          <cell r="G363" t="str">
            <v>CAJAMARCA</v>
          </cell>
          <cell r="H363" t="str">
            <v>CUTERVO</v>
          </cell>
          <cell r="I363" t="str">
            <v>CHOROS</v>
          </cell>
          <cell r="J363" t="str">
            <v>CHOROS</v>
          </cell>
          <cell r="K363" t="str">
            <v>0606030001</v>
          </cell>
          <cell r="L363">
            <v>200</v>
          </cell>
          <cell r="M363">
            <v>45153.721261574072</v>
          </cell>
          <cell r="N363">
            <v>1360000</v>
          </cell>
          <cell r="O363">
            <v>45226</v>
          </cell>
          <cell r="P363">
            <v>1360000</v>
          </cell>
          <cell r="Q363">
            <v>45236</v>
          </cell>
          <cell r="R363">
            <v>1360000</v>
          </cell>
          <cell r="S363">
            <v>45201</v>
          </cell>
          <cell r="T363">
            <v>501.38171296296304</v>
          </cell>
          <cell r="U363">
            <v>16.39</v>
          </cell>
          <cell r="V363">
            <v>36</v>
          </cell>
          <cell r="X363">
            <v>725276.7</v>
          </cell>
          <cell r="Y363">
            <v>724261.7</v>
          </cell>
          <cell r="Z363">
            <v>491810.4</v>
          </cell>
          <cell r="AA363">
            <v>45673</v>
          </cell>
          <cell r="AB363">
            <v>0.81559999999999999</v>
          </cell>
          <cell r="AC363">
            <v>0.79369999999999996</v>
          </cell>
          <cell r="AD363">
            <v>0.81730000000000003</v>
          </cell>
          <cell r="AE363">
            <v>0.63360000000000005</v>
          </cell>
          <cell r="AF363" t="str">
            <v>3. Ejecución</v>
          </cell>
          <cell r="AG363" t="str">
            <v>0530 - Proyecto en Ejecución</v>
          </cell>
          <cell r="AH363" t="str">
            <v>Proyecto en ejecución</v>
          </cell>
        </row>
        <row r="364">
          <cell r="A364" t="str">
            <v>0420230008</v>
          </cell>
          <cell r="B364" t="str">
            <v>0420230010</v>
          </cell>
          <cell r="C364" t="str">
            <v>Haku Wiñay/Noa Jayatai</v>
          </cell>
          <cell r="D364" t="str">
            <v>PP.2023 RO Selva</v>
          </cell>
          <cell r="E364" t="str">
            <v>PP 0118: ACCESO DE LOS HOGARES RURALES CON ECONOMIAS DE SUBSISTENCIA A MERCADOS LOCALES DEL NUCLEO EJECUTOR SAN PEDRO-EL ROLLO</v>
          </cell>
          <cell r="F364" t="str">
            <v>CAJAMARCA</v>
          </cell>
          <cell r="G364" t="str">
            <v>CAJAMARCA</v>
          </cell>
          <cell r="H364" t="str">
            <v>CUTERVO</v>
          </cell>
          <cell r="I364" t="str">
            <v>CHOROS</v>
          </cell>
          <cell r="J364" t="str">
            <v>SAN PEDRO</v>
          </cell>
          <cell r="K364" t="str">
            <v>0606030014</v>
          </cell>
          <cell r="L364">
            <v>200</v>
          </cell>
          <cell r="M364">
            <v>45153.721261574072</v>
          </cell>
          <cell r="N364">
            <v>1360000</v>
          </cell>
          <cell r="O364">
            <v>45226</v>
          </cell>
          <cell r="P364">
            <v>1360000</v>
          </cell>
          <cell r="Q364">
            <v>45236</v>
          </cell>
          <cell r="R364">
            <v>1360000</v>
          </cell>
          <cell r="S364">
            <v>45201</v>
          </cell>
          <cell r="T364">
            <v>501.38171296296304</v>
          </cell>
          <cell r="U364">
            <v>16.39</v>
          </cell>
          <cell r="V364">
            <v>36</v>
          </cell>
          <cell r="X364">
            <v>713358.8</v>
          </cell>
          <cell r="Y364">
            <v>712833.8</v>
          </cell>
          <cell r="Z364">
            <v>404233.2</v>
          </cell>
          <cell r="AA364">
            <v>45673</v>
          </cell>
          <cell r="AB364">
            <v>0.83620000000000005</v>
          </cell>
          <cell r="AC364">
            <v>0.80249999999999999</v>
          </cell>
          <cell r="AD364">
            <v>0.83450000000000002</v>
          </cell>
          <cell r="AE364">
            <v>0.63470000000000004</v>
          </cell>
          <cell r="AF364" t="str">
            <v>3. Ejecución</v>
          </cell>
          <cell r="AG364" t="str">
            <v>0530 - Proyecto en Ejecución</v>
          </cell>
          <cell r="AH364" t="str">
            <v>Proyecto en ejecución</v>
          </cell>
        </row>
        <row r="365">
          <cell r="A365" t="str">
            <v>0420230009</v>
          </cell>
          <cell r="B365" t="str">
            <v>0420230011</v>
          </cell>
          <cell r="C365" t="str">
            <v>Haku Wiñay/Noa Jayatai</v>
          </cell>
          <cell r="D365" t="str">
            <v>PP.2023 RO Selva</v>
          </cell>
          <cell r="E365" t="str">
            <v>PP 0118: ACCESO DE LOS HOGARES RURALES CON ECONOMIAS DE SUBSISTENCIA A MERCADOS LOCALES DEL NUCLEO EJECUTOR POMAHUACA</v>
          </cell>
          <cell r="F365" t="str">
            <v>CAJAMARCA</v>
          </cell>
          <cell r="G365" t="str">
            <v>CAJAMARCA</v>
          </cell>
          <cell r="H365" t="str">
            <v>JAEN</v>
          </cell>
          <cell r="I365" t="str">
            <v>POMAHUACA</v>
          </cell>
          <cell r="J365" t="str">
            <v>POMAHUACA</v>
          </cell>
          <cell r="K365" t="str">
            <v>0608070001</v>
          </cell>
          <cell r="L365">
            <v>200</v>
          </cell>
          <cell r="M365">
            <v>45154.626238425924</v>
          </cell>
          <cell r="N365">
            <v>1360000</v>
          </cell>
          <cell r="O365">
            <v>45226</v>
          </cell>
          <cell r="P365">
            <v>1360000</v>
          </cell>
          <cell r="Q365">
            <v>45236</v>
          </cell>
          <cell r="R365">
            <v>1360000</v>
          </cell>
          <cell r="S365">
            <v>45201</v>
          </cell>
          <cell r="T365">
            <v>501.38171296296304</v>
          </cell>
          <cell r="U365">
            <v>16.39</v>
          </cell>
          <cell r="V365">
            <v>36</v>
          </cell>
          <cell r="X365">
            <v>627163.24</v>
          </cell>
          <cell r="Y365">
            <v>627095.73</v>
          </cell>
          <cell r="Z365">
            <v>381979.04</v>
          </cell>
          <cell r="AA365">
            <v>45699</v>
          </cell>
          <cell r="AB365">
            <v>0.56379999999999997</v>
          </cell>
          <cell r="AC365">
            <v>0.55520000000000003</v>
          </cell>
          <cell r="AD365">
            <v>0.70320000000000005</v>
          </cell>
          <cell r="AE365">
            <v>0.62090000000000001</v>
          </cell>
          <cell r="AF365" t="str">
            <v>3. Ejecución</v>
          </cell>
          <cell r="AG365" t="str">
            <v>0530 - Proyecto en Ejecución</v>
          </cell>
          <cell r="AH365" t="str">
            <v>Proyecto en ejecución</v>
          </cell>
        </row>
        <row r="366">
          <cell r="A366" t="str">
            <v>0420230010</v>
          </cell>
          <cell r="B366" t="str">
            <v>0420230012</v>
          </cell>
          <cell r="C366" t="str">
            <v>Haku Wiñay/Noa Jayatai</v>
          </cell>
          <cell r="D366" t="str">
            <v>PP.2023 RO Selva</v>
          </cell>
          <cell r="E366" t="str">
            <v>PP 0118: ACCESO DE LOS HOGARES RURALES CON ECONOMIAS DE SUBSISTENCIA A MERCADOS LOCALES DEL NUCLEO EJECUTOR YAMBOLON</v>
          </cell>
          <cell r="F366" t="str">
            <v>CAJAMARCA</v>
          </cell>
          <cell r="G366" t="str">
            <v>CAJAMARCA</v>
          </cell>
          <cell r="H366" t="str">
            <v>JAEN</v>
          </cell>
          <cell r="I366" t="str">
            <v>POMAHUACA</v>
          </cell>
          <cell r="J366" t="str">
            <v>PALO BLANCO</v>
          </cell>
          <cell r="K366" t="str">
            <v>0608070002</v>
          </cell>
          <cell r="L366">
            <v>200</v>
          </cell>
          <cell r="M366">
            <v>45154.626238425924</v>
          </cell>
          <cell r="N366">
            <v>1360000</v>
          </cell>
          <cell r="O366">
            <v>45226</v>
          </cell>
          <cell r="P366">
            <v>1360000</v>
          </cell>
          <cell r="Q366">
            <v>45236</v>
          </cell>
          <cell r="R366">
            <v>1360000</v>
          </cell>
          <cell r="S366">
            <v>45201</v>
          </cell>
          <cell r="T366">
            <v>501.38171296296304</v>
          </cell>
          <cell r="U366">
            <v>16.39</v>
          </cell>
          <cell r="V366">
            <v>36</v>
          </cell>
          <cell r="X366">
            <v>630728.37</v>
          </cell>
          <cell r="Y366">
            <v>630410.87</v>
          </cell>
          <cell r="Z366">
            <v>388434.57</v>
          </cell>
          <cell r="AA366">
            <v>45699</v>
          </cell>
          <cell r="AB366">
            <v>0.56669999999999998</v>
          </cell>
          <cell r="AC366">
            <v>0.54800000000000004</v>
          </cell>
          <cell r="AD366">
            <v>0.66169999999999995</v>
          </cell>
          <cell r="AE366">
            <v>0.62729999999999997</v>
          </cell>
          <cell r="AF366" t="str">
            <v>3. Ejecución</v>
          </cell>
          <cell r="AG366" t="str">
            <v>0530 - Proyecto en Ejecución</v>
          </cell>
          <cell r="AH366" t="str">
            <v>Proyecto en ejecución</v>
          </cell>
        </row>
        <row r="367">
          <cell r="A367" t="str">
            <v>0420240001</v>
          </cell>
          <cell r="B367" t="str">
            <v>0420240001</v>
          </cell>
          <cell r="C367" t="str">
            <v>Haku Wiñay/Noa Jayatai</v>
          </cell>
          <cell r="D367" t="str">
            <v>PP.2024 RO Sierra</v>
          </cell>
          <cell r="E367" t="str">
            <v>PP 0118: ACCESO DE LOS HOGARES RURALES CON ECONOMIAS DE SUBSISTENCIA A MERCADOS LOCALES DEL NUCLEO EJECUTOR CHANCAY</v>
          </cell>
          <cell r="F367" t="str">
            <v>CAJAMARCA</v>
          </cell>
          <cell r="G367" t="str">
            <v>CAJAMARCA</v>
          </cell>
          <cell r="H367" t="str">
            <v>SAN MARCOS</v>
          </cell>
          <cell r="I367" t="str">
            <v>CHANCAY</v>
          </cell>
          <cell r="J367" t="str">
            <v>MASMA</v>
          </cell>
          <cell r="K367" t="str">
            <v>0610020015</v>
          </cell>
          <cell r="L367">
            <v>400</v>
          </cell>
          <cell r="M367">
            <v>45562.515069444446</v>
          </cell>
          <cell r="N367">
            <v>2400000</v>
          </cell>
          <cell r="O367">
            <v>45589</v>
          </cell>
          <cell r="P367">
            <v>2400000</v>
          </cell>
          <cell r="Q367">
            <v>45603</v>
          </cell>
          <cell r="R367">
            <v>2400000</v>
          </cell>
          <cell r="S367">
            <v>45587</v>
          </cell>
          <cell r="T367">
            <v>115.38171296296301</v>
          </cell>
          <cell r="U367">
            <v>3.75</v>
          </cell>
          <cell r="V367">
            <v>36</v>
          </cell>
          <cell r="X367">
            <v>173537.8</v>
          </cell>
          <cell r="Y367">
            <v>173537.8</v>
          </cell>
          <cell r="Z367">
            <v>74848</v>
          </cell>
          <cell r="AA367">
            <v>45674</v>
          </cell>
          <cell r="AB367">
            <v>5.1900000000000002E-2</v>
          </cell>
          <cell r="AC367">
            <v>5.4199999999999998E-2</v>
          </cell>
          <cell r="AD367">
            <v>0.10059999999999999</v>
          </cell>
          <cell r="AE367">
            <v>6.1800000000000001E-2</v>
          </cell>
          <cell r="AF367" t="str">
            <v>3. Ejecución</v>
          </cell>
          <cell r="AG367" t="str">
            <v>0530 - Proyecto en Ejecución</v>
          </cell>
          <cell r="AH367" t="str">
            <v>Proyecto en ejecución</v>
          </cell>
        </row>
        <row r="368">
          <cell r="A368" t="str">
            <v>0420240002</v>
          </cell>
          <cell r="B368" t="str">
            <v>0420240002</v>
          </cell>
          <cell r="C368" t="str">
            <v>Haku Wiñay/Noa Jayatai</v>
          </cell>
          <cell r="D368" t="str">
            <v>PP.2024 RO Sierra</v>
          </cell>
          <cell r="E368" t="str">
            <v>PP 0118: ACCESO DE LOS HOGARES RURALES CON ECONOMIAS DE SUBSISTENCIA A MERCADOS LOCALES DEL NUCLEO EJECUTOR GREGORIO PITA</v>
          </cell>
          <cell r="F368" t="str">
            <v>CAJAMARCA</v>
          </cell>
          <cell r="G368" t="str">
            <v>CAJAMARCA</v>
          </cell>
          <cell r="H368" t="str">
            <v>SAN MARCOS</v>
          </cell>
          <cell r="I368" t="str">
            <v>GREGORIO PITA</v>
          </cell>
          <cell r="J368" t="str">
            <v>PAUCAMARCA</v>
          </cell>
          <cell r="K368" t="str">
            <v>0610040001</v>
          </cell>
          <cell r="L368">
            <v>410</v>
          </cell>
          <cell r="M368">
            <v>45562.762627314813</v>
          </cell>
          <cell r="N368">
            <v>2460000</v>
          </cell>
          <cell r="O368">
            <v>45595</v>
          </cell>
          <cell r="P368">
            <v>2460000</v>
          </cell>
          <cell r="Q368">
            <v>45614</v>
          </cell>
          <cell r="R368">
            <v>2460000</v>
          </cell>
          <cell r="S368">
            <v>45587</v>
          </cell>
          <cell r="T368">
            <v>115.38171296296301</v>
          </cell>
          <cell r="U368">
            <v>3.75</v>
          </cell>
          <cell r="V368">
            <v>36</v>
          </cell>
          <cell r="X368">
            <v>147316.5</v>
          </cell>
          <cell r="Y368">
            <v>147316.5</v>
          </cell>
          <cell r="Z368">
            <v>73196</v>
          </cell>
          <cell r="AA368">
            <v>45681</v>
          </cell>
          <cell r="AB368">
            <v>4.6199999999999998E-2</v>
          </cell>
          <cell r="AC368">
            <v>4.53E-2</v>
          </cell>
          <cell r="AD368">
            <v>4.9799999999999997E-2</v>
          </cell>
          <cell r="AE368">
            <v>4.8599999999999997E-2</v>
          </cell>
          <cell r="AF368" t="str">
            <v>3. Ejecución</v>
          </cell>
          <cell r="AG368" t="str">
            <v>0530 - Proyecto en Ejecución</v>
          </cell>
          <cell r="AH368" t="str">
            <v>Proyecto en ejecución</v>
          </cell>
        </row>
        <row r="369">
          <cell r="A369" t="str">
            <v>0420240003</v>
          </cell>
          <cell r="B369" t="str">
            <v>0420240003</v>
          </cell>
          <cell r="C369" t="str">
            <v>Haku Wiñay/Noa Jayatai</v>
          </cell>
          <cell r="D369" t="str">
            <v>PP.2024 RO Sierra</v>
          </cell>
          <cell r="E369" t="str">
            <v>PP 0118: ACCESO DE LOS HOGARES RURALES CON ECONOMIAS DE SUBSISTENCIA A MERCADOS LOCALES DEL NUCLEO EJECUTOR - NE GUZMANGO</v>
          </cell>
          <cell r="F369" t="str">
            <v>CAJAMARCA</v>
          </cell>
          <cell r="G369" t="str">
            <v>CAJAMARCA</v>
          </cell>
          <cell r="H369" t="str">
            <v>CONTUMAZA</v>
          </cell>
          <cell r="I369" t="str">
            <v>GUZMANGO</v>
          </cell>
          <cell r="J369" t="str">
            <v>GUZMANGO</v>
          </cell>
          <cell r="K369" t="str">
            <v>0605040001</v>
          </cell>
          <cell r="L369">
            <v>400</v>
          </cell>
          <cell r="M369">
            <v>45562.509050925924</v>
          </cell>
          <cell r="N369">
            <v>2400000</v>
          </cell>
          <cell r="O369">
            <v>45589</v>
          </cell>
          <cell r="P369">
            <v>2400000</v>
          </cell>
          <cell r="Q369">
            <v>45603</v>
          </cell>
          <cell r="R369">
            <v>2400000</v>
          </cell>
          <cell r="S369">
            <v>45597</v>
          </cell>
          <cell r="T369">
            <v>105.38171296296301</v>
          </cell>
          <cell r="U369">
            <v>3.42</v>
          </cell>
          <cell r="V369">
            <v>36</v>
          </cell>
          <cell r="X369">
            <v>92100</v>
          </cell>
          <cell r="Y369">
            <v>36200</v>
          </cell>
          <cell r="Z369">
            <v>36200</v>
          </cell>
          <cell r="AA369">
            <v>45674</v>
          </cell>
          <cell r="AB369">
            <v>6.4299999999999996E-2</v>
          </cell>
          <cell r="AC369">
            <v>1.7000000000000001E-2</v>
          </cell>
          <cell r="AD369">
            <v>0.22550000000000001</v>
          </cell>
          <cell r="AE369">
            <v>0</v>
          </cell>
          <cell r="AF369" t="str">
            <v>3. Ejecución</v>
          </cell>
          <cell r="AG369" t="str">
            <v>0530 - Proyecto en Ejecución</v>
          </cell>
          <cell r="AH369" t="str">
            <v>Proyecto en ejecución</v>
          </cell>
        </row>
        <row r="370">
          <cell r="A370" t="str">
            <v>0420240004</v>
          </cell>
          <cell r="B370" t="str">
            <v>0420240004</v>
          </cell>
          <cell r="C370" t="str">
            <v>Haku Wiñay/Noa Jayatai</v>
          </cell>
          <cell r="D370" t="str">
            <v>PP.2024 RO Sierra</v>
          </cell>
          <cell r="E370" t="str">
            <v>PP 0118: ACCESO DE LOS HOGARES RURALES CON ECONOMIAS DE SUBSISTENCIA A MERCADOS LOCALES DEL NUCLEO EJECUTOR  - NE HUASMIN 02</v>
          </cell>
          <cell r="F370" t="str">
            <v>CAJAMARCA</v>
          </cell>
          <cell r="G370" t="str">
            <v>CAJAMARCA</v>
          </cell>
          <cell r="H370" t="str">
            <v>CELENDIN</v>
          </cell>
          <cell r="I370" t="str">
            <v>HUASMIN</v>
          </cell>
          <cell r="J370" t="str">
            <v>HUASMIN</v>
          </cell>
          <cell r="K370" t="str">
            <v>0603040001</v>
          </cell>
          <cell r="L370">
            <v>400</v>
          </cell>
          <cell r="M370">
            <v>45562.833715277775</v>
          </cell>
          <cell r="N370">
            <v>2400000</v>
          </cell>
          <cell r="O370">
            <v>45593</v>
          </cell>
          <cell r="P370">
            <v>2400000</v>
          </cell>
          <cell r="Q370">
            <v>45603</v>
          </cell>
          <cell r="R370">
            <v>2400000</v>
          </cell>
          <cell r="S370">
            <v>45597</v>
          </cell>
          <cell r="T370">
            <v>105.38171296296301</v>
          </cell>
          <cell r="U370">
            <v>3.42</v>
          </cell>
          <cell r="V370">
            <v>36</v>
          </cell>
          <cell r="X370">
            <v>64340</v>
          </cell>
          <cell r="Y370">
            <v>64340</v>
          </cell>
          <cell r="Z370">
            <v>34600</v>
          </cell>
          <cell r="AA370">
            <v>45652</v>
          </cell>
          <cell r="AB370">
            <v>4.4200000000000003E-2</v>
          </cell>
          <cell r="AC370">
            <v>3.4700000000000002E-2</v>
          </cell>
          <cell r="AD370">
            <v>4.2299999999999997E-2</v>
          </cell>
          <cell r="AE370">
            <v>1.9800000000000002E-2</v>
          </cell>
          <cell r="AF370" t="str">
            <v>3. Ejecución</v>
          </cell>
          <cell r="AG370" t="str">
            <v>0530 - Proyecto en Ejecución</v>
          </cell>
          <cell r="AH370" t="str">
            <v>Proyecto en ejecución</v>
          </cell>
        </row>
        <row r="371">
          <cell r="A371" t="str">
            <v>0420240005</v>
          </cell>
          <cell r="B371" t="str">
            <v>0420240005</v>
          </cell>
          <cell r="C371" t="str">
            <v>Haku Wiñay/Noa Jayatai</v>
          </cell>
          <cell r="D371" t="str">
            <v>PP.2024 RO Sierra</v>
          </cell>
          <cell r="E371" t="str">
            <v>PP 0118: ACCESO DE LOS HOGARES RURALES CON ECONOMIAS DE SUBSISTENCIA A MERCADOS LOCALES DEL  NUCLEO EJECUTOR-NE BAMBAMARCA</v>
          </cell>
          <cell r="F371" t="str">
            <v>CAJAMARCA</v>
          </cell>
          <cell r="G371" t="str">
            <v>LA LIBERTAD</v>
          </cell>
          <cell r="H371" t="str">
            <v>BOLIVAR</v>
          </cell>
          <cell r="I371" t="str">
            <v>BAMBAMARCA</v>
          </cell>
          <cell r="J371" t="str">
            <v>BAMBAMARCA</v>
          </cell>
          <cell r="K371" t="str">
            <v>1303020001</v>
          </cell>
          <cell r="L371">
            <v>418</v>
          </cell>
          <cell r="M371">
            <v>45562.775057870371</v>
          </cell>
          <cell r="N371">
            <v>2508000</v>
          </cell>
          <cell r="O371">
            <v>45589</v>
          </cell>
          <cell r="P371">
            <v>2508000</v>
          </cell>
          <cell r="Q371">
            <v>45603</v>
          </cell>
          <cell r="R371">
            <v>2508000</v>
          </cell>
          <cell r="S371">
            <v>45597</v>
          </cell>
          <cell r="T371">
            <v>105.38171296296301</v>
          </cell>
          <cell r="U371">
            <v>3.42</v>
          </cell>
          <cell r="V371">
            <v>36</v>
          </cell>
          <cell r="X371">
            <v>109500</v>
          </cell>
          <cell r="Y371">
            <v>109500</v>
          </cell>
          <cell r="Z371">
            <v>69304</v>
          </cell>
          <cell r="AA371">
            <v>45681</v>
          </cell>
          <cell r="AB371">
            <v>4.1500000000000002E-2</v>
          </cell>
          <cell r="AC371">
            <v>3.2000000000000001E-2</v>
          </cell>
          <cell r="AD371">
            <v>5.1700000000000003E-2</v>
          </cell>
          <cell r="AE371">
            <v>1.9900000000000001E-2</v>
          </cell>
          <cell r="AF371" t="str">
            <v>3. Ejecución</v>
          </cell>
          <cell r="AG371" t="str">
            <v>0530 - Proyecto en Ejecución</v>
          </cell>
          <cell r="AH371" t="str">
            <v>Proyecto en ejecución</v>
          </cell>
        </row>
        <row r="372">
          <cell r="A372" t="str">
            <v>0420240006</v>
          </cell>
          <cell r="B372" t="str">
            <v>0420240006</v>
          </cell>
          <cell r="C372" t="str">
            <v>Haku Wiñay/Noa Jayatai</v>
          </cell>
          <cell r="D372" t="str">
            <v>PP.2024 RO Sierra</v>
          </cell>
          <cell r="E372" t="str">
            <v>PP 0118: ACCESO DE LOS HOGARES RURALES CON ECONOMIAS DE SUBSISTENCIA A MERCADOS LOCALES DEL NUCLEO EJECUTOR - NE SAN BERNARDINO 02</v>
          </cell>
          <cell r="F372" t="str">
            <v>CAJAMARCA</v>
          </cell>
          <cell r="G372" t="str">
            <v>CAJAMARCA</v>
          </cell>
          <cell r="H372" t="str">
            <v>SAN PABLO</v>
          </cell>
          <cell r="I372" t="str">
            <v>SAN BERNARDINO</v>
          </cell>
          <cell r="J372" t="str">
            <v>CHONTA BAJA</v>
          </cell>
          <cell r="K372" t="str">
            <v>0612020007</v>
          </cell>
          <cell r="L372">
            <v>400</v>
          </cell>
          <cell r="M372">
            <v>45562.752129629633</v>
          </cell>
          <cell r="N372">
            <v>2400000</v>
          </cell>
          <cell r="O372">
            <v>45595</v>
          </cell>
          <cell r="P372">
            <v>2400000</v>
          </cell>
          <cell r="Q372">
            <v>45616</v>
          </cell>
          <cell r="R372">
            <v>2400000</v>
          </cell>
          <cell r="S372">
            <v>45597</v>
          </cell>
          <cell r="T372">
            <v>105.38171296296301</v>
          </cell>
          <cell r="U372">
            <v>3.42</v>
          </cell>
          <cell r="V372">
            <v>36</v>
          </cell>
          <cell r="X372">
            <v>102940</v>
          </cell>
          <cell r="Y372">
            <v>102940</v>
          </cell>
          <cell r="Z372">
            <v>75640</v>
          </cell>
          <cell r="AA372">
            <v>45681</v>
          </cell>
          <cell r="AB372">
            <v>5.0599999999999999E-2</v>
          </cell>
          <cell r="AC372">
            <v>3.6999999999999998E-2</v>
          </cell>
          <cell r="AD372">
            <v>0.12509999999999999</v>
          </cell>
          <cell r="AE372">
            <v>2.6499999999999999E-2</v>
          </cell>
          <cell r="AF372" t="str">
            <v>3. Ejecución</v>
          </cell>
          <cell r="AG372" t="str">
            <v>0530 - Proyecto en Ejecución</v>
          </cell>
          <cell r="AH372" t="str">
            <v>Proyecto en ejecución</v>
          </cell>
        </row>
        <row r="373">
          <cell r="A373" t="str">
            <v>0420240007</v>
          </cell>
          <cell r="B373" t="str">
            <v>0420240007</v>
          </cell>
          <cell r="C373" t="str">
            <v>Haku Wiñay/Noa Jayatai</v>
          </cell>
          <cell r="D373" t="str">
            <v>PP.2024 RO Sierra</v>
          </cell>
          <cell r="E373" t="str">
            <v>PP 0118: ACCESO DE LOS HOGARES RURALES CON ECONOMIAS DE SUBSISTENCIA A MERCADOS LOCALES DEL NUCLEO EJECUTOR CHADIN</v>
          </cell>
          <cell r="F373" t="str">
            <v>CAJAMARCA</v>
          </cell>
          <cell r="G373" t="str">
            <v>CAJAMARCA</v>
          </cell>
          <cell r="H373" t="str">
            <v>CHOTA</v>
          </cell>
          <cell r="I373" t="str">
            <v>CHADIN</v>
          </cell>
          <cell r="J373" t="str">
            <v>CHADIN</v>
          </cell>
          <cell r="K373" t="str">
            <v>0604030024</v>
          </cell>
          <cell r="L373">
            <v>410</v>
          </cell>
          <cell r="M373">
            <v>45562.533472222225</v>
          </cell>
          <cell r="N373">
            <v>2460000</v>
          </cell>
          <cell r="O373">
            <v>45594</v>
          </cell>
          <cell r="P373">
            <v>2460000</v>
          </cell>
          <cell r="Q373">
            <v>45614</v>
          </cell>
          <cell r="R373">
            <v>2460000</v>
          </cell>
          <cell r="S373">
            <v>45587</v>
          </cell>
          <cell r="T373">
            <v>115.38171296296301</v>
          </cell>
          <cell r="U373">
            <v>3.75</v>
          </cell>
          <cell r="V373">
            <v>36</v>
          </cell>
          <cell r="X373">
            <v>111772.64</v>
          </cell>
          <cell r="Y373">
            <v>111772.4</v>
          </cell>
          <cell r="Z373">
            <v>35380</v>
          </cell>
          <cell r="AA373">
            <v>45685</v>
          </cell>
          <cell r="AB373">
            <v>4.8800000000000003E-2</v>
          </cell>
          <cell r="AC373">
            <v>4.8500000000000001E-2</v>
          </cell>
          <cell r="AD373">
            <v>0.38100000000000001</v>
          </cell>
          <cell r="AE373">
            <v>3.95E-2</v>
          </cell>
          <cell r="AF373" t="str">
            <v>3. Ejecución</v>
          </cell>
          <cell r="AG373" t="str">
            <v>0530 - Proyecto en Ejecución</v>
          </cell>
          <cell r="AH373" t="str">
            <v>Proyecto en ejecución</v>
          </cell>
        </row>
        <row r="374">
          <cell r="A374" t="str">
            <v>0420240008</v>
          </cell>
          <cell r="B374" t="str">
            <v>0420240008</v>
          </cell>
          <cell r="C374" t="str">
            <v>Haku Wiñay/Noa Jayatai</v>
          </cell>
          <cell r="D374" t="str">
            <v>PP.2024 RO Sierra</v>
          </cell>
          <cell r="E374" t="str">
            <v>PP 0118: ACCESO DE LOS HOGARES RURALES CON ECONOMIAS DE SUBSISTENCIA A MERCADOS LOCALES DEL NÚCLEO EJECUTOR CACHACHI 05</v>
          </cell>
          <cell r="F374" t="str">
            <v>CAJAMARCA</v>
          </cell>
          <cell r="G374" t="str">
            <v>CAJAMARCA</v>
          </cell>
          <cell r="H374" t="str">
            <v>CAJABAMBA</v>
          </cell>
          <cell r="I374" t="str">
            <v>CACHACHI</v>
          </cell>
          <cell r="J374" t="str">
            <v>LA MERCED CALLUAN</v>
          </cell>
          <cell r="K374" t="str">
            <v>0602020065</v>
          </cell>
          <cell r="L374">
            <v>400</v>
          </cell>
          <cell r="M374">
            <v>45562.649421296293</v>
          </cell>
          <cell r="N374">
            <v>2400000</v>
          </cell>
          <cell r="O374">
            <v>45595</v>
          </cell>
          <cell r="P374">
            <v>2400000</v>
          </cell>
          <cell r="Q374">
            <v>45616</v>
          </cell>
          <cell r="R374">
            <v>2400000</v>
          </cell>
          <cell r="S374">
            <v>45597</v>
          </cell>
          <cell r="T374">
            <v>105.38171296296301</v>
          </cell>
          <cell r="U374">
            <v>3.42</v>
          </cell>
          <cell r="V374">
            <v>36</v>
          </cell>
          <cell r="X374">
            <v>181741</v>
          </cell>
          <cell r="Y374">
            <v>181741</v>
          </cell>
          <cell r="Z374">
            <v>40920</v>
          </cell>
          <cell r="AA374">
            <v>45679</v>
          </cell>
          <cell r="AB374">
            <v>4.02E-2</v>
          </cell>
          <cell r="AC374">
            <v>4.0099999999999997E-2</v>
          </cell>
          <cell r="AD374">
            <v>4.0300000000000002E-2</v>
          </cell>
          <cell r="AE374">
            <v>5.1200000000000002E-2</v>
          </cell>
          <cell r="AF374" t="str">
            <v>3. Ejecución</v>
          </cell>
          <cell r="AG374" t="str">
            <v>0530 - Proyecto en Ejecución</v>
          </cell>
          <cell r="AH374" t="str">
            <v>Proyecto en ejecución</v>
          </cell>
        </row>
        <row r="375">
          <cell r="A375" t="str">
            <v>0420240009</v>
          </cell>
          <cell r="B375" t="str">
            <v>0420240009</v>
          </cell>
          <cell r="C375" t="str">
            <v>Haku Wiñay/Noa Jayatai</v>
          </cell>
          <cell r="D375" t="str">
            <v>PP.2024 RO Sierra</v>
          </cell>
          <cell r="E375" t="str">
            <v>PP 0118: ACCESO DE LOS HOGARES RURALES CON ECONOMIAS DE SUBSISTENCIA A MERCADOS LOCALES DEL NUCLEO EJECUTOR  NE LA LIBERTAD DE PALLAN 02</v>
          </cell>
          <cell r="F375" t="str">
            <v>CAJAMARCA</v>
          </cell>
          <cell r="G375" t="str">
            <v>CAJAMARCA</v>
          </cell>
          <cell r="H375" t="str">
            <v>CELENDIN</v>
          </cell>
          <cell r="I375" t="str">
            <v>LA LIBERTAD DE PALLAN</v>
          </cell>
          <cell r="J375" t="str">
            <v>EL TRIUNFO (SARAUS)</v>
          </cell>
          <cell r="K375" t="str">
            <v>0603126004</v>
          </cell>
          <cell r="L375">
            <v>417</v>
          </cell>
          <cell r="M375">
            <v>45565.419652777775</v>
          </cell>
          <cell r="N375">
            <v>2502000</v>
          </cell>
          <cell r="O375">
            <v>45593</v>
          </cell>
          <cell r="P375">
            <v>2502000</v>
          </cell>
          <cell r="Q375">
            <v>45603</v>
          </cell>
          <cell r="R375">
            <v>2502000</v>
          </cell>
          <cell r="S375">
            <v>45627</v>
          </cell>
          <cell r="T375">
            <v>75.381712962962993</v>
          </cell>
          <cell r="U375">
            <v>2.42</v>
          </cell>
          <cell r="V375">
            <v>36</v>
          </cell>
          <cell r="X375">
            <v>64272</v>
          </cell>
          <cell r="Y375">
            <v>64272</v>
          </cell>
          <cell r="Z375">
            <v>40046</v>
          </cell>
          <cell r="AA375">
            <v>45700</v>
          </cell>
          <cell r="AB375">
            <v>3.2899999999999999E-2</v>
          </cell>
          <cell r="AC375">
            <v>3.2800000000000003E-2</v>
          </cell>
          <cell r="AD375">
            <v>3.2800000000000003E-2</v>
          </cell>
          <cell r="AE375">
            <v>1.89E-2</v>
          </cell>
          <cell r="AF375" t="str">
            <v>3. Ejecución</v>
          </cell>
          <cell r="AG375" t="str">
            <v>0530 - Proyecto en Ejecución</v>
          </cell>
          <cell r="AH375" t="str">
            <v>Proyecto en ejecución</v>
          </cell>
        </row>
        <row r="376">
          <cell r="A376" t="str">
            <v>0420240010</v>
          </cell>
          <cell r="B376" t="str">
            <v>0420240010</v>
          </cell>
          <cell r="C376" t="str">
            <v>Haku Wiñay/Noa Jayatai</v>
          </cell>
          <cell r="D376" t="str">
            <v>PP.2024 RO Sierra</v>
          </cell>
          <cell r="E376" t="str">
            <v>PP 0118: ACCESO DE LOS HOGARES RURALES CON ECONOMIAS DE SUBSISTENCIA A MERCADOS LOCALES DEL NÙCLEO EJECUTOR NE JOSE SABOGAL 03</v>
          </cell>
          <cell r="F376" t="str">
            <v>CAJAMARCA</v>
          </cell>
          <cell r="G376" t="str">
            <v>CAJAMARCA</v>
          </cell>
          <cell r="H376" t="str">
            <v>SAN MARCOS</v>
          </cell>
          <cell r="I376" t="str">
            <v>JOSE SABOGAL</v>
          </cell>
          <cell r="J376" t="str">
            <v>AUSHUCONGA</v>
          </cell>
          <cell r="K376" t="str">
            <v>0610070010</v>
          </cell>
          <cell r="L376">
            <v>400</v>
          </cell>
          <cell r="M376">
            <v>45562.846296296295</v>
          </cell>
          <cell r="N376">
            <v>2400000</v>
          </cell>
          <cell r="O376">
            <v>45593</v>
          </cell>
          <cell r="P376">
            <v>2400000</v>
          </cell>
          <cell r="Q376">
            <v>45603</v>
          </cell>
          <cell r="R376">
            <v>2400000</v>
          </cell>
          <cell r="S376">
            <v>45597</v>
          </cell>
          <cell r="T376">
            <v>105.38171296296301</v>
          </cell>
          <cell r="U376">
            <v>3.42</v>
          </cell>
          <cell r="V376">
            <v>36</v>
          </cell>
          <cell r="X376">
            <v>101660</v>
          </cell>
          <cell r="Y376">
            <v>101660</v>
          </cell>
          <cell r="Z376">
            <v>63200</v>
          </cell>
          <cell r="AA376">
            <v>45687</v>
          </cell>
          <cell r="AB376">
            <v>4.7800000000000002E-2</v>
          </cell>
          <cell r="AC376">
            <v>4.7800000000000002E-2</v>
          </cell>
          <cell r="AD376">
            <v>5.28E-2</v>
          </cell>
          <cell r="AE376">
            <v>4.9000000000000002E-2</v>
          </cell>
          <cell r="AF376" t="str">
            <v>3. Ejecución</v>
          </cell>
          <cell r="AG376" t="str">
            <v>0530 - Proyecto en Ejecución</v>
          </cell>
          <cell r="AH376" t="str">
            <v>Proyecto en ejecución</v>
          </cell>
        </row>
        <row r="377">
          <cell r="A377" t="str">
            <v>0420240011</v>
          </cell>
          <cell r="B377" t="str">
            <v>0420240011</v>
          </cell>
          <cell r="C377" t="str">
            <v>Haku Wiñay/Noa Jayatai</v>
          </cell>
          <cell r="D377" t="str">
            <v>PP.2024 RO Selva</v>
          </cell>
          <cell r="E377" t="str">
            <v>PP 0118: ACCESO DE LOS HOGARES RURALES CON ECONOMIAS DE SUBSISTENCIA A MERCADOS LOCALES DEL NUCLEO EJECUTOR CAJAMARCA-CUTERVO-CALLAYUC-HUABAL</v>
          </cell>
          <cell r="F377" t="str">
            <v>CAJAMARCA</v>
          </cell>
          <cell r="G377" t="str">
            <v>CAJAMARCA</v>
          </cell>
          <cell r="H377" t="str">
            <v>CUTERVO</v>
          </cell>
          <cell r="I377" t="str">
            <v>CALLAYUC</v>
          </cell>
          <cell r="J377" t="str">
            <v>HUABAL</v>
          </cell>
          <cell r="K377" t="str">
            <v>0606020015</v>
          </cell>
          <cell r="L377">
            <v>400</v>
          </cell>
          <cell r="M377">
            <v>45562.819386574076</v>
          </cell>
          <cell r="N377">
            <v>2400000</v>
          </cell>
          <cell r="O377">
            <v>45589</v>
          </cell>
          <cell r="P377">
            <v>2400000</v>
          </cell>
          <cell r="Q377">
            <v>45603</v>
          </cell>
          <cell r="R377">
            <v>2400000</v>
          </cell>
          <cell r="S377">
            <v>45587</v>
          </cell>
          <cell r="T377">
            <v>115.38171296296301</v>
          </cell>
          <cell r="U377">
            <v>3.75</v>
          </cell>
          <cell r="V377">
            <v>36</v>
          </cell>
          <cell r="X377">
            <v>127825</v>
          </cell>
          <cell r="Y377">
            <v>127825</v>
          </cell>
          <cell r="Z377">
            <v>36600</v>
          </cell>
          <cell r="AB377">
            <v>9.5500000000000002E-2</v>
          </cell>
          <cell r="AC377">
            <v>4.9500000000000002E-2</v>
          </cell>
          <cell r="AD377">
            <v>0.25850000000000001</v>
          </cell>
          <cell r="AE377">
            <v>4.07E-2</v>
          </cell>
          <cell r="AF377" t="str">
            <v>3. Ejecución</v>
          </cell>
          <cell r="AG377" t="str">
            <v>0530 - Proyecto en Ejecución</v>
          </cell>
          <cell r="AH377" t="str">
            <v>Proyecto en ejecución</v>
          </cell>
        </row>
        <row r="378">
          <cell r="A378" t="str">
            <v>0420240012</v>
          </cell>
          <cell r="B378" t="str">
            <v>0420240012</v>
          </cell>
          <cell r="C378" t="str">
            <v>Haku Wiñay/Noa Jayatai</v>
          </cell>
          <cell r="D378" t="str">
            <v>PP.2024 RO Sierra</v>
          </cell>
          <cell r="E378" t="str">
            <v>PP 0118: ACCESO DE LOS HOGARES RURALES CON ECONOMIAS DE SUBSISTENCIA A MERCADOS LOCALES DEL NÚCLEO EJECUTOR ANGUÍA 02</v>
          </cell>
          <cell r="F378" t="str">
            <v>CAJAMARCA</v>
          </cell>
          <cell r="G378" t="str">
            <v>CAJAMARCA</v>
          </cell>
          <cell r="H378" t="str">
            <v>CHOTA</v>
          </cell>
          <cell r="I378" t="str">
            <v>ANGUIA</v>
          </cell>
          <cell r="J378" t="str">
            <v>HUALLANGATE</v>
          </cell>
          <cell r="K378" t="str">
            <v>0604020003</v>
          </cell>
          <cell r="L378">
            <v>400</v>
          </cell>
          <cell r="M378">
            <v>45562.802881944444</v>
          </cell>
          <cell r="N378">
            <v>2400000</v>
          </cell>
          <cell r="O378">
            <v>45593</v>
          </cell>
          <cell r="P378">
            <v>2400000</v>
          </cell>
          <cell r="Q378">
            <v>45602</v>
          </cell>
          <cell r="R378">
            <v>2400000</v>
          </cell>
          <cell r="S378">
            <v>45587</v>
          </cell>
          <cell r="T378">
            <v>115.38171296296301</v>
          </cell>
          <cell r="U378">
            <v>3.75</v>
          </cell>
          <cell r="V378">
            <v>36</v>
          </cell>
          <cell r="X378">
            <v>121913.60000000001</v>
          </cell>
          <cell r="Y378">
            <v>121671.6</v>
          </cell>
          <cell r="AB378">
            <v>4.41E-2</v>
          </cell>
          <cell r="AC378">
            <v>4.2900000000000001E-2</v>
          </cell>
          <cell r="AD378">
            <v>0.16919999999999999</v>
          </cell>
          <cell r="AE378">
            <v>3.7199999999999997E-2</v>
          </cell>
          <cell r="AF378" t="str">
            <v>3. Ejecución</v>
          </cell>
          <cell r="AG378" t="str">
            <v>0530 - Proyecto en Ejecución</v>
          </cell>
          <cell r="AH378" t="str">
            <v>Proyecto en ejecución</v>
          </cell>
        </row>
        <row r="379">
          <cell r="A379" t="str">
            <v>0420240013</v>
          </cell>
          <cell r="B379" t="str">
            <v>0420240013</v>
          </cell>
          <cell r="C379" t="str">
            <v>Actividades de Mantenimiento de Infraestructura</v>
          </cell>
          <cell r="D379" t="str">
            <v>Mantto.Inf.Vial.2024</v>
          </cell>
          <cell r="E379" t="str">
            <v>ACTIVIDAD DE MANTENIMIENTO DE INFRAESTRUCTURA VIAL DU003 - 060103 - NE CHETILLA</v>
          </cell>
          <cell r="F379" t="str">
            <v>CAJAMARCA</v>
          </cell>
          <cell r="G379" t="str">
            <v>CAJAMARCA</v>
          </cell>
          <cell r="H379" t="str">
            <v>CAJAMARCA</v>
          </cell>
          <cell r="I379" t="str">
            <v>CHETILLA</v>
          </cell>
          <cell r="J379" t="str">
            <v>VARIOS CENTROS POBLADOS</v>
          </cell>
          <cell r="K379" t="str">
            <v>0601039999</v>
          </cell>
          <cell r="L379">
            <v>50</v>
          </cell>
          <cell r="M379">
            <v>45532.772337962961</v>
          </cell>
          <cell r="N379">
            <v>581818</v>
          </cell>
          <cell r="O379">
            <v>45476</v>
          </cell>
          <cell r="P379">
            <v>581818</v>
          </cell>
          <cell r="Q379">
            <v>45476</v>
          </cell>
          <cell r="R379">
            <v>581818</v>
          </cell>
          <cell r="S379">
            <v>45566</v>
          </cell>
          <cell r="T379">
            <v>76</v>
          </cell>
          <cell r="U379">
            <v>4</v>
          </cell>
          <cell r="V379">
            <v>4</v>
          </cell>
          <cell r="W379">
            <v>45642</v>
          </cell>
          <cell r="X379">
            <v>570024.69999999995</v>
          </cell>
          <cell r="Y379">
            <v>570024.69999999995</v>
          </cell>
          <cell r="AB379">
            <v>0</v>
          </cell>
          <cell r="AC379">
            <v>1</v>
          </cell>
          <cell r="AD379">
            <v>1</v>
          </cell>
          <cell r="AE379">
            <v>1</v>
          </cell>
          <cell r="AF379" t="str">
            <v>4. Cierre</v>
          </cell>
          <cell r="AG379" t="str">
            <v>0700 - Expediente de liquidación presentado en UT</v>
          </cell>
          <cell r="AH379" t="str">
            <v>Derivado al supervisor UT</v>
          </cell>
        </row>
        <row r="380">
          <cell r="A380" t="str">
            <v>0420240014</v>
          </cell>
          <cell r="B380" t="str">
            <v>0420240014</v>
          </cell>
          <cell r="C380" t="str">
            <v>Actividades de Mantenimiento de Infraestructura</v>
          </cell>
          <cell r="D380" t="str">
            <v>Mantto.Inf.Vial.2024</v>
          </cell>
          <cell r="E380" t="str">
            <v>ACTIVIDAD DE MANTENIMIENTO DE INFRAESTRUCTURA VIAL DU003-060104 - NE COSPAN</v>
          </cell>
          <cell r="F380" t="str">
            <v>CAJAMARCA</v>
          </cell>
          <cell r="G380" t="str">
            <v>CAJAMARCA</v>
          </cell>
          <cell r="H380" t="str">
            <v>CAJAMARCA</v>
          </cell>
          <cell r="I380" t="str">
            <v>COSPAN</v>
          </cell>
          <cell r="J380" t="str">
            <v>VARIOS CENTROS POBLADOS</v>
          </cell>
          <cell r="K380" t="str">
            <v>0601049999</v>
          </cell>
          <cell r="L380">
            <v>50</v>
          </cell>
          <cell r="M380">
            <v>45539.737280092595</v>
          </cell>
          <cell r="N380">
            <v>581818</v>
          </cell>
          <cell r="O380">
            <v>45475</v>
          </cell>
          <cell r="P380">
            <v>581818</v>
          </cell>
          <cell r="Q380">
            <v>45476</v>
          </cell>
          <cell r="R380">
            <v>581818</v>
          </cell>
          <cell r="S380">
            <v>45565</v>
          </cell>
          <cell r="T380">
            <v>75</v>
          </cell>
          <cell r="U380">
            <v>3</v>
          </cell>
          <cell r="V380">
            <v>3</v>
          </cell>
          <cell r="W380">
            <v>45640</v>
          </cell>
          <cell r="X380">
            <v>557226.69999999995</v>
          </cell>
          <cell r="Y380">
            <v>557226.69999999995</v>
          </cell>
          <cell r="AB380">
            <v>0</v>
          </cell>
          <cell r="AC380">
            <v>2</v>
          </cell>
          <cell r="AD380">
            <v>1</v>
          </cell>
          <cell r="AE380">
            <v>1.7886</v>
          </cell>
          <cell r="AF380" t="str">
            <v>4. Cierre</v>
          </cell>
          <cell r="AG380" t="str">
            <v>0710 - Rendición de Cuentas en Revisión por Liquidador UT</v>
          </cell>
          <cell r="AH380" t="str">
            <v>En revisión por el Liquidador UT</v>
          </cell>
        </row>
        <row r="381">
          <cell r="A381" t="str">
            <v>0420240015</v>
          </cell>
          <cell r="B381" t="str">
            <v>0420240015</v>
          </cell>
          <cell r="C381" t="str">
            <v>Actividades de Mantenimiento de Infraestructura</v>
          </cell>
          <cell r="D381" t="str">
            <v>Mantto.Inf.Vial.2024</v>
          </cell>
          <cell r="E381" t="str">
            <v>ACTIVIDAD DE MANTENIMIENTO DE INFRAESTRUCTURA VIAL DU 003-060105-NE LA ENCAÑADA</v>
          </cell>
          <cell r="F381" t="str">
            <v>CAJAMARCA</v>
          </cell>
          <cell r="G381" t="str">
            <v>CAJAMARCA</v>
          </cell>
          <cell r="H381" t="str">
            <v>CAJAMARCA</v>
          </cell>
          <cell r="I381" t="str">
            <v>ENCAÑADA</v>
          </cell>
          <cell r="J381" t="str">
            <v>VARIOS CENTROS POBLADOS</v>
          </cell>
          <cell r="K381" t="str">
            <v>0601059999</v>
          </cell>
          <cell r="L381">
            <v>50</v>
          </cell>
          <cell r="M381">
            <v>45530.805787037039</v>
          </cell>
          <cell r="N381">
            <v>581818</v>
          </cell>
          <cell r="O381">
            <v>45475</v>
          </cell>
          <cell r="P381">
            <v>581818</v>
          </cell>
          <cell r="Q381">
            <v>45476</v>
          </cell>
          <cell r="R381">
            <v>581818</v>
          </cell>
          <cell r="S381">
            <v>45536</v>
          </cell>
          <cell r="T381">
            <v>109</v>
          </cell>
          <cell r="U381">
            <v>3</v>
          </cell>
          <cell r="V381">
            <v>3</v>
          </cell>
          <cell r="W381">
            <v>45645</v>
          </cell>
          <cell r="X381">
            <v>529106.18000000005</v>
          </cell>
          <cell r="Y381">
            <v>529154.82999999996</v>
          </cell>
          <cell r="AB381">
            <v>0</v>
          </cell>
          <cell r="AC381">
            <v>1.9106000000000001</v>
          </cell>
          <cell r="AD381">
            <v>1</v>
          </cell>
          <cell r="AE381">
            <v>1.8588</v>
          </cell>
          <cell r="AF381" t="str">
            <v>4. Cierre</v>
          </cell>
          <cell r="AG381" t="str">
            <v>0710 - Rendición de Cuentas en Revisión por Liquidador UT</v>
          </cell>
          <cell r="AH381" t="str">
            <v>En revisión por el Liquidador UT</v>
          </cell>
        </row>
        <row r="382">
          <cell r="A382" t="str">
            <v>0420240016</v>
          </cell>
          <cell r="B382" t="str">
            <v>0420240016</v>
          </cell>
          <cell r="C382" t="str">
            <v>Actividades de Mantenimiento de Infraestructura</v>
          </cell>
          <cell r="D382" t="str">
            <v>Mantto.Inf.Vial.2024</v>
          </cell>
          <cell r="E382" t="str">
            <v>ACTIVIDAD DE MANTENIMIENTO DE INFRAESTRUCTURA VIAL DU 003-060106-NE JESUS</v>
          </cell>
          <cell r="F382" t="str">
            <v>CAJAMARCA</v>
          </cell>
          <cell r="G382" t="str">
            <v>CAJAMARCA</v>
          </cell>
          <cell r="H382" t="str">
            <v>CAJAMARCA</v>
          </cell>
          <cell r="I382" t="str">
            <v>JESUS</v>
          </cell>
          <cell r="J382" t="str">
            <v>VARIOS CENTROS POBLADOS</v>
          </cell>
          <cell r="K382" t="str">
            <v>0601069999</v>
          </cell>
          <cell r="L382">
            <v>50</v>
          </cell>
          <cell r="M382">
            <v>45531.654166666667</v>
          </cell>
          <cell r="N382">
            <v>581818</v>
          </cell>
          <cell r="O382">
            <v>45475</v>
          </cell>
          <cell r="P382">
            <v>581818</v>
          </cell>
          <cell r="Q382">
            <v>45476</v>
          </cell>
          <cell r="R382">
            <v>581818</v>
          </cell>
          <cell r="S382">
            <v>45566</v>
          </cell>
          <cell r="T382">
            <v>74</v>
          </cell>
          <cell r="U382">
            <v>4.42</v>
          </cell>
          <cell r="V382">
            <v>3</v>
          </cell>
          <cell r="W382">
            <v>45640</v>
          </cell>
          <cell r="X382">
            <v>519780.5</v>
          </cell>
          <cell r="Y382">
            <v>518700.5</v>
          </cell>
          <cell r="AB382">
            <v>0</v>
          </cell>
          <cell r="AC382">
            <v>1</v>
          </cell>
          <cell r="AD382">
            <v>1</v>
          </cell>
          <cell r="AE382">
            <v>1</v>
          </cell>
          <cell r="AF382" t="str">
            <v>4. Cierre</v>
          </cell>
          <cell r="AG382" t="str">
            <v>0690 - Proyecto Terminado</v>
          </cell>
          <cell r="AH382" t="str">
            <v>Programado para inauguración</v>
          </cell>
        </row>
        <row r="383">
          <cell r="A383" t="str">
            <v>0420240017</v>
          </cell>
          <cell r="B383" t="str">
            <v>0420240017</v>
          </cell>
          <cell r="C383" t="str">
            <v>Actividades de Mantenimiento de Infraestructura</v>
          </cell>
          <cell r="D383" t="str">
            <v>Mantto.Inf.Vial.2024</v>
          </cell>
          <cell r="E383" t="str">
            <v>ACTIVIDAD DE MANTENIMIENTO DE INFRAESTRUCTURA VIAL DU 003-060202-NE CACHACHI</v>
          </cell>
          <cell r="F383" t="str">
            <v>CAJAMARCA</v>
          </cell>
          <cell r="G383" t="str">
            <v>CAJAMARCA</v>
          </cell>
          <cell r="H383" t="str">
            <v>CAJABAMBA</v>
          </cell>
          <cell r="I383" t="str">
            <v>CACHACHI</v>
          </cell>
          <cell r="J383" t="str">
            <v>VARIOS CENTROS POBLADOS</v>
          </cell>
          <cell r="K383" t="str">
            <v>0602029999</v>
          </cell>
          <cell r="L383">
            <v>50</v>
          </cell>
          <cell r="M383">
            <v>45532.772337962961</v>
          </cell>
          <cell r="N383">
            <v>581818</v>
          </cell>
          <cell r="O383">
            <v>45475</v>
          </cell>
          <cell r="P383">
            <v>581818</v>
          </cell>
          <cell r="Q383">
            <v>45476</v>
          </cell>
          <cell r="R383">
            <v>581818</v>
          </cell>
          <cell r="S383">
            <v>45569</v>
          </cell>
          <cell r="T383">
            <v>73</v>
          </cell>
          <cell r="U383">
            <v>4</v>
          </cell>
          <cell r="V383">
            <v>4</v>
          </cell>
          <cell r="W383">
            <v>45642</v>
          </cell>
          <cell r="X383">
            <v>527500.19999999995</v>
          </cell>
          <cell r="Y383">
            <v>527500.19999999995</v>
          </cell>
          <cell r="AB383">
            <v>0</v>
          </cell>
          <cell r="AD383">
            <v>1</v>
          </cell>
          <cell r="AF383" t="str">
            <v>4. Cierre</v>
          </cell>
          <cell r="AG383" t="str">
            <v>0710 - Rendición de Cuentas en Revisión por Liquidador UT</v>
          </cell>
          <cell r="AH383" t="str">
            <v>En revisión por el Liquidador UT</v>
          </cell>
        </row>
        <row r="384">
          <cell r="A384" t="str">
            <v>0420240018</v>
          </cell>
          <cell r="B384" t="str">
            <v>0420240018</v>
          </cell>
          <cell r="C384" t="str">
            <v>Actividades de Mantenimiento de Infraestructura</v>
          </cell>
          <cell r="D384" t="str">
            <v>Mantto.Inf.Vial.2024</v>
          </cell>
          <cell r="E384" t="str">
            <v>ACTIVIDAD DE MANTENIMIENTO DE INFRAESTRUCTURA VIAL DU 003-060204-NE SITACOCHA</v>
          </cell>
          <cell r="F384" t="str">
            <v>CAJAMARCA</v>
          </cell>
          <cell r="G384" t="str">
            <v>CAJAMARCA</v>
          </cell>
          <cell r="H384" t="str">
            <v>CAJABAMBA</v>
          </cell>
          <cell r="I384" t="str">
            <v>SITACOCHA</v>
          </cell>
          <cell r="J384" t="str">
            <v>VARIOS CENTROS POBLADOS</v>
          </cell>
          <cell r="K384" t="str">
            <v>0602049999</v>
          </cell>
          <cell r="L384">
            <v>50</v>
          </cell>
          <cell r="M384">
            <v>45538.657037037039</v>
          </cell>
          <cell r="N384">
            <v>400531.64</v>
          </cell>
          <cell r="O384">
            <v>45475</v>
          </cell>
          <cell r="P384">
            <v>581818</v>
          </cell>
          <cell r="Q384">
            <v>45476</v>
          </cell>
          <cell r="R384">
            <v>581818</v>
          </cell>
          <cell r="S384">
            <v>45586</v>
          </cell>
          <cell r="T384">
            <v>59</v>
          </cell>
          <cell r="U384">
            <v>2</v>
          </cell>
          <cell r="V384">
            <v>2</v>
          </cell>
          <cell r="W384">
            <v>45645</v>
          </cell>
          <cell r="X384">
            <v>351965.1</v>
          </cell>
          <cell r="Y384">
            <v>351965.1</v>
          </cell>
          <cell r="AB384">
            <v>0</v>
          </cell>
          <cell r="AC384">
            <v>1.9288000000000001</v>
          </cell>
          <cell r="AD384">
            <v>1</v>
          </cell>
          <cell r="AE384">
            <v>1.8787</v>
          </cell>
          <cell r="AF384" t="str">
            <v>4. Cierre</v>
          </cell>
          <cell r="AG384" t="str">
            <v>0710 - Rendición de Cuentas en Revisión por Liquidador UT</v>
          </cell>
          <cell r="AH384" t="str">
            <v>En revisión por el Liquidador UT</v>
          </cell>
        </row>
        <row r="385">
          <cell r="A385" t="str">
            <v>0420240019</v>
          </cell>
          <cell r="B385" t="str">
            <v>0420240019</v>
          </cell>
          <cell r="C385" t="str">
            <v>Actividades de Mantenimiento de Infraestructura</v>
          </cell>
          <cell r="D385" t="str">
            <v>Mantto.Inf.Vial.2024</v>
          </cell>
          <cell r="E385" t="str">
            <v>ACTIVIDAD DE MANTENIMIENTO DE INFRAESTRUCTURA VIAL DU 003-060303-NE CORTEGANA</v>
          </cell>
          <cell r="F385" t="str">
            <v>CAJAMARCA</v>
          </cell>
          <cell r="G385" t="str">
            <v>CAJAMARCA</v>
          </cell>
          <cell r="H385" t="str">
            <v>CELENDIN</v>
          </cell>
          <cell r="I385" t="str">
            <v>CORTEGANA</v>
          </cell>
          <cell r="J385" t="str">
            <v>VARIOS CENTROS POBLADOS</v>
          </cell>
          <cell r="K385" t="str">
            <v>0603039999</v>
          </cell>
          <cell r="L385">
            <v>50</v>
          </cell>
          <cell r="M385">
            <v>45538.657037037039</v>
          </cell>
          <cell r="N385">
            <v>581818</v>
          </cell>
          <cell r="O385">
            <v>45476</v>
          </cell>
          <cell r="P385">
            <v>581818</v>
          </cell>
          <cell r="Q385">
            <v>45477</v>
          </cell>
          <cell r="R385">
            <v>581818</v>
          </cell>
          <cell r="S385">
            <v>45574</v>
          </cell>
          <cell r="T385">
            <v>62</v>
          </cell>
          <cell r="U385">
            <v>4.17</v>
          </cell>
          <cell r="V385">
            <v>3</v>
          </cell>
          <cell r="W385">
            <v>45636</v>
          </cell>
          <cell r="X385">
            <v>551743.30000000005</v>
          </cell>
          <cell r="Y385">
            <v>541438.30000000005</v>
          </cell>
          <cell r="AB385">
            <v>0</v>
          </cell>
          <cell r="AC385">
            <v>1</v>
          </cell>
          <cell r="AD385">
            <v>1</v>
          </cell>
          <cell r="AE385">
            <v>0.90720000000000001</v>
          </cell>
          <cell r="AF385" t="str">
            <v>4. Cierre</v>
          </cell>
          <cell r="AG385" t="str">
            <v>0690 - Proyecto Terminado</v>
          </cell>
          <cell r="AH385" t="str">
            <v>Programado para inauguración</v>
          </cell>
        </row>
        <row r="386">
          <cell r="A386" t="str">
            <v>0420240020</v>
          </cell>
          <cell r="B386" t="str">
            <v>0420240020</v>
          </cell>
          <cell r="C386" t="str">
            <v>Actividades de Mantenimiento de Infraestructura</v>
          </cell>
          <cell r="D386" t="str">
            <v>Mantto.Inf.Vial.2024</v>
          </cell>
          <cell r="E386" t="str">
            <v>ACTIVIDAD DE MANTENIMIENTO DE INFRAESTRUCTURA VIAL DU 003-060304-NE HUASMÍN</v>
          </cell>
          <cell r="F386" t="str">
            <v>CAJAMARCA</v>
          </cell>
          <cell r="G386" t="str">
            <v>CAJAMARCA</v>
          </cell>
          <cell r="H386" t="str">
            <v>CELENDIN</v>
          </cell>
          <cell r="I386" t="str">
            <v>HUASMIN</v>
          </cell>
          <cell r="J386" t="str">
            <v>VARIOS CENTROS POBLADOS</v>
          </cell>
          <cell r="K386" t="str">
            <v>0603049999</v>
          </cell>
          <cell r="L386">
            <v>50</v>
          </cell>
          <cell r="M386">
            <v>45532.661504629628</v>
          </cell>
          <cell r="N386">
            <v>581818</v>
          </cell>
          <cell r="O386">
            <v>45475</v>
          </cell>
          <cell r="P386">
            <v>581818</v>
          </cell>
          <cell r="Q386">
            <v>45476</v>
          </cell>
          <cell r="R386">
            <v>581818</v>
          </cell>
          <cell r="S386">
            <v>45567</v>
          </cell>
          <cell r="T386">
            <v>73</v>
          </cell>
          <cell r="U386">
            <v>4</v>
          </cell>
          <cell r="V386">
            <v>4</v>
          </cell>
          <cell r="W386">
            <v>45640</v>
          </cell>
          <cell r="X386">
            <v>489606.9</v>
          </cell>
          <cell r="Y386">
            <v>488318.4</v>
          </cell>
          <cell r="AB386">
            <v>0</v>
          </cell>
          <cell r="AC386">
            <v>2</v>
          </cell>
          <cell r="AD386">
            <v>1</v>
          </cell>
          <cell r="AE386">
            <v>1.786</v>
          </cell>
          <cell r="AF386" t="str">
            <v>4. Cierre</v>
          </cell>
          <cell r="AG386" t="str">
            <v>0710 - Rendición de Cuentas en Revisión por Liquidador UT</v>
          </cell>
          <cell r="AH386" t="str">
            <v>En revisión por el Liquidador UT</v>
          </cell>
        </row>
        <row r="387">
          <cell r="A387" t="str">
            <v>0420240021</v>
          </cell>
          <cell r="B387" t="str">
            <v>0420240021</v>
          </cell>
          <cell r="C387" t="str">
            <v>Actividades de Mantenimiento de Infraestructura</v>
          </cell>
          <cell r="D387" t="str">
            <v>Mantto.Inf.Vial.2024</v>
          </cell>
          <cell r="E387" t="str">
            <v>ACTIVIDAD DE MANTENIMIENTO DE INFRAESTRUCTURA VIAL DU 003-060307-NE MIGUEL IGLESIAS</v>
          </cell>
          <cell r="F387" t="str">
            <v>CAJAMARCA</v>
          </cell>
          <cell r="G387" t="str">
            <v>CAJAMARCA</v>
          </cell>
          <cell r="H387" t="str">
            <v>CELENDIN</v>
          </cell>
          <cell r="I387" t="str">
            <v>MIGUEL IGLESIAS</v>
          </cell>
          <cell r="J387" t="str">
            <v>VARIOS CENTROS POBLADOS</v>
          </cell>
          <cell r="K387" t="str">
            <v>0603079999</v>
          </cell>
          <cell r="L387">
            <v>50</v>
          </cell>
          <cell r="M387">
            <v>45538.657037037039</v>
          </cell>
          <cell r="N387">
            <v>581818</v>
          </cell>
          <cell r="O387">
            <v>45475</v>
          </cell>
          <cell r="P387">
            <v>581818</v>
          </cell>
          <cell r="Q387">
            <v>45476</v>
          </cell>
          <cell r="R387">
            <v>581818</v>
          </cell>
          <cell r="S387">
            <v>45572</v>
          </cell>
          <cell r="T387">
            <v>69</v>
          </cell>
          <cell r="U387">
            <v>4.2300000000000004</v>
          </cell>
          <cell r="V387">
            <v>3</v>
          </cell>
          <cell r="W387">
            <v>45641</v>
          </cell>
          <cell r="X387">
            <v>171525.4</v>
          </cell>
          <cell r="Y387">
            <v>136835</v>
          </cell>
          <cell r="AB387">
            <v>0</v>
          </cell>
          <cell r="AC387">
            <v>1</v>
          </cell>
          <cell r="AD387">
            <v>1</v>
          </cell>
          <cell r="AE387">
            <v>1</v>
          </cell>
          <cell r="AF387" t="str">
            <v>4. Cierre</v>
          </cell>
          <cell r="AG387" t="str">
            <v>0690 - Proyecto Terminado</v>
          </cell>
          <cell r="AH387" t="str">
            <v>Programado para inauguración</v>
          </cell>
        </row>
        <row r="388">
          <cell r="A388" t="str">
            <v>0420240022</v>
          </cell>
          <cell r="B388" t="str">
            <v>0420240022</v>
          </cell>
          <cell r="C388" t="str">
            <v>Actividades de Mantenimiento de Infraestructura</v>
          </cell>
          <cell r="D388" t="str">
            <v>Mantto.Inf.Vial.2024</v>
          </cell>
          <cell r="E388" t="str">
            <v>ACTIVIDAD DE MANTENIMIENTO DE INFRAESTRUCTURA VIAL DU 003-060308-NE OXAMARCA</v>
          </cell>
          <cell r="F388" t="str">
            <v>CAJAMARCA</v>
          </cell>
          <cell r="G388" t="str">
            <v>CAJAMARCA</v>
          </cell>
          <cell r="H388" t="str">
            <v>CELENDIN</v>
          </cell>
          <cell r="I388" t="str">
            <v>OXAMARCA</v>
          </cell>
          <cell r="J388" t="str">
            <v>VARIOS CENTROS POBLADOS</v>
          </cell>
          <cell r="K388" t="str">
            <v>0603089999</v>
          </cell>
          <cell r="L388">
            <v>50</v>
          </cell>
          <cell r="M388">
            <v>45532.661504629628</v>
          </cell>
          <cell r="N388">
            <v>569478.36</v>
          </cell>
          <cell r="O388">
            <v>45475</v>
          </cell>
          <cell r="P388">
            <v>581818</v>
          </cell>
          <cell r="Q388">
            <v>45476</v>
          </cell>
          <cell r="R388">
            <v>581818</v>
          </cell>
          <cell r="S388">
            <v>45573</v>
          </cell>
          <cell r="T388">
            <v>53</v>
          </cell>
          <cell r="U388">
            <v>3</v>
          </cell>
          <cell r="V388">
            <v>3</v>
          </cell>
          <cell r="W388">
            <v>45626</v>
          </cell>
          <cell r="X388">
            <v>243195</v>
          </cell>
          <cell r="Y388">
            <v>243195</v>
          </cell>
          <cell r="AB388">
            <v>0</v>
          </cell>
          <cell r="AC388">
            <v>2</v>
          </cell>
          <cell r="AD388">
            <v>1</v>
          </cell>
          <cell r="AE388">
            <v>1.4280999999999999</v>
          </cell>
          <cell r="AF388" t="str">
            <v>4. Cierre</v>
          </cell>
          <cell r="AG388" t="str">
            <v>0710 - Rendición de Cuentas en Revisión por Liquidador UT</v>
          </cell>
          <cell r="AH388" t="str">
            <v>En revisión por el Liquidador UT</v>
          </cell>
        </row>
        <row r="389">
          <cell r="A389" t="str">
            <v>0420240023</v>
          </cell>
          <cell r="B389" t="str">
            <v>0420240023</v>
          </cell>
          <cell r="C389" t="str">
            <v>Actividades de Mantenimiento de Infraestructura</v>
          </cell>
          <cell r="D389" t="str">
            <v>Mantto.Inf.Vial.2024</v>
          </cell>
          <cell r="E389" t="str">
            <v>ACTIVIDAD DE MANTENIMIENTO DE INFRAESTRUCTURA VIAL DU 003-060402-NE ANGUIA</v>
          </cell>
          <cell r="F389" t="str">
            <v>CAJAMARCA</v>
          </cell>
          <cell r="G389" t="str">
            <v>CAJAMARCA</v>
          </cell>
          <cell r="H389" t="str">
            <v>CHOTA</v>
          </cell>
          <cell r="I389" t="str">
            <v>ANGUIA</v>
          </cell>
          <cell r="J389" t="str">
            <v>VARIOS CENTROS POBLADOS</v>
          </cell>
          <cell r="K389" t="str">
            <v>0604029999</v>
          </cell>
          <cell r="L389">
            <v>50</v>
          </cell>
          <cell r="M389">
            <v>45530.747627314813</v>
          </cell>
          <cell r="N389">
            <v>581810.49</v>
          </cell>
          <cell r="O389">
            <v>45475</v>
          </cell>
          <cell r="P389">
            <v>581818</v>
          </cell>
          <cell r="Q389">
            <v>45476</v>
          </cell>
          <cell r="R389">
            <v>581818</v>
          </cell>
          <cell r="S389">
            <v>45566</v>
          </cell>
          <cell r="T389">
            <v>74</v>
          </cell>
          <cell r="U389">
            <v>4.42</v>
          </cell>
          <cell r="V389">
            <v>3</v>
          </cell>
          <cell r="W389">
            <v>45640</v>
          </cell>
          <cell r="X389">
            <v>571995.4</v>
          </cell>
          <cell r="Y389">
            <v>571230.4</v>
          </cell>
          <cell r="AB389">
            <v>0</v>
          </cell>
          <cell r="AC389">
            <v>0.02</v>
          </cell>
          <cell r="AD389">
            <v>1</v>
          </cell>
          <cell r="AE389">
            <v>0.02</v>
          </cell>
          <cell r="AF389" t="str">
            <v>4. Cierre</v>
          </cell>
          <cell r="AG389" t="str">
            <v>0690 - Proyecto Terminado</v>
          </cell>
          <cell r="AH389" t="str">
            <v>Programado para inauguración</v>
          </cell>
        </row>
        <row r="390">
          <cell r="A390" t="str">
            <v>0420240024</v>
          </cell>
          <cell r="B390" t="str">
            <v>0420240024</v>
          </cell>
          <cell r="C390" t="str">
            <v>Actividades de Mantenimiento de Infraestructura</v>
          </cell>
          <cell r="D390" t="str">
            <v>Mantto.Inf.Vial.2024</v>
          </cell>
          <cell r="E390" t="str">
            <v>ACTIVIDAD DE MANTENIMIENTO DE INFRAESTRUCTURA VIAL DU 003-060408-NE CONCHAN</v>
          </cell>
          <cell r="F390" t="str">
            <v>CAJAMARCA</v>
          </cell>
          <cell r="G390" t="str">
            <v>CAJAMARCA</v>
          </cell>
          <cell r="H390" t="str">
            <v>CHOTA</v>
          </cell>
          <cell r="I390" t="str">
            <v>CONCHAN</v>
          </cell>
          <cell r="J390" t="str">
            <v>VARIOS CENTROS POBLADOS</v>
          </cell>
          <cell r="K390" t="str">
            <v>0604089999</v>
          </cell>
          <cell r="L390">
            <v>50</v>
          </cell>
          <cell r="M390">
            <v>45533.437986111108</v>
          </cell>
          <cell r="N390">
            <v>581818</v>
          </cell>
          <cell r="O390">
            <v>45475</v>
          </cell>
          <cell r="P390">
            <v>581818</v>
          </cell>
          <cell r="Q390">
            <v>45476</v>
          </cell>
          <cell r="R390">
            <v>581818</v>
          </cell>
          <cell r="S390">
            <v>45570</v>
          </cell>
          <cell r="T390">
            <v>70</v>
          </cell>
          <cell r="U390">
            <v>3</v>
          </cell>
          <cell r="V390">
            <v>3</v>
          </cell>
          <cell r="W390">
            <v>45640</v>
          </cell>
          <cell r="X390">
            <v>514461.5</v>
          </cell>
          <cell r="Y390">
            <v>513426.5</v>
          </cell>
          <cell r="AB390">
            <v>0</v>
          </cell>
          <cell r="AC390">
            <v>1</v>
          </cell>
          <cell r="AD390">
            <v>1</v>
          </cell>
          <cell r="AE390">
            <v>1</v>
          </cell>
          <cell r="AF390" t="str">
            <v>4. Cierre</v>
          </cell>
          <cell r="AG390" t="str">
            <v>0710 - Rendición de Cuentas en Revisión por Liquidador UT</v>
          </cell>
          <cell r="AH390" t="str">
            <v>En revisión por el Liquidador UT</v>
          </cell>
        </row>
        <row r="391">
          <cell r="A391" t="str">
            <v>0420240025</v>
          </cell>
          <cell r="B391" t="str">
            <v>0420240025</v>
          </cell>
          <cell r="C391" t="str">
            <v>Actividades de Mantenimiento de Infraestructura</v>
          </cell>
          <cell r="D391" t="str">
            <v>Mantto.Inf.Vial.2024</v>
          </cell>
          <cell r="E391" t="str">
            <v>ACTIVIDAD DE MANTENIMIENTO DE INFRAESTRUCTURA VIAL DU 003 - 060409 - NE HUAMBOS</v>
          </cell>
          <cell r="F391" t="str">
            <v>CAJAMARCA</v>
          </cell>
          <cell r="G391" t="str">
            <v>CAJAMARCA</v>
          </cell>
          <cell r="H391" t="str">
            <v>CHOTA</v>
          </cell>
          <cell r="I391" t="str">
            <v>HUAMBOS</v>
          </cell>
          <cell r="J391" t="str">
            <v>VARIOS CENTROS POBLADOS</v>
          </cell>
          <cell r="K391" t="str">
            <v>0604099999</v>
          </cell>
          <cell r="L391">
            <v>50</v>
          </cell>
          <cell r="M391">
            <v>45532.772337962961</v>
          </cell>
          <cell r="N391">
            <v>581818</v>
          </cell>
          <cell r="O391">
            <v>45477</v>
          </cell>
          <cell r="P391">
            <v>581818</v>
          </cell>
          <cell r="Q391">
            <v>45477</v>
          </cell>
          <cell r="R391">
            <v>581818</v>
          </cell>
          <cell r="S391">
            <v>45574</v>
          </cell>
          <cell r="T391">
            <v>66</v>
          </cell>
          <cell r="U391">
            <v>4.17</v>
          </cell>
          <cell r="V391">
            <v>4</v>
          </cell>
          <cell r="W391">
            <v>45640</v>
          </cell>
          <cell r="X391">
            <v>554074.4</v>
          </cell>
          <cell r="Y391">
            <v>547054.4</v>
          </cell>
          <cell r="AB391">
            <v>0</v>
          </cell>
          <cell r="AC391">
            <v>2</v>
          </cell>
          <cell r="AD391">
            <v>1</v>
          </cell>
          <cell r="AE391">
            <v>0.48070000000000002</v>
          </cell>
          <cell r="AF391" t="str">
            <v>4. Cierre</v>
          </cell>
          <cell r="AG391" t="str">
            <v>0690 - Proyecto Terminado</v>
          </cell>
          <cell r="AH391" t="str">
            <v>Programado para inauguración</v>
          </cell>
        </row>
        <row r="392">
          <cell r="A392" t="str">
            <v>0420240026</v>
          </cell>
          <cell r="B392" t="str">
            <v>0420240026</v>
          </cell>
          <cell r="C392" t="str">
            <v>Actividades de Mantenimiento de Infraestructura</v>
          </cell>
          <cell r="D392" t="str">
            <v>Mantto.Inf.Vial.2024</v>
          </cell>
          <cell r="E392" t="str">
            <v>ACTIVIDAD DE MANTENIMIENTO DE INFRAESTRUCTURA VIAL DU 003-060410-NE LAJAS</v>
          </cell>
          <cell r="F392" t="str">
            <v>CAJAMARCA</v>
          </cell>
          <cell r="G392" t="str">
            <v>CAJAMARCA</v>
          </cell>
          <cell r="H392" t="str">
            <v>CHOTA</v>
          </cell>
          <cell r="I392" t="str">
            <v>LAJAS</v>
          </cell>
          <cell r="J392" t="str">
            <v>VARIOS CENTROS POBLADOS</v>
          </cell>
          <cell r="K392" t="str">
            <v>0604109999</v>
          </cell>
          <cell r="L392">
            <v>50</v>
          </cell>
          <cell r="M392">
            <v>45532.772337962961</v>
          </cell>
          <cell r="N392">
            <v>581818</v>
          </cell>
          <cell r="O392">
            <v>45477</v>
          </cell>
          <cell r="P392">
            <v>581818</v>
          </cell>
          <cell r="Q392">
            <v>45477</v>
          </cell>
          <cell r="R392">
            <v>581818</v>
          </cell>
          <cell r="S392">
            <v>45580</v>
          </cell>
          <cell r="T392">
            <v>56</v>
          </cell>
          <cell r="U392">
            <v>3.97</v>
          </cell>
          <cell r="V392">
            <v>3</v>
          </cell>
          <cell r="W392">
            <v>45636</v>
          </cell>
          <cell r="X392">
            <v>467133.3</v>
          </cell>
          <cell r="Y392">
            <v>467133.3</v>
          </cell>
          <cell r="AB392">
            <v>0</v>
          </cell>
          <cell r="AC392">
            <v>1</v>
          </cell>
          <cell r="AD392">
            <v>1</v>
          </cell>
          <cell r="AE392">
            <v>1</v>
          </cell>
          <cell r="AF392" t="str">
            <v>4. Cierre</v>
          </cell>
          <cell r="AG392" t="str">
            <v>0690 - Proyecto Terminado</v>
          </cell>
          <cell r="AH392" t="str">
            <v>Programado para inauguración</v>
          </cell>
        </row>
        <row r="393">
          <cell r="A393" t="str">
            <v>0420240027</v>
          </cell>
          <cell r="B393" t="str">
            <v>0420240027</v>
          </cell>
          <cell r="C393" t="str">
            <v>Actividades de Mantenimiento de Infraestructura</v>
          </cell>
          <cell r="D393" t="str">
            <v>Mantto.Inf.Vial.2024</v>
          </cell>
          <cell r="E393" t="str">
            <v>ACTIVIDAD DE MANTENIMIENTO DE INFRAESTRUCTURA VIAL DU 003 - 060412 - NE MIRACOSTA</v>
          </cell>
          <cell r="F393" t="str">
            <v>CAJAMARCA</v>
          </cell>
          <cell r="G393" t="str">
            <v>CAJAMARCA</v>
          </cell>
          <cell r="H393" t="str">
            <v>CHOTA</v>
          </cell>
          <cell r="I393" t="str">
            <v>MIRACOSTA</v>
          </cell>
          <cell r="J393" t="str">
            <v>VARIOS CENTROS POBLADOS</v>
          </cell>
          <cell r="K393" t="str">
            <v>0604129999</v>
          </cell>
          <cell r="L393">
            <v>50</v>
          </cell>
          <cell r="M393">
            <v>45533.713506944441</v>
          </cell>
          <cell r="N393">
            <v>581818</v>
          </cell>
          <cell r="O393">
            <v>45475</v>
          </cell>
          <cell r="P393">
            <v>581818</v>
          </cell>
          <cell r="Q393">
            <v>45476</v>
          </cell>
          <cell r="R393">
            <v>581818</v>
          </cell>
          <cell r="S393">
            <v>45572</v>
          </cell>
          <cell r="T393">
            <v>68</v>
          </cell>
          <cell r="U393">
            <v>4.2300000000000004</v>
          </cell>
          <cell r="V393">
            <v>3</v>
          </cell>
          <cell r="W393">
            <v>45640</v>
          </cell>
          <cell r="X393">
            <v>248002.5</v>
          </cell>
          <cell r="Y393">
            <v>240027.9</v>
          </cell>
          <cell r="AB393">
            <v>0</v>
          </cell>
          <cell r="AC393">
            <v>1</v>
          </cell>
          <cell r="AD393">
            <v>1</v>
          </cell>
          <cell r="AE393">
            <v>1</v>
          </cell>
          <cell r="AF393" t="str">
            <v>4. Cierre</v>
          </cell>
          <cell r="AG393" t="str">
            <v>0690 - Proyecto Terminado</v>
          </cell>
          <cell r="AH393" t="str">
            <v>Programado para inauguración</v>
          </cell>
        </row>
        <row r="394">
          <cell r="A394" t="str">
            <v>0420240028</v>
          </cell>
          <cell r="B394" t="str">
            <v>0420240028</v>
          </cell>
          <cell r="C394" t="str">
            <v>Actividades de Mantenimiento de Infraestructura</v>
          </cell>
          <cell r="D394" t="str">
            <v>Mantto.Inf.Vial.2024</v>
          </cell>
          <cell r="E394" t="str">
            <v>ACTIVIDAD DE MANTENIMIENTO DE INFRAESTRUCTURA VIAL DU 003-060602-NE CALLAYUC</v>
          </cell>
          <cell r="F394" t="str">
            <v>CAJAMARCA</v>
          </cell>
          <cell r="G394" t="str">
            <v>CAJAMARCA</v>
          </cell>
          <cell r="H394" t="str">
            <v>CUTERVO</v>
          </cell>
          <cell r="I394" t="str">
            <v>CALLAYUC</v>
          </cell>
          <cell r="J394" t="str">
            <v>VARIOS CENTROS POBLADOS</v>
          </cell>
          <cell r="K394" t="str">
            <v>0606029999</v>
          </cell>
          <cell r="L394">
            <v>50</v>
          </cell>
          <cell r="M394">
            <v>45530.747627314813</v>
          </cell>
          <cell r="N394">
            <v>581818</v>
          </cell>
          <cell r="O394">
            <v>45475</v>
          </cell>
          <cell r="P394">
            <v>581818</v>
          </cell>
          <cell r="Q394">
            <v>45476</v>
          </cell>
          <cell r="R394">
            <v>581818</v>
          </cell>
          <cell r="S394">
            <v>45566</v>
          </cell>
          <cell r="T394">
            <v>74</v>
          </cell>
          <cell r="U394">
            <v>4</v>
          </cell>
          <cell r="V394">
            <v>4</v>
          </cell>
          <cell r="W394">
            <v>45640</v>
          </cell>
          <cell r="X394">
            <v>571101.4</v>
          </cell>
          <cell r="Y394">
            <v>571101.4</v>
          </cell>
          <cell r="AB394">
            <v>0</v>
          </cell>
          <cell r="AD394">
            <v>1</v>
          </cell>
          <cell r="AF394" t="str">
            <v>4. Cierre</v>
          </cell>
          <cell r="AG394" t="str">
            <v>0710 - Rendición de Cuentas en Revisión por Liquidador UT</v>
          </cell>
          <cell r="AH394" t="str">
            <v>En revisión por el Liquidador UT</v>
          </cell>
        </row>
        <row r="395">
          <cell r="A395" t="str">
            <v>0420240029</v>
          </cell>
          <cell r="B395" t="str">
            <v>0420240029</v>
          </cell>
          <cell r="C395" t="str">
            <v>Actividades de Mantenimiento de Infraestructura</v>
          </cell>
          <cell r="D395" t="str">
            <v>Mantto.Inf.Vial.2024</v>
          </cell>
          <cell r="E395" t="str">
            <v>ACTIVIDAD DE MANTENIMIENTO DE INFRAESTRUCTURA VIAL DU 003-060604-NE CUJILLO</v>
          </cell>
          <cell r="F395" t="str">
            <v>CAJAMARCA</v>
          </cell>
          <cell r="G395" t="str">
            <v>CAJAMARCA</v>
          </cell>
          <cell r="H395" t="str">
            <v>CUTERVO</v>
          </cell>
          <cell r="I395" t="str">
            <v>CUJILLO</v>
          </cell>
          <cell r="J395" t="str">
            <v>VARIOS CENTROS POBLADOS</v>
          </cell>
          <cell r="K395" t="str">
            <v>0606049999</v>
          </cell>
          <cell r="L395">
            <v>50</v>
          </cell>
          <cell r="M395">
            <v>45531.654166666667</v>
          </cell>
          <cell r="N395">
            <v>581818</v>
          </cell>
          <cell r="O395">
            <v>45475</v>
          </cell>
          <cell r="P395">
            <v>581818</v>
          </cell>
          <cell r="Q395">
            <v>45476</v>
          </cell>
          <cell r="R395">
            <v>581818</v>
          </cell>
          <cell r="S395">
            <v>45571</v>
          </cell>
          <cell r="T395">
            <v>71</v>
          </cell>
          <cell r="U395">
            <v>3</v>
          </cell>
          <cell r="V395">
            <v>3</v>
          </cell>
          <cell r="W395">
            <v>45642</v>
          </cell>
          <cell r="X395">
            <v>574776.5</v>
          </cell>
          <cell r="Y395">
            <v>571020</v>
          </cell>
          <cell r="AB395">
            <v>0</v>
          </cell>
          <cell r="AD395">
            <v>1</v>
          </cell>
          <cell r="AF395" t="str">
            <v>4. Cierre</v>
          </cell>
          <cell r="AG395" t="str">
            <v>0710 - Rendición de Cuentas en Revisión por Liquidador UT</v>
          </cell>
          <cell r="AH395" t="str">
            <v>En revisión por el Liquidador UT</v>
          </cell>
        </row>
        <row r="396">
          <cell r="A396" t="str">
            <v>0420240030</v>
          </cell>
          <cell r="B396" t="str">
            <v>0420240030</v>
          </cell>
          <cell r="C396" t="str">
            <v>Actividades de Mantenimiento de Infraestructura</v>
          </cell>
          <cell r="D396" t="str">
            <v>Mantto.Inf.Vial.2024</v>
          </cell>
          <cell r="E396" t="str">
            <v>ACTIVIDAD DE MANTENIMIENTO DE INFRAESTRUCTURA VIAL DU 003-060605-NE LA RAMADA</v>
          </cell>
          <cell r="F396" t="str">
            <v>CAJAMARCA</v>
          </cell>
          <cell r="G396" t="str">
            <v>CAJAMARCA</v>
          </cell>
          <cell r="H396" t="str">
            <v>CUTERVO</v>
          </cell>
          <cell r="I396" t="str">
            <v>LA RAMADA</v>
          </cell>
          <cell r="J396" t="str">
            <v>VARIOS CENTROS POBLADOS</v>
          </cell>
          <cell r="K396" t="str">
            <v>0606059999</v>
          </cell>
          <cell r="L396">
            <v>50</v>
          </cell>
          <cell r="M396">
            <v>45532.661504629628</v>
          </cell>
          <cell r="N396">
            <v>581818</v>
          </cell>
          <cell r="O396">
            <v>45475</v>
          </cell>
          <cell r="P396">
            <v>581818</v>
          </cell>
          <cell r="Q396">
            <v>45476</v>
          </cell>
          <cell r="R396">
            <v>581818</v>
          </cell>
          <cell r="S396">
            <v>45572</v>
          </cell>
          <cell r="T396">
            <v>68</v>
          </cell>
          <cell r="U396">
            <v>4</v>
          </cell>
          <cell r="V396">
            <v>4</v>
          </cell>
          <cell r="W396">
            <v>45640</v>
          </cell>
          <cell r="X396">
            <v>568886.5</v>
          </cell>
          <cell r="Y396">
            <v>568886.5</v>
          </cell>
          <cell r="AB396">
            <v>0</v>
          </cell>
          <cell r="AC396">
            <v>1</v>
          </cell>
          <cell r="AD396">
            <v>1</v>
          </cell>
          <cell r="AE396">
            <v>1</v>
          </cell>
          <cell r="AF396" t="str">
            <v>4. Cierre</v>
          </cell>
          <cell r="AG396" t="str">
            <v>0710 - Rendición de Cuentas en Revisión por Liquidador UT</v>
          </cell>
          <cell r="AH396" t="str">
            <v>En revisión por el Liquidador UT</v>
          </cell>
        </row>
        <row r="397">
          <cell r="A397" t="str">
            <v>0420240031</v>
          </cell>
          <cell r="B397" t="str">
            <v>0420240031</v>
          </cell>
          <cell r="C397" t="str">
            <v>Actividades de Mantenimiento de Infraestructura</v>
          </cell>
          <cell r="D397" t="str">
            <v>Mantto.Inf.Vial.2024</v>
          </cell>
          <cell r="E397" t="str">
            <v>ACTIVIDAD DE MANTENIMIENTO DE INFRAESTRUCTURA VIAL DU 003-060613-NE SANTO TOMAS</v>
          </cell>
          <cell r="F397" t="str">
            <v>CAJAMARCA</v>
          </cell>
          <cell r="G397" t="str">
            <v>CAJAMARCA</v>
          </cell>
          <cell r="H397" t="str">
            <v>CUTERVO</v>
          </cell>
          <cell r="I397" t="str">
            <v>SANTO TOMAS</v>
          </cell>
          <cell r="J397" t="str">
            <v>VARIOS CENTROS POBLADOS</v>
          </cell>
          <cell r="K397" t="str">
            <v>0606139999</v>
          </cell>
          <cell r="L397">
            <v>50</v>
          </cell>
          <cell r="M397">
            <v>45531.654166666667</v>
          </cell>
          <cell r="N397">
            <v>581818</v>
          </cell>
          <cell r="O397">
            <v>45476</v>
          </cell>
          <cell r="P397">
            <v>581818</v>
          </cell>
          <cell r="Q397">
            <v>45476</v>
          </cell>
          <cell r="R397">
            <v>581818</v>
          </cell>
          <cell r="S397">
            <v>45569</v>
          </cell>
          <cell r="T397">
            <v>71</v>
          </cell>
          <cell r="U397">
            <v>4</v>
          </cell>
          <cell r="V397">
            <v>4</v>
          </cell>
          <cell r="W397">
            <v>45640</v>
          </cell>
          <cell r="X397">
            <v>567920.6</v>
          </cell>
          <cell r="Y397">
            <v>567920.6</v>
          </cell>
          <cell r="AB397">
            <v>0</v>
          </cell>
          <cell r="AC397">
            <v>1</v>
          </cell>
          <cell r="AD397">
            <v>1</v>
          </cell>
          <cell r="AE397">
            <v>1</v>
          </cell>
          <cell r="AF397" t="str">
            <v>4. Cierre</v>
          </cell>
          <cell r="AG397" t="str">
            <v>0710 - Rendición de Cuentas en Revisión por Liquidador UT</v>
          </cell>
          <cell r="AH397" t="str">
            <v>En revisión por el Liquidador UT</v>
          </cell>
        </row>
        <row r="398">
          <cell r="A398" t="str">
            <v>0420240032</v>
          </cell>
          <cell r="B398" t="str">
            <v>0420240032</v>
          </cell>
          <cell r="C398" t="str">
            <v>Actividades de Mantenimiento de Infraestructura</v>
          </cell>
          <cell r="D398" t="str">
            <v>Mantto.Inf.Vial.2024</v>
          </cell>
          <cell r="E398" t="str">
            <v>ACTIVIDAD DE MANTENIMIENTO DE INFRAESTRUCTURA VIAL NUCLEO EJECUTOR "DU 003 - 060809 -  NE SALLIQUE"</v>
          </cell>
          <cell r="F398" t="str">
            <v>CAJAMARCA</v>
          </cell>
          <cell r="G398" t="str">
            <v>CAJAMARCA</v>
          </cell>
          <cell r="H398" t="str">
            <v>JAEN</v>
          </cell>
          <cell r="I398" t="str">
            <v>SALLIQUE</v>
          </cell>
          <cell r="J398" t="str">
            <v>VARIOS CENTROS POBLADOS</v>
          </cell>
          <cell r="K398" t="str">
            <v>0608099999</v>
          </cell>
          <cell r="L398">
            <v>50</v>
          </cell>
          <cell r="M398">
            <v>45538.657037037039</v>
          </cell>
          <cell r="N398">
            <v>581818</v>
          </cell>
          <cell r="O398">
            <v>45477</v>
          </cell>
          <cell r="P398">
            <v>581818</v>
          </cell>
          <cell r="Q398">
            <v>45477</v>
          </cell>
          <cell r="R398">
            <v>581818</v>
          </cell>
          <cell r="S398">
            <v>45566</v>
          </cell>
          <cell r="T398">
            <v>76</v>
          </cell>
          <cell r="U398">
            <v>4</v>
          </cell>
          <cell r="V398">
            <v>4</v>
          </cell>
          <cell r="W398">
            <v>45642</v>
          </cell>
          <cell r="X398">
            <v>550004.30000000005</v>
          </cell>
          <cell r="Y398">
            <v>550004.30000000005</v>
          </cell>
          <cell r="AB398">
            <v>0</v>
          </cell>
          <cell r="AC398">
            <v>1</v>
          </cell>
          <cell r="AD398">
            <v>1</v>
          </cell>
          <cell r="AE398">
            <v>1</v>
          </cell>
          <cell r="AF398" t="str">
            <v>4. Cierre</v>
          </cell>
          <cell r="AG398" t="str">
            <v>0710 - Rendición de Cuentas en Revisión por Liquidador UT</v>
          </cell>
          <cell r="AH398" t="str">
            <v>En revisión por el Liquidador UT</v>
          </cell>
        </row>
        <row r="399">
          <cell r="A399" t="str">
            <v>0420240033</v>
          </cell>
          <cell r="B399" t="str">
            <v>0420240033</v>
          </cell>
          <cell r="C399" t="str">
            <v>Actividades de Mantenimiento de Infraestructura</v>
          </cell>
          <cell r="D399" t="str">
            <v>Mantto.Inf.Vial.2024</v>
          </cell>
          <cell r="E399" t="str">
            <v>ACTIVIDAD DE MANTENIMIENTO DE INFRAESTRUCTURA VIAL DU 003-061007-NE JOSE SABOGAL</v>
          </cell>
          <cell r="F399" t="str">
            <v>CAJAMARCA</v>
          </cell>
          <cell r="G399" t="str">
            <v>CAJAMARCA</v>
          </cell>
          <cell r="H399" t="str">
            <v>SAN MARCOS</v>
          </cell>
          <cell r="I399" t="str">
            <v>JOSE SABOGAL</v>
          </cell>
          <cell r="J399" t="str">
            <v>VARIOS CENTROS POBLADOS</v>
          </cell>
          <cell r="K399" t="str">
            <v>0610079999</v>
          </cell>
          <cell r="L399">
            <v>50</v>
          </cell>
          <cell r="M399">
            <v>45532.661504629628</v>
          </cell>
          <cell r="N399">
            <v>581817.97</v>
          </cell>
          <cell r="O399">
            <v>45475</v>
          </cell>
          <cell r="P399">
            <v>581818</v>
          </cell>
          <cell r="Q399">
            <v>45476</v>
          </cell>
          <cell r="R399">
            <v>581818</v>
          </cell>
          <cell r="S399">
            <v>45569</v>
          </cell>
          <cell r="T399">
            <v>57</v>
          </cell>
          <cell r="U399">
            <v>3</v>
          </cell>
          <cell r="V399">
            <v>3</v>
          </cell>
          <cell r="W399">
            <v>45626</v>
          </cell>
          <cell r="X399">
            <v>566408.30000000005</v>
          </cell>
          <cell r="Y399">
            <v>562793.30000000005</v>
          </cell>
          <cell r="AB399">
            <v>0</v>
          </cell>
          <cell r="AC399">
            <v>2</v>
          </cell>
          <cell r="AD399">
            <v>1</v>
          </cell>
          <cell r="AE399">
            <v>1.5907</v>
          </cell>
          <cell r="AF399" t="str">
            <v>4. Cierre</v>
          </cell>
          <cell r="AG399" t="str">
            <v>0710 - Rendición de Cuentas en Revisión por Liquidador UT</v>
          </cell>
          <cell r="AH399" t="str">
            <v>En revisión por el Liquidador UT</v>
          </cell>
        </row>
        <row r="400">
          <cell r="A400" t="str">
            <v>0420240034</v>
          </cell>
          <cell r="B400" t="str">
            <v>0420240034</v>
          </cell>
          <cell r="C400" t="str">
            <v>Actividades de Mantenimiento de Infraestructura</v>
          </cell>
          <cell r="D400" t="str">
            <v>Mantto.Inf.Vial.2024</v>
          </cell>
          <cell r="E400" t="str">
            <v>ACTIVIDAD DE MANTENIMIENTO DE INFRAESTRUCTURA VIAL DU 003-061111-NE SAN SILVESTRE DE COCHAN</v>
          </cell>
          <cell r="F400" t="str">
            <v>CAJAMARCA</v>
          </cell>
          <cell r="G400" t="str">
            <v>CAJAMARCA</v>
          </cell>
          <cell r="H400" t="str">
            <v>SAN MIGUEL</v>
          </cell>
          <cell r="I400" t="str">
            <v>SAN SILVESTRE DE COCHAN</v>
          </cell>
          <cell r="J400" t="str">
            <v>VARIOS CENTROS POBLADOS</v>
          </cell>
          <cell r="K400" t="str">
            <v>0611119999</v>
          </cell>
          <cell r="L400">
            <v>50</v>
          </cell>
          <cell r="M400">
            <v>45531.654166666667</v>
          </cell>
          <cell r="N400">
            <v>581818</v>
          </cell>
          <cell r="O400">
            <v>45477</v>
          </cell>
          <cell r="P400">
            <v>581818</v>
          </cell>
          <cell r="Q400">
            <v>45477</v>
          </cell>
          <cell r="R400">
            <v>581818</v>
          </cell>
          <cell r="S400">
            <v>45566</v>
          </cell>
          <cell r="T400">
            <v>74</v>
          </cell>
          <cell r="U400">
            <v>3</v>
          </cell>
          <cell r="V400">
            <v>3</v>
          </cell>
          <cell r="W400">
            <v>45640</v>
          </cell>
          <cell r="X400">
            <v>556870.6</v>
          </cell>
          <cell r="Y400">
            <v>556870.6</v>
          </cell>
          <cell r="AB400">
            <v>0</v>
          </cell>
          <cell r="AC400">
            <v>1</v>
          </cell>
          <cell r="AD400">
            <v>1</v>
          </cell>
          <cell r="AE400">
            <v>1</v>
          </cell>
          <cell r="AF400" t="str">
            <v>4. Cierre</v>
          </cell>
          <cell r="AG400" t="str">
            <v>0710 - Rendición de Cuentas en Revisión por Liquidador UT</v>
          </cell>
          <cell r="AH400" t="str">
            <v>En revisión por el Liquidador UT</v>
          </cell>
        </row>
        <row r="401">
          <cell r="A401" t="str">
            <v>0420240035</v>
          </cell>
          <cell r="B401" t="str">
            <v>0420240035</v>
          </cell>
          <cell r="C401" t="str">
            <v>Actividades de Mantenimiento de Infraestructura</v>
          </cell>
          <cell r="D401" t="str">
            <v>Mantto.Inf.Vial.2024</v>
          </cell>
          <cell r="E401" t="str">
            <v>ACTIVIDAD DE MANTENIMIENTO DE INFRAESTRUCTURA VIAL DU 003-061202-NE SAN BERNARDINO</v>
          </cell>
          <cell r="F401" t="str">
            <v>CAJAMARCA</v>
          </cell>
          <cell r="G401" t="str">
            <v>CAJAMARCA</v>
          </cell>
          <cell r="H401" t="str">
            <v>SAN PABLO</v>
          </cell>
          <cell r="I401" t="str">
            <v>SAN BERNARDINO</v>
          </cell>
          <cell r="J401" t="str">
            <v>VARIOS CENTROS POBLADOS</v>
          </cell>
          <cell r="K401" t="str">
            <v>0612029999</v>
          </cell>
          <cell r="L401">
            <v>50</v>
          </cell>
          <cell r="M401">
            <v>45533.713506944441</v>
          </cell>
          <cell r="N401">
            <v>581818</v>
          </cell>
          <cell r="O401">
            <v>45476</v>
          </cell>
          <cell r="P401">
            <v>581818</v>
          </cell>
          <cell r="Q401">
            <v>45476</v>
          </cell>
          <cell r="R401">
            <v>581818</v>
          </cell>
          <cell r="S401">
            <v>45574</v>
          </cell>
          <cell r="T401">
            <v>66</v>
          </cell>
          <cell r="U401">
            <v>3</v>
          </cell>
          <cell r="V401">
            <v>3</v>
          </cell>
          <cell r="W401">
            <v>45640</v>
          </cell>
          <cell r="X401">
            <v>566476.5</v>
          </cell>
          <cell r="Y401">
            <v>566475.56999999995</v>
          </cell>
          <cell r="AB401">
            <v>0</v>
          </cell>
          <cell r="AC401">
            <v>2</v>
          </cell>
          <cell r="AD401">
            <v>1</v>
          </cell>
          <cell r="AE401">
            <v>1.5775999999999999</v>
          </cell>
          <cell r="AF401" t="str">
            <v>4. Cierre</v>
          </cell>
          <cell r="AG401" t="str">
            <v>0710 - Rendición de Cuentas en Revisión por Liquidador UT</v>
          </cell>
          <cell r="AH401" t="str">
            <v>En revisión por el Liquidador UT</v>
          </cell>
        </row>
        <row r="402">
          <cell r="A402" t="str">
            <v>0420240036</v>
          </cell>
          <cell r="B402" t="str">
            <v>0420240036</v>
          </cell>
          <cell r="C402" t="str">
            <v>Actividades de Mantenimiento de Infraestructura</v>
          </cell>
          <cell r="D402" t="str">
            <v>Mantto.Inf.Vial.2024</v>
          </cell>
          <cell r="E402" t="str">
            <v>ACTIVIDAD DE MANTENIMIENTO DE INFRAESTRUCTURA VIAL DU 003-130302-NE BAMBAMARCA</v>
          </cell>
          <cell r="F402" t="str">
            <v>CAJAMARCA</v>
          </cell>
          <cell r="G402" t="str">
            <v>LA LIBERTAD</v>
          </cell>
          <cell r="H402" t="str">
            <v>BOLIVAR</v>
          </cell>
          <cell r="I402" t="str">
            <v>BAMBAMARCA</v>
          </cell>
          <cell r="J402" t="str">
            <v>VARIOS CENTROS POBLADOS</v>
          </cell>
          <cell r="K402" t="str">
            <v>1303029999</v>
          </cell>
          <cell r="L402">
            <v>50</v>
          </cell>
          <cell r="M402">
            <v>45541</v>
          </cell>
          <cell r="N402">
            <v>542683.15</v>
          </cell>
          <cell r="O402">
            <v>45475</v>
          </cell>
          <cell r="P402">
            <v>581818</v>
          </cell>
          <cell r="Q402">
            <v>45476</v>
          </cell>
          <cell r="R402">
            <v>581818</v>
          </cell>
          <cell r="S402">
            <v>45565</v>
          </cell>
          <cell r="T402">
            <v>71</v>
          </cell>
          <cell r="U402">
            <v>4.49</v>
          </cell>
          <cell r="V402">
            <v>3</v>
          </cell>
          <cell r="W402">
            <v>45636</v>
          </cell>
          <cell r="X402">
            <v>526673.6</v>
          </cell>
          <cell r="Y402">
            <v>503710.5</v>
          </cell>
          <cell r="AB402">
            <v>0</v>
          </cell>
          <cell r="AC402">
            <v>1</v>
          </cell>
          <cell r="AD402">
            <v>1</v>
          </cell>
          <cell r="AE402">
            <v>1</v>
          </cell>
          <cell r="AF402" t="str">
            <v>4. Cierre</v>
          </cell>
          <cell r="AG402" t="str">
            <v>0690 - Proyecto Terminado</v>
          </cell>
          <cell r="AH402" t="str">
            <v>Programado para inauguración</v>
          </cell>
        </row>
        <row r="403">
          <cell r="A403" t="str">
            <v>0520170013</v>
          </cell>
          <cell r="B403" t="str">
            <v>0520170001</v>
          </cell>
          <cell r="C403" t="str">
            <v>Haku Wiñay/Noa Jayatai</v>
          </cell>
          <cell r="D403" t="str">
            <v>PP.2017 RO Selva</v>
          </cell>
          <cell r="E403" t="str">
            <v>PP 0118: ACCESO DE LOS HOGARES RURALES CON ECONOMIAS DE SUBSISTENCIA A MERCADOS LOCALES DEL NUCLEO EJECUTOR VILLA GONZALO</v>
          </cell>
          <cell r="F403" t="str">
            <v>CHACHAPOYAS</v>
          </cell>
          <cell r="G403" t="str">
            <v>AMAZONAS</v>
          </cell>
          <cell r="H403" t="str">
            <v>CONDORCANQUI</v>
          </cell>
          <cell r="I403" t="str">
            <v>RIO SANTIAGO</v>
          </cell>
          <cell r="J403" t="str">
            <v>VILLA GONZALO</v>
          </cell>
          <cell r="K403" t="str">
            <v>0104030032</v>
          </cell>
          <cell r="L403">
            <v>100</v>
          </cell>
          <cell r="M403">
            <v>42921</v>
          </cell>
          <cell r="N403">
            <v>550000</v>
          </cell>
          <cell r="O403">
            <v>43007</v>
          </cell>
          <cell r="P403">
            <v>550000</v>
          </cell>
          <cell r="Q403">
            <v>43020</v>
          </cell>
          <cell r="R403">
            <v>550000</v>
          </cell>
          <cell r="S403">
            <v>42948</v>
          </cell>
          <cell r="T403">
            <v>1294</v>
          </cell>
          <cell r="U403">
            <v>36</v>
          </cell>
          <cell r="V403">
            <v>36</v>
          </cell>
          <cell r="W403">
            <v>44242</v>
          </cell>
          <cell r="X403">
            <v>550473.87</v>
          </cell>
          <cell r="Y403">
            <v>544189.46</v>
          </cell>
          <cell r="Z403">
            <v>548678.46</v>
          </cell>
          <cell r="AA403">
            <v>44503</v>
          </cell>
          <cell r="AB403">
            <v>1</v>
          </cell>
          <cell r="AC403">
            <v>1</v>
          </cell>
          <cell r="AD403">
            <v>1</v>
          </cell>
          <cell r="AE403">
            <v>0.96640000000000004</v>
          </cell>
          <cell r="AF403" t="str">
            <v>4. Cierre</v>
          </cell>
          <cell r="AG403" t="str">
            <v>0780 - Liquidación Aprobada</v>
          </cell>
          <cell r="AH403" t="str">
            <v>Ficha Aprobatoria archivada con Exp. archivado en UT</v>
          </cell>
        </row>
        <row r="404">
          <cell r="A404" t="str">
            <v>0520170014</v>
          </cell>
          <cell r="B404" t="str">
            <v>0520170002</v>
          </cell>
          <cell r="C404" t="str">
            <v>Haku Wiñay/Noa Jayatai</v>
          </cell>
          <cell r="D404" t="str">
            <v>PP.2017 RO Selva</v>
          </cell>
          <cell r="E404" t="str">
            <v>PP 0118: ACCESO DE LOS HOGARES RURALES CON ECONOMIAS DE SUBSISTENCIA A MERCADOS LOCALES DEL NUCLEO EJECUTOR HUABAL</v>
          </cell>
          <cell r="F404" t="str">
            <v>CHACHAPOYAS</v>
          </cell>
          <cell r="G404" t="str">
            <v>AMAZONAS</v>
          </cell>
          <cell r="H404" t="str">
            <v>CONDORCANQUI</v>
          </cell>
          <cell r="I404" t="str">
            <v>RIO SANTIAGO</v>
          </cell>
          <cell r="J404" t="str">
            <v>HUABAL</v>
          </cell>
          <cell r="K404" t="str">
            <v>0104030033</v>
          </cell>
          <cell r="L404">
            <v>100</v>
          </cell>
          <cell r="M404">
            <v>42921</v>
          </cell>
          <cell r="N404">
            <v>550000</v>
          </cell>
          <cell r="O404">
            <v>42940</v>
          </cell>
          <cell r="P404">
            <v>550000</v>
          </cell>
          <cell r="Q404">
            <v>42955</v>
          </cell>
          <cell r="R404">
            <v>550000</v>
          </cell>
          <cell r="S404">
            <v>42948</v>
          </cell>
          <cell r="T404">
            <v>1294</v>
          </cell>
          <cell r="U404">
            <v>36</v>
          </cell>
          <cell r="V404">
            <v>36</v>
          </cell>
          <cell r="W404">
            <v>44242</v>
          </cell>
          <cell r="X404">
            <v>497419.75</v>
          </cell>
          <cell r="Y404">
            <v>491134.75</v>
          </cell>
          <cell r="Z404">
            <v>499998.75</v>
          </cell>
          <cell r="AA404">
            <v>44503</v>
          </cell>
          <cell r="AB404">
            <v>1</v>
          </cell>
          <cell r="AC404">
            <v>1</v>
          </cell>
          <cell r="AD404">
            <v>1</v>
          </cell>
          <cell r="AE404">
            <v>0.95509999999999995</v>
          </cell>
          <cell r="AF404" t="str">
            <v>4. Cierre</v>
          </cell>
          <cell r="AG404" t="str">
            <v>0780 - Liquidación Aprobada</v>
          </cell>
          <cell r="AH404" t="str">
            <v>Ficha Aprobatoria archivada con Exp. archivado en UT</v>
          </cell>
        </row>
        <row r="405">
          <cell r="A405" t="str">
            <v>0520170015</v>
          </cell>
          <cell r="B405" t="str">
            <v>0520170003</v>
          </cell>
          <cell r="C405" t="str">
            <v>Haku Wiñay/Noa Jayatai</v>
          </cell>
          <cell r="D405" t="str">
            <v>PP.2017 RO Selva</v>
          </cell>
          <cell r="E405" t="str">
            <v>PP 0118: ACCESO DE LOS HOGARES RURALES CON ECONOMIAS DE SUBSISTENCIA A MERCADOS LOCALES DEL NUCLEO EJECUTOR YUTUPIS</v>
          </cell>
          <cell r="F405" t="str">
            <v>CHACHAPOYAS</v>
          </cell>
          <cell r="G405" t="str">
            <v>AMAZONAS</v>
          </cell>
          <cell r="H405" t="str">
            <v>CONDORCANQUI</v>
          </cell>
          <cell r="I405" t="str">
            <v>RIO SANTIAGO</v>
          </cell>
          <cell r="J405" t="str">
            <v>YUTUPIS</v>
          </cell>
          <cell r="K405" t="str">
            <v>0104030040</v>
          </cell>
          <cell r="L405">
            <v>100</v>
          </cell>
          <cell r="M405">
            <v>42921</v>
          </cell>
          <cell r="N405">
            <v>550000</v>
          </cell>
          <cell r="O405">
            <v>42940</v>
          </cell>
          <cell r="P405">
            <v>550000</v>
          </cell>
          <cell r="Q405">
            <v>42955</v>
          </cell>
          <cell r="R405">
            <v>550000</v>
          </cell>
          <cell r="S405">
            <v>42948</v>
          </cell>
          <cell r="T405">
            <v>1294</v>
          </cell>
          <cell r="U405">
            <v>36</v>
          </cell>
          <cell r="V405">
            <v>36</v>
          </cell>
          <cell r="W405">
            <v>44242</v>
          </cell>
          <cell r="X405">
            <v>550292.25</v>
          </cell>
          <cell r="Y405">
            <v>548882.25</v>
          </cell>
          <cell r="Z405">
            <v>557871.25</v>
          </cell>
          <cell r="AA405">
            <v>44503</v>
          </cell>
          <cell r="AB405">
            <v>1</v>
          </cell>
          <cell r="AC405">
            <v>1</v>
          </cell>
          <cell r="AD405">
            <v>1</v>
          </cell>
          <cell r="AE405">
            <v>0.9899</v>
          </cell>
          <cell r="AF405" t="str">
            <v>4. Cierre</v>
          </cell>
          <cell r="AG405" t="str">
            <v>0780 - Liquidación Aprobada</v>
          </cell>
          <cell r="AH405" t="str">
            <v>Ficha Aprobatoria archivada con Exp. archivado en UT</v>
          </cell>
        </row>
        <row r="406">
          <cell r="A406" t="str">
            <v>0520170016</v>
          </cell>
          <cell r="B406" t="str">
            <v>0520170004</v>
          </cell>
          <cell r="C406" t="str">
            <v>Haku Wiñay/Noa Jayatai</v>
          </cell>
          <cell r="D406" t="str">
            <v>PP.2017 RO Selva</v>
          </cell>
          <cell r="E406" t="str">
            <v>PP 0118: ACCESO DE LOS HOGARES RURALES CON ECONOMIAS DE SUBSISTENCIA A MERCADOS LOCALES DEL NUCLEO EJECUTOR SHIRINGA</v>
          </cell>
          <cell r="F406" t="str">
            <v>CHACHAPOYAS</v>
          </cell>
          <cell r="G406" t="str">
            <v>AMAZONAS</v>
          </cell>
          <cell r="H406" t="str">
            <v>CONDORCANQUI</v>
          </cell>
          <cell r="I406" t="str">
            <v>RIO SANTIAGO</v>
          </cell>
          <cell r="J406" t="str">
            <v>SHIRINGA</v>
          </cell>
          <cell r="K406" t="str">
            <v>0104030035</v>
          </cell>
          <cell r="L406">
            <v>100</v>
          </cell>
          <cell r="M406">
            <v>42921</v>
          </cell>
          <cell r="N406">
            <v>550000</v>
          </cell>
          <cell r="O406">
            <v>42940</v>
          </cell>
          <cell r="P406">
            <v>550000</v>
          </cell>
          <cell r="Q406">
            <v>42955</v>
          </cell>
          <cell r="R406">
            <v>550000</v>
          </cell>
          <cell r="S406">
            <v>42948</v>
          </cell>
          <cell r="T406">
            <v>1294</v>
          </cell>
          <cell r="U406">
            <v>36</v>
          </cell>
          <cell r="V406">
            <v>36</v>
          </cell>
          <cell r="W406">
            <v>44242</v>
          </cell>
          <cell r="X406">
            <v>552698.80000000005</v>
          </cell>
          <cell r="Y406">
            <v>546463.80000000005</v>
          </cell>
          <cell r="Z406">
            <v>555277.80000000005</v>
          </cell>
          <cell r="AA406">
            <v>44503</v>
          </cell>
          <cell r="AB406">
            <v>1</v>
          </cell>
          <cell r="AC406">
            <v>1</v>
          </cell>
          <cell r="AD406">
            <v>1</v>
          </cell>
          <cell r="AE406">
            <v>0.98299999999999998</v>
          </cell>
          <cell r="AF406" t="str">
            <v>4. Cierre</v>
          </cell>
          <cell r="AG406" t="str">
            <v>0780 - Liquidación Aprobada</v>
          </cell>
          <cell r="AH406" t="str">
            <v>Ficha Aprobatoria archivada con Exp. archivado en UT</v>
          </cell>
        </row>
        <row r="407">
          <cell r="A407" t="str">
            <v>0520170007</v>
          </cell>
          <cell r="B407" t="str">
            <v>0520170005</v>
          </cell>
          <cell r="C407" t="str">
            <v>Haku Wiñay/Noa Jayatai</v>
          </cell>
          <cell r="D407" t="str">
            <v>PP.2017 RO Selva</v>
          </cell>
          <cell r="E407" t="str">
            <v>PP 0118: ACCESO DE LOS HOGARES RURALES CON ECONOMIAS DE SUBSISTENCIA A MERCADOS LOCALES DEL NUCLEO EJECUTOR KUSU KUBAIM</v>
          </cell>
          <cell r="F407" t="str">
            <v>CHACHAPOYAS</v>
          </cell>
          <cell r="G407" t="str">
            <v>AMAZONAS</v>
          </cell>
          <cell r="H407" t="str">
            <v>CONDORCANQUI</v>
          </cell>
          <cell r="I407" t="str">
            <v>EL CENEPA</v>
          </cell>
          <cell r="J407" t="str">
            <v>KUSU KUBAIM</v>
          </cell>
          <cell r="K407" t="str">
            <v>0104026004</v>
          </cell>
          <cell r="L407">
            <v>200</v>
          </cell>
          <cell r="M407">
            <v>42905</v>
          </cell>
          <cell r="N407">
            <v>1100000</v>
          </cell>
          <cell r="O407">
            <v>42914</v>
          </cell>
          <cell r="P407">
            <v>1100000</v>
          </cell>
          <cell r="Q407">
            <v>42927</v>
          </cell>
          <cell r="R407">
            <v>1100000</v>
          </cell>
          <cell r="S407">
            <v>42948</v>
          </cell>
          <cell r="T407">
            <v>1279</v>
          </cell>
          <cell r="U407">
            <v>36</v>
          </cell>
          <cell r="V407">
            <v>36</v>
          </cell>
          <cell r="W407">
            <v>44227</v>
          </cell>
          <cell r="X407">
            <v>1049932.8899999999</v>
          </cell>
          <cell r="Y407">
            <v>1021604.62</v>
          </cell>
          <cell r="Z407">
            <v>1046623.02</v>
          </cell>
          <cell r="AA407">
            <v>44545</v>
          </cell>
          <cell r="AB407">
            <v>1</v>
          </cell>
          <cell r="AC407">
            <v>1</v>
          </cell>
          <cell r="AD407">
            <v>1</v>
          </cell>
          <cell r="AE407">
            <v>0.90349999999999997</v>
          </cell>
          <cell r="AF407" t="str">
            <v>4. Cierre</v>
          </cell>
          <cell r="AG407" t="str">
            <v>0780 - Liquidación Aprobada</v>
          </cell>
          <cell r="AH407" t="str">
            <v>Ficha Aprobatoria archivada con Exp. archivado en UT</v>
          </cell>
        </row>
        <row r="408">
          <cell r="A408" t="str">
            <v>0520170008</v>
          </cell>
          <cell r="B408" t="str">
            <v>0520170006</v>
          </cell>
          <cell r="C408" t="str">
            <v>Haku Wiñay/Noa Jayatai</v>
          </cell>
          <cell r="D408" t="str">
            <v>PP.2017 RO Selva</v>
          </cell>
          <cell r="E408" t="str">
            <v>PP 0118: ACCESO DE LOS HOGARES RURALES CON ECONOMIAS DE SUBSISTENCIA A MERCADOS LOCALES DEL NUCLEO EJECUTOR ANEXO PAGATA</v>
          </cell>
          <cell r="F408" t="str">
            <v>CHACHAPOYAS</v>
          </cell>
          <cell r="G408" t="str">
            <v>AMAZONAS</v>
          </cell>
          <cell r="H408" t="str">
            <v>CONDORCANQUI</v>
          </cell>
          <cell r="I408" t="str">
            <v>EL CENEPA</v>
          </cell>
          <cell r="J408" t="str">
            <v>ANEXO PAGATA</v>
          </cell>
          <cell r="K408" t="str">
            <v>0104020023</v>
          </cell>
          <cell r="L408">
            <v>100</v>
          </cell>
          <cell r="M408">
            <v>42905</v>
          </cell>
          <cell r="N408">
            <v>550000</v>
          </cell>
          <cell r="O408">
            <v>42914</v>
          </cell>
          <cell r="P408">
            <v>550000</v>
          </cell>
          <cell r="Q408">
            <v>42927</v>
          </cell>
          <cell r="R408">
            <v>550000</v>
          </cell>
          <cell r="S408">
            <v>42948</v>
          </cell>
          <cell r="T408">
            <v>1279</v>
          </cell>
          <cell r="U408">
            <v>36</v>
          </cell>
          <cell r="V408">
            <v>36</v>
          </cell>
          <cell r="W408">
            <v>44227</v>
          </cell>
          <cell r="X408">
            <v>539990.44999999995</v>
          </cell>
          <cell r="Y408">
            <v>528233.32999999996</v>
          </cell>
          <cell r="Z408">
            <v>539990.57999999996</v>
          </cell>
          <cell r="AA408">
            <v>44545</v>
          </cell>
          <cell r="AB408">
            <v>1</v>
          </cell>
          <cell r="AC408">
            <v>1</v>
          </cell>
          <cell r="AD408">
            <v>1</v>
          </cell>
          <cell r="AE408">
            <v>0.92069999999999996</v>
          </cell>
          <cell r="AF408" t="str">
            <v>4. Cierre</v>
          </cell>
          <cell r="AG408" t="str">
            <v>0780 - Liquidación Aprobada</v>
          </cell>
          <cell r="AH408" t="str">
            <v>Ficha Aprobatoria archivada con Exp. archivado en UT</v>
          </cell>
        </row>
        <row r="409">
          <cell r="A409" t="str">
            <v>0520170009</v>
          </cell>
          <cell r="B409" t="str">
            <v>0520170007</v>
          </cell>
          <cell r="C409" t="str">
            <v>Haku Wiñay/Noa Jayatai</v>
          </cell>
          <cell r="D409" t="str">
            <v>PP.2017 RO Selva</v>
          </cell>
          <cell r="E409" t="str">
            <v>PP 0118: ACCESO DE LOS HOGARES RURALES CON ECONOMIAS DE SUBSISTENCIA A MERCADOS LOCALES DEL NUCLEO EJECUTOR SUWA SAN ANTONIO (SUWA PAGKI)</v>
          </cell>
          <cell r="F409" t="str">
            <v>CHACHAPOYAS</v>
          </cell>
          <cell r="G409" t="str">
            <v>AMAZONAS</v>
          </cell>
          <cell r="H409" t="str">
            <v>CONDORCANQUI</v>
          </cell>
          <cell r="I409" t="str">
            <v>EL CENEPA</v>
          </cell>
          <cell r="J409" t="str">
            <v>SUWA SAN ANTONIO (SUWA PAGKI)</v>
          </cell>
          <cell r="K409" t="str">
            <v>0104026008</v>
          </cell>
          <cell r="L409">
            <v>100</v>
          </cell>
          <cell r="M409">
            <v>42905</v>
          </cell>
          <cell r="N409">
            <v>550000</v>
          </cell>
          <cell r="O409">
            <v>42914</v>
          </cell>
          <cell r="P409">
            <v>550000</v>
          </cell>
          <cell r="Q409">
            <v>42927</v>
          </cell>
          <cell r="R409">
            <v>550000</v>
          </cell>
          <cell r="S409">
            <v>42948</v>
          </cell>
          <cell r="T409">
            <v>1279</v>
          </cell>
          <cell r="U409">
            <v>36</v>
          </cell>
          <cell r="V409">
            <v>36</v>
          </cell>
          <cell r="W409">
            <v>44227</v>
          </cell>
          <cell r="X409">
            <v>520968</v>
          </cell>
          <cell r="Y409">
            <v>499829.88</v>
          </cell>
          <cell r="Z409">
            <v>520968.13</v>
          </cell>
          <cell r="AA409">
            <v>44545</v>
          </cell>
          <cell r="AB409">
            <v>1</v>
          </cell>
          <cell r="AC409">
            <v>1</v>
          </cell>
          <cell r="AD409">
            <v>1</v>
          </cell>
          <cell r="AE409">
            <v>0.96860000000000002</v>
          </cell>
          <cell r="AF409" t="str">
            <v>4. Cierre</v>
          </cell>
          <cell r="AG409" t="str">
            <v>0780 - Liquidación Aprobada</v>
          </cell>
          <cell r="AH409" t="str">
            <v>Ficha Aprobatoria archivada con Exp. archivado en UT</v>
          </cell>
        </row>
        <row r="410">
          <cell r="A410" t="str">
            <v>0520170010</v>
          </cell>
          <cell r="B410" t="str">
            <v>0520170008</v>
          </cell>
          <cell r="C410" t="str">
            <v>Haku Wiñay/Noa Jayatai</v>
          </cell>
          <cell r="D410" t="str">
            <v>PP.2017 RO Selva</v>
          </cell>
          <cell r="E410" t="str">
            <v>PP 0118: ACCESO DE LOS HOGARES RURALES CON ECONOMIAS DE SUBSISTENCIA A MERCADOS LOCALES DEL NUCLEO EJECUTOR DUSHID</v>
          </cell>
          <cell r="F410" t="str">
            <v>CHACHAPOYAS</v>
          </cell>
          <cell r="G410" t="str">
            <v>AMAZONAS</v>
          </cell>
          <cell r="H410" t="str">
            <v>BAGUA</v>
          </cell>
          <cell r="I410" t="str">
            <v>IMAZA</v>
          </cell>
          <cell r="J410" t="str">
            <v>DUSHID</v>
          </cell>
          <cell r="K410" t="str">
            <v>0102056004</v>
          </cell>
          <cell r="L410">
            <v>125</v>
          </cell>
          <cell r="M410">
            <v>42905</v>
          </cell>
          <cell r="N410">
            <v>687500</v>
          </cell>
          <cell r="O410">
            <v>43007</v>
          </cell>
          <cell r="P410">
            <v>687500</v>
          </cell>
          <cell r="Q410">
            <v>43020</v>
          </cell>
          <cell r="R410">
            <v>687500</v>
          </cell>
          <cell r="S410">
            <v>42948</v>
          </cell>
          <cell r="T410">
            <v>1338</v>
          </cell>
          <cell r="U410">
            <v>36</v>
          </cell>
          <cell r="V410">
            <v>36</v>
          </cell>
          <cell r="W410">
            <v>44286</v>
          </cell>
          <cell r="X410">
            <v>616114.6</v>
          </cell>
          <cell r="Y410">
            <v>609284.30000000005</v>
          </cell>
          <cell r="Z410">
            <v>616114.56000000006</v>
          </cell>
          <cell r="AA410">
            <v>44446</v>
          </cell>
          <cell r="AB410">
            <v>1</v>
          </cell>
          <cell r="AC410">
            <v>1</v>
          </cell>
          <cell r="AD410">
            <v>1</v>
          </cell>
          <cell r="AE410">
            <v>0.90259999999999996</v>
          </cell>
          <cell r="AF410" t="str">
            <v>4. Cierre</v>
          </cell>
          <cell r="AG410" t="str">
            <v>0780 - Liquidación Aprobada</v>
          </cell>
          <cell r="AH410" t="str">
            <v>Ficha Aprobatoria archivada con Exp. archivado en UT</v>
          </cell>
        </row>
        <row r="411">
          <cell r="A411" t="str">
            <v>0520170011</v>
          </cell>
          <cell r="B411" t="str">
            <v>0520170009</v>
          </cell>
          <cell r="C411" t="str">
            <v>Haku Wiñay/Noa Jayatai</v>
          </cell>
          <cell r="D411" t="str">
            <v>PP.2017 RO Selva</v>
          </cell>
          <cell r="E411" t="str">
            <v>PP 0118: ACCESO DE LOS HOGARES RURALES CON ECONOMIAS DE SUBSISTENCIA A MERCADOS LOCALES DEL NUCLEO EJECUTOR EPEMIMU</v>
          </cell>
          <cell r="F411" t="str">
            <v>CHACHAPOYAS</v>
          </cell>
          <cell r="G411" t="str">
            <v>AMAZONAS</v>
          </cell>
          <cell r="H411" t="str">
            <v>BAGUA</v>
          </cell>
          <cell r="I411" t="str">
            <v>IMAZA</v>
          </cell>
          <cell r="J411" t="str">
            <v>EPEMIMU</v>
          </cell>
          <cell r="K411" t="str">
            <v>0102050119</v>
          </cell>
          <cell r="L411">
            <v>125</v>
          </cell>
          <cell r="M411">
            <v>42905</v>
          </cell>
          <cell r="N411">
            <v>687500</v>
          </cell>
          <cell r="O411">
            <v>43007</v>
          </cell>
          <cell r="P411">
            <v>687500</v>
          </cell>
          <cell r="Q411">
            <v>43020</v>
          </cell>
          <cell r="R411">
            <v>687500</v>
          </cell>
          <cell r="S411">
            <v>42948</v>
          </cell>
          <cell r="T411">
            <v>1338</v>
          </cell>
          <cell r="U411">
            <v>36</v>
          </cell>
          <cell r="V411">
            <v>36</v>
          </cell>
          <cell r="W411">
            <v>44286</v>
          </cell>
          <cell r="X411">
            <v>669969.81000000006</v>
          </cell>
          <cell r="Y411">
            <v>663852.9</v>
          </cell>
          <cell r="Z411">
            <v>668769.77</v>
          </cell>
          <cell r="AA411">
            <v>44446</v>
          </cell>
          <cell r="AB411">
            <v>1</v>
          </cell>
          <cell r="AC411">
            <v>1.0103</v>
          </cell>
          <cell r="AD411">
            <v>1</v>
          </cell>
          <cell r="AE411">
            <v>0.96389999999999998</v>
          </cell>
          <cell r="AF411" t="str">
            <v>4. Cierre</v>
          </cell>
          <cell r="AG411" t="str">
            <v>0780 - Liquidación Aprobada</v>
          </cell>
          <cell r="AH411" t="str">
            <v>Ficha Aprobatoria archivada con Exp. archivado en UT</v>
          </cell>
        </row>
        <row r="412">
          <cell r="A412" t="str">
            <v>0520170012</v>
          </cell>
          <cell r="B412" t="str">
            <v>0520170010</v>
          </cell>
          <cell r="C412" t="str">
            <v>Haku Wiñay/Noa Jayatai</v>
          </cell>
          <cell r="D412" t="str">
            <v>PP.2017 RO Selva</v>
          </cell>
          <cell r="E412" t="str">
            <v>PP 0118: ACCESO DE LOS HOGARES RURALES CON ECONOMIAS DE SUBSISTENCIA A MERCADOS LOCALES DEL NUCLEO EJECUTOR TEMASHNUM</v>
          </cell>
          <cell r="F412" t="str">
            <v>CHACHAPOYAS</v>
          </cell>
          <cell r="G412" t="str">
            <v>AMAZONAS</v>
          </cell>
          <cell r="H412" t="str">
            <v>BAGUA</v>
          </cell>
          <cell r="I412" t="str">
            <v>IMAZA</v>
          </cell>
          <cell r="J412" t="str">
            <v>TEMASHNUM</v>
          </cell>
          <cell r="K412" t="str">
            <v>0102050053</v>
          </cell>
          <cell r="L412">
            <v>150</v>
          </cell>
          <cell r="M412">
            <v>42905</v>
          </cell>
          <cell r="N412">
            <v>825000</v>
          </cell>
          <cell r="O412">
            <v>43007</v>
          </cell>
          <cell r="P412">
            <v>825000</v>
          </cell>
          <cell r="Q412">
            <v>43020</v>
          </cell>
          <cell r="R412">
            <v>825000</v>
          </cell>
          <cell r="S412">
            <v>42948</v>
          </cell>
          <cell r="T412">
            <v>1338</v>
          </cell>
          <cell r="U412">
            <v>36</v>
          </cell>
          <cell r="V412">
            <v>36</v>
          </cell>
          <cell r="W412">
            <v>44286</v>
          </cell>
          <cell r="X412">
            <v>777652.72</v>
          </cell>
          <cell r="Y412">
            <v>769768.1</v>
          </cell>
          <cell r="Z412">
            <v>777652.70000000007</v>
          </cell>
          <cell r="AA412">
            <v>44446</v>
          </cell>
          <cell r="AB412">
            <v>1</v>
          </cell>
          <cell r="AC412">
            <v>1.0053000000000001</v>
          </cell>
          <cell r="AD412">
            <v>1</v>
          </cell>
          <cell r="AE412">
            <v>0.93859999999999999</v>
          </cell>
          <cell r="AF412" t="str">
            <v>4. Cierre</v>
          </cell>
          <cell r="AG412" t="str">
            <v>0780 - Liquidación Aprobada</v>
          </cell>
          <cell r="AH412" t="str">
            <v>Ficha Aprobatoria archivada con Exp. archivado en UT</v>
          </cell>
        </row>
        <row r="413">
          <cell r="A413" t="str">
            <v>0520170001</v>
          </cell>
          <cell r="B413" t="str">
            <v>0520170011</v>
          </cell>
          <cell r="C413" t="str">
            <v>Haku Wiñay/Noa Jayatai</v>
          </cell>
          <cell r="D413" t="str">
            <v>PP.2017 RO Sierra</v>
          </cell>
          <cell r="E413" t="str">
            <v>PP 0118: ACCESO DE LOS HOGARES RURALES CON ECONOMIAS DE SUBSISTENCIA A MERCADOS LOCALES DEL NUCLEO EJECUTOR DIAMANTE BAJO</v>
          </cell>
          <cell r="F413" t="str">
            <v>CHACHAPOYAS</v>
          </cell>
          <cell r="G413" t="str">
            <v>AMAZONAS</v>
          </cell>
          <cell r="H413" t="str">
            <v>UTCUBAMBA</v>
          </cell>
          <cell r="I413" t="str">
            <v>CAJARURO</v>
          </cell>
          <cell r="J413" t="str">
            <v>DIAMANTE BAJO</v>
          </cell>
          <cell r="K413" t="str">
            <v>0107020055</v>
          </cell>
          <cell r="L413">
            <v>100</v>
          </cell>
          <cell r="M413">
            <v>42902</v>
          </cell>
          <cell r="N413">
            <v>450000</v>
          </cell>
          <cell r="O413">
            <v>43007</v>
          </cell>
          <cell r="P413">
            <v>450000</v>
          </cell>
          <cell r="Q413">
            <v>43020</v>
          </cell>
          <cell r="R413">
            <v>450000</v>
          </cell>
          <cell r="S413">
            <v>42948</v>
          </cell>
          <cell r="T413">
            <v>1307</v>
          </cell>
          <cell r="U413">
            <v>36</v>
          </cell>
          <cell r="V413">
            <v>36</v>
          </cell>
          <cell r="W413">
            <v>44255</v>
          </cell>
          <cell r="X413">
            <v>444556.21</v>
          </cell>
          <cell r="Y413">
            <v>440114.15</v>
          </cell>
          <cell r="Z413">
            <v>443981.21</v>
          </cell>
          <cell r="AA413">
            <v>44461</v>
          </cell>
          <cell r="AB413">
            <v>1</v>
          </cell>
          <cell r="AC413">
            <v>1</v>
          </cell>
          <cell r="AD413">
            <v>1</v>
          </cell>
          <cell r="AE413">
            <v>1.0034000000000001</v>
          </cell>
          <cell r="AF413" t="str">
            <v>4. Cierre</v>
          </cell>
          <cell r="AG413" t="str">
            <v>0780 - Liquidación Aprobada</v>
          </cell>
          <cell r="AH413" t="str">
            <v>Ficha Aprobatoria archivada con Exp. archivado en UT</v>
          </cell>
        </row>
        <row r="414">
          <cell r="A414" t="str">
            <v>0520170002</v>
          </cell>
          <cell r="B414" t="str">
            <v>0520170012</v>
          </cell>
          <cell r="C414" t="str">
            <v>Haku Wiñay/Noa Jayatai</v>
          </cell>
          <cell r="D414" t="str">
            <v>PP.2017 RO Sierra</v>
          </cell>
          <cell r="E414" t="str">
            <v>PP 0118: ACCESO DE LOS HOGARES RURALES CON ECONOMIAS DE SUBSISTENCIA A MERCADOS LOCALES DEL NUCLEO EJECUTOR AGUAS TURBIAS</v>
          </cell>
          <cell r="F414" t="str">
            <v>CHACHAPOYAS</v>
          </cell>
          <cell r="G414" t="str">
            <v>AMAZONAS</v>
          </cell>
          <cell r="H414" t="str">
            <v>UTCUBAMBA</v>
          </cell>
          <cell r="I414" t="str">
            <v>CAJARURO</v>
          </cell>
          <cell r="J414" t="str">
            <v>AGUAS TURBIAS</v>
          </cell>
          <cell r="K414" t="str">
            <v>0107020083</v>
          </cell>
          <cell r="L414">
            <v>100</v>
          </cell>
          <cell r="M414">
            <v>42902</v>
          </cell>
          <cell r="N414">
            <v>450000</v>
          </cell>
          <cell r="O414">
            <v>43007</v>
          </cell>
          <cell r="P414">
            <v>450000</v>
          </cell>
          <cell r="Q414">
            <v>43020</v>
          </cell>
          <cell r="R414">
            <v>450000</v>
          </cell>
          <cell r="S414">
            <v>42948</v>
          </cell>
          <cell r="T414">
            <v>1307</v>
          </cell>
          <cell r="U414">
            <v>36</v>
          </cell>
          <cell r="V414">
            <v>36</v>
          </cell>
          <cell r="W414">
            <v>44255</v>
          </cell>
          <cell r="X414">
            <v>434363.06</v>
          </cell>
          <cell r="Y414">
            <v>429868.18</v>
          </cell>
          <cell r="Z414">
            <v>433788.06</v>
          </cell>
          <cell r="AA414">
            <v>44461</v>
          </cell>
          <cell r="AB414">
            <v>1</v>
          </cell>
          <cell r="AC414">
            <v>1</v>
          </cell>
          <cell r="AD414">
            <v>1</v>
          </cell>
          <cell r="AE414">
            <v>0.9929</v>
          </cell>
          <cell r="AF414" t="str">
            <v>4. Cierre</v>
          </cell>
          <cell r="AG414" t="str">
            <v>0780 - Liquidación Aprobada</v>
          </cell>
          <cell r="AH414" t="str">
            <v>Ficha Aprobatoria archivada con Exp. archivado en UT</v>
          </cell>
        </row>
        <row r="415">
          <cell r="A415" t="str">
            <v>0520170003</v>
          </cell>
          <cell r="B415" t="str">
            <v>0520170013</v>
          </cell>
          <cell r="C415" t="str">
            <v>Haku Wiñay/Noa Jayatai</v>
          </cell>
          <cell r="D415" t="str">
            <v>PP.2017 RO Sierra</v>
          </cell>
          <cell r="E415" t="str">
            <v>PP 0118: ACCESO DE LOS HOGARES RURALES CON ECONOMIAS DE SUBSISTENCIA A MERCADOS LOCALES DEL NUCLEO EJECUTOR EL TIGRE</v>
          </cell>
          <cell r="F415" t="str">
            <v>CHACHAPOYAS</v>
          </cell>
          <cell r="G415" t="str">
            <v>AMAZONAS</v>
          </cell>
          <cell r="H415" t="str">
            <v>UTCUBAMBA</v>
          </cell>
          <cell r="I415" t="str">
            <v>CAJARURO</v>
          </cell>
          <cell r="J415" t="str">
            <v>EL TIGRE</v>
          </cell>
          <cell r="K415" t="str">
            <v>0107020069</v>
          </cell>
          <cell r="L415">
            <v>100</v>
          </cell>
          <cell r="M415">
            <v>42902</v>
          </cell>
          <cell r="N415">
            <v>450000</v>
          </cell>
          <cell r="O415">
            <v>43007</v>
          </cell>
          <cell r="P415">
            <v>450000</v>
          </cell>
          <cell r="Q415">
            <v>43020</v>
          </cell>
          <cell r="R415">
            <v>450000</v>
          </cell>
          <cell r="S415">
            <v>42948</v>
          </cell>
          <cell r="T415">
            <v>1307</v>
          </cell>
          <cell r="U415">
            <v>36</v>
          </cell>
          <cell r="V415">
            <v>36</v>
          </cell>
          <cell r="W415">
            <v>44255</v>
          </cell>
          <cell r="X415">
            <v>442957.8</v>
          </cell>
          <cell r="Y415">
            <v>439089.82</v>
          </cell>
          <cell r="Z415">
            <v>442382.8</v>
          </cell>
          <cell r="AA415">
            <v>44461</v>
          </cell>
          <cell r="AB415">
            <v>1</v>
          </cell>
          <cell r="AC415">
            <v>1</v>
          </cell>
          <cell r="AD415">
            <v>1</v>
          </cell>
          <cell r="AE415">
            <v>1.0114000000000001</v>
          </cell>
          <cell r="AF415" t="str">
            <v>4. Cierre</v>
          </cell>
          <cell r="AG415" t="str">
            <v>0780 - Liquidación Aprobada</v>
          </cell>
          <cell r="AH415" t="str">
            <v>Ficha Aprobatoria archivada con Exp. archivado en UT</v>
          </cell>
        </row>
        <row r="416">
          <cell r="A416" t="str">
            <v>0520170004</v>
          </cell>
          <cell r="B416" t="str">
            <v>0520170014</v>
          </cell>
          <cell r="C416" t="str">
            <v>Haku Wiñay/Noa Jayatai</v>
          </cell>
          <cell r="D416" t="str">
            <v>PP.2017 RO Sierra</v>
          </cell>
          <cell r="E416" t="str">
            <v>PP 0118: ACCESO DE LOS HOGARES RURALES CON ECONOMIAS DE SUBSISTENCIA A MERCADOS LOCALES DEL NUCLEO EJECUTOR SANTA CRUZ DE BUENA VISTA</v>
          </cell>
          <cell r="F416" t="str">
            <v>CHACHAPOYAS</v>
          </cell>
          <cell r="G416" t="str">
            <v>AMAZONAS</v>
          </cell>
          <cell r="H416" t="str">
            <v>UTCUBAMBA</v>
          </cell>
          <cell r="I416" t="str">
            <v>CAJARURO</v>
          </cell>
          <cell r="J416" t="str">
            <v>SANTA CRUZ DE BUENA VISTA</v>
          </cell>
          <cell r="K416" t="str">
            <v>0107020066</v>
          </cell>
          <cell r="L416">
            <v>100</v>
          </cell>
          <cell r="M416">
            <v>42902</v>
          </cell>
          <cell r="N416">
            <v>450000</v>
          </cell>
          <cell r="O416">
            <v>43007</v>
          </cell>
          <cell r="P416">
            <v>450000</v>
          </cell>
          <cell r="Q416">
            <v>43020</v>
          </cell>
          <cell r="R416">
            <v>450000</v>
          </cell>
          <cell r="S416">
            <v>42948</v>
          </cell>
          <cell r="T416">
            <v>1307</v>
          </cell>
          <cell r="U416">
            <v>36</v>
          </cell>
          <cell r="V416">
            <v>36</v>
          </cell>
          <cell r="W416">
            <v>44255</v>
          </cell>
          <cell r="X416">
            <v>416935.8</v>
          </cell>
          <cell r="Y416">
            <v>415263.22</v>
          </cell>
          <cell r="Z416">
            <v>418410.8</v>
          </cell>
          <cell r="AA416">
            <v>44461</v>
          </cell>
          <cell r="AB416">
            <v>1</v>
          </cell>
          <cell r="AC416">
            <v>1</v>
          </cell>
          <cell r="AD416">
            <v>1</v>
          </cell>
          <cell r="AE416">
            <v>1.0099</v>
          </cell>
          <cell r="AF416" t="str">
            <v>4. Cierre</v>
          </cell>
          <cell r="AG416" t="str">
            <v>0780 - Liquidación Aprobada</v>
          </cell>
          <cell r="AH416" t="str">
            <v>Ficha Aprobatoria archivada con Exp. archivado en UT</v>
          </cell>
        </row>
        <row r="417">
          <cell r="A417" t="str">
            <v>0520170017</v>
          </cell>
          <cell r="B417" t="str">
            <v>0520170015</v>
          </cell>
          <cell r="C417" t="str">
            <v>Haku Wiñay/Noa Jayatai</v>
          </cell>
          <cell r="D417" t="str">
            <v>PP.2017 RO SierraAmp</v>
          </cell>
          <cell r="E417" t="str">
            <v>PP 0118: ACCESO DE LOS HOGARES RURALES CON ECONOMIAS DE SUBSISTENCIA A MERCADOS LOCALES DEL NUCLEO EJECUTOR
 EL ALIZO</v>
          </cell>
          <cell r="F417" t="str">
            <v>CHACHAPOYAS</v>
          </cell>
          <cell r="G417" t="str">
            <v>AMAZONAS</v>
          </cell>
          <cell r="H417" t="str">
            <v>UTCUBAMBA</v>
          </cell>
          <cell r="I417" t="str">
            <v>CAJARURO</v>
          </cell>
          <cell r="J417" t="str">
            <v>ALIZO</v>
          </cell>
          <cell r="K417" t="str">
            <v>0107020034</v>
          </cell>
          <cell r="L417">
            <v>100</v>
          </cell>
          <cell r="M417">
            <v>43061</v>
          </cell>
          <cell r="N417">
            <v>450000</v>
          </cell>
          <cell r="O417">
            <v>43063</v>
          </cell>
          <cell r="P417">
            <v>450000</v>
          </cell>
          <cell r="Q417">
            <v>43068</v>
          </cell>
          <cell r="R417">
            <v>450000</v>
          </cell>
          <cell r="S417">
            <v>43132</v>
          </cell>
          <cell r="T417">
            <v>1184</v>
          </cell>
          <cell r="U417">
            <v>36</v>
          </cell>
          <cell r="V417">
            <v>36</v>
          </cell>
          <cell r="W417">
            <v>44316</v>
          </cell>
          <cell r="X417">
            <v>445106.67</v>
          </cell>
          <cell r="Y417">
            <v>438351.68</v>
          </cell>
          <cell r="Z417">
            <v>445106.67</v>
          </cell>
          <cell r="AA417">
            <v>44545</v>
          </cell>
          <cell r="AB417">
            <v>1</v>
          </cell>
          <cell r="AC417">
            <v>0.94879999999999998</v>
          </cell>
          <cell r="AD417">
            <v>1</v>
          </cell>
          <cell r="AE417">
            <v>0.9466</v>
          </cell>
          <cell r="AF417" t="str">
            <v>4. Cierre</v>
          </cell>
          <cell r="AG417" t="str">
            <v>0780 - Liquidación Aprobada</v>
          </cell>
          <cell r="AH417" t="str">
            <v>Ficha Aprobatoria archivada con Exp. archivado en UT</v>
          </cell>
        </row>
        <row r="418">
          <cell r="A418" t="str">
            <v>0520170018</v>
          </cell>
          <cell r="B418" t="str">
            <v>0520170016</v>
          </cell>
          <cell r="C418" t="str">
            <v>Haku Wiñay/Noa Jayatai</v>
          </cell>
          <cell r="D418" t="str">
            <v>PP.2017 RO SierraAmp</v>
          </cell>
          <cell r="E418" t="str">
            <v>PP 0118: ACCESO DE LOS HOGARES RURALES CON ECONOMIAS DE SUBSISTENCIA A MERCADOS LOCALES DEL NUCLEO EJECUTOR
 MADRE DE DIOS</v>
          </cell>
          <cell r="F418" t="str">
            <v>CHACHAPOYAS</v>
          </cell>
          <cell r="G418" t="str">
            <v>AMAZONAS</v>
          </cell>
          <cell r="H418" t="str">
            <v>UTCUBAMBA</v>
          </cell>
          <cell r="I418" t="str">
            <v>CAJARURO</v>
          </cell>
          <cell r="J418" t="str">
            <v>MADRE DE DIOS</v>
          </cell>
          <cell r="K418" t="str">
            <v>0107020120</v>
          </cell>
          <cell r="L418">
            <v>100</v>
          </cell>
          <cell r="M418">
            <v>43061</v>
          </cell>
          <cell r="N418">
            <v>450000</v>
          </cell>
          <cell r="O418">
            <v>43063</v>
          </cell>
          <cell r="P418">
            <v>450000</v>
          </cell>
          <cell r="Q418">
            <v>43068</v>
          </cell>
          <cell r="R418">
            <v>450000</v>
          </cell>
          <cell r="S418">
            <v>43132</v>
          </cell>
          <cell r="T418">
            <v>1184</v>
          </cell>
          <cell r="U418">
            <v>36</v>
          </cell>
          <cell r="V418">
            <v>36</v>
          </cell>
          <cell r="W418">
            <v>44316</v>
          </cell>
          <cell r="X418">
            <v>439987.78</v>
          </cell>
          <cell r="Y418">
            <v>437554.81</v>
          </cell>
          <cell r="Z418">
            <v>439667.28</v>
          </cell>
          <cell r="AA418">
            <v>44545</v>
          </cell>
          <cell r="AB418">
            <v>1</v>
          </cell>
          <cell r="AC418">
            <v>0.98780000000000001</v>
          </cell>
          <cell r="AD418">
            <v>1</v>
          </cell>
          <cell r="AE418">
            <v>0.95279999999999998</v>
          </cell>
          <cell r="AF418" t="str">
            <v>4. Cierre</v>
          </cell>
          <cell r="AG418" t="str">
            <v>0780 - Liquidación Aprobada</v>
          </cell>
          <cell r="AH418" t="str">
            <v>Ficha Aprobatoria archivada con Exp. archivado en UT</v>
          </cell>
        </row>
        <row r="419">
          <cell r="A419" t="str">
            <v>0520170019</v>
          </cell>
          <cell r="B419" t="str">
            <v>0520170017</v>
          </cell>
          <cell r="C419" t="str">
            <v>Haku Wiñay/Noa Jayatai</v>
          </cell>
          <cell r="D419" t="str">
            <v>PP.2017 RO SierraAmp</v>
          </cell>
          <cell r="E419" t="str">
            <v>PP 0118: ACCESO DE LOS HOGARES RURALES CON ECONOMIAS DE SUBSISTENCIA A MERCADOS LOCALES DEL NUCLEO EJECUTOR
 SAN ANTONIO</v>
          </cell>
          <cell r="F419" t="str">
            <v>CHACHAPOYAS</v>
          </cell>
          <cell r="G419" t="str">
            <v>AMAZONAS</v>
          </cell>
          <cell r="H419" t="str">
            <v>UTCUBAMBA</v>
          </cell>
          <cell r="I419" t="str">
            <v>CAJARURO</v>
          </cell>
          <cell r="J419" t="str">
            <v>SAN ANTONIO</v>
          </cell>
          <cell r="K419" t="str">
            <v>0107020064</v>
          </cell>
          <cell r="L419">
            <v>100</v>
          </cell>
          <cell r="M419">
            <v>43061</v>
          </cell>
          <cell r="N419">
            <v>450000</v>
          </cell>
          <cell r="O419">
            <v>43063</v>
          </cell>
          <cell r="P419">
            <v>450000</v>
          </cell>
          <cell r="Q419">
            <v>43068</v>
          </cell>
          <cell r="R419">
            <v>450000</v>
          </cell>
          <cell r="S419">
            <v>43132</v>
          </cell>
          <cell r="T419">
            <v>1184</v>
          </cell>
          <cell r="U419">
            <v>36</v>
          </cell>
          <cell r="V419">
            <v>36</v>
          </cell>
          <cell r="W419">
            <v>44316</v>
          </cell>
          <cell r="X419">
            <v>431017.23</v>
          </cell>
          <cell r="Y419">
            <v>433199.71</v>
          </cell>
          <cell r="Z419">
            <v>432720.23</v>
          </cell>
          <cell r="AA419">
            <v>44545</v>
          </cell>
          <cell r="AB419">
            <v>1</v>
          </cell>
          <cell r="AC419">
            <v>0.95379999999999998</v>
          </cell>
          <cell r="AD419">
            <v>1</v>
          </cell>
          <cell r="AE419">
            <v>0.90720000000000001</v>
          </cell>
          <cell r="AF419" t="str">
            <v>4. Cierre</v>
          </cell>
          <cell r="AG419" t="str">
            <v>0780 - Liquidación Aprobada</v>
          </cell>
          <cell r="AH419" t="str">
            <v>Ficha Aprobatoria archivada con Exp. archivado en UT</v>
          </cell>
        </row>
        <row r="420">
          <cell r="A420" t="str">
            <v>0520170020</v>
          </cell>
          <cell r="B420" t="str">
            <v>0520170018</v>
          </cell>
          <cell r="C420" t="str">
            <v>Haku Wiñay/Noa Jayatai</v>
          </cell>
          <cell r="D420" t="str">
            <v>PP.2017 RO SierraAmp</v>
          </cell>
          <cell r="E420" t="str">
            <v>PP 0118: ACCESO DE LOS HOGARES RURALES CON ECONOMIAS DE SUBSISTENCIA A MERCADOS LOCALES DEL NUCLEO EJECUTOR
 VICTOR RAUL</v>
          </cell>
          <cell r="F420" t="str">
            <v>CHACHAPOYAS</v>
          </cell>
          <cell r="G420" t="str">
            <v>AMAZONAS</v>
          </cell>
          <cell r="H420" t="str">
            <v>UTCUBAMBA</v>
          </cell>
          <cell r="I420" t="str">
            <v>CAJARURO</v>
          </cell>
          <cell r="J420" t="str">
            <v>VICTOR RAUL</v>
          </cell>
          <cell r="K420" t="str">
            <v>0107020116</v>
          </cell>
          <cell r="L420">
            <v>100</v>
          </cell>
          <cell r="M420">
            <v>43061</v>
          </cell>
          <cell r="N420">
            <v>450000</v>
          </cell>
          <cell r="O420">
            <v>43063</v>
          </cell>
          <cell r="P420">
            <v>450000</v>
          </cell>
          <cell r="Q420">
            <v>43068</v>
          </cell>
          <cell r="R420">
            <v>450000</v>
          </cell>
          <cell r="S420">
            <v>43132</v>
          </cell>
          <cell r="T420">
            <v>1184</v>
          </cell>
          <cell r="U420">
            <v>36</v>
          </cell>
          <cell r="V420">
            <v>36</v>
          </cell>
          <cell r="W420">
            <v>44316</v>
          </cell>
          <cell r="X420">
            <v>442079.54</v>
          </cell>
          <cell r="Y420">
            <v>436735.54</v>
          </cell>
          <cell r="Z420">
            <v>442079.54000000004</v>
          </cell>
          <cell r="AA420">
            <v>44545</v>
          </cell>
          <cell r="AB420">
            <v>1</v>
          </cell>
          <cell r="AC420">
            <v>0.96850000000000003</v>
          </cell>
          <cell r="AD420">
            <v>1</v>
          </cell>
          <cell r="AE420">
            <v>0.94469999999999998</v>
          </cell>
          <cell r="AF420" t="str">
            <v>4. Cierre</v>
          </cell>
          <cell r="AG420" t="str">
            <v>0780 - Liquidación Aprobada</v>
          </cell>
          <cell r="AH420" t="str">
            <v>Ficha Aprobatoria archivada con Exp. archivado en UT</v>
          </cell>
        </row>
        <row r="421">
          <cell r="A421" t="str">
            <v>0520170021</v>
          </cell>
          <cell r="B421" t="str">
            <v>0520170019</v>
          </cell>
          <cell r="C421" t="str">
            <v>Haku Wiñay/Noa Jayatai</v>
          </cell>
          <cell r="D421" t="str">
            <v>PP.2017 RO SierraAmp</v>
          </cell>
          <cell r="E421" t="str">
            <v>PP 0118: ACCESO DE LOS HOGARES RURALES CON ECONOMIAS DE SUBSISTENCIA A MERCADOS LOCALES DEL NUCLEO EJECUTOR
 EL LAUREL</v>
          </cell>
          <cell r="F421" t="str">
            <v>CHACHAPOYAS</v>
          </cell>
          <cell r="G421" t="str">
            <v>AMAZONAS</v>
          </cell>
          <cell r="H421" t="str">
            <v>UTCUBAMBA</v>
          </cell>
          <cell r="I421" t="str">
            <v>JAMALCA</v>
          </cell>
          <cell r="J421" t="str">
            <v>EL LAUREL</v>
          </cell>
          <cell r="K421" t="str">
            <v>0107050046</v>
          </cell>
          <cell r="L421">
            <v>100</v>
          </cell>
          <cell r="M421">
            <v>43061</v>
          </cell>
          <cell r="N421">
            <v>450000</v>
          </cell>
          <cell r="O421">
            <v>43063</v>
          </cell>
          <cell r="P421">
            <v>450000</v>
          </cell>
          <cell r="Q421">
            <v>43068</v>
          </cell>
          <cell r="R421">
            <v>450000</v>
          </cell>
          <cell r="S421">
            <v>43132</v>
          </cell>
          <cell r="T421">
            <v>1204</v>
          </cell>
          <cell r="U421">
            <v>36</v>
          </cell>
          <cell r="V421">
            <v>36</v>
          </cell>
          <cell r="W421">
            <v>44336</v>
          </cell>
          <cell r="X421">
            <v>445570.52</v>
          </cell>
          <cell r="Y421">
            <v>443648.81</v>
          </cell>
          <cell r="Z421">
            <v>445570.52</v>
          </cell>
          <cell r="AA421">
            <v>44439</v>
          </cell>
          <cell r="AB421">
            <v>1</v>
          </cell>
          <cell r="AC421">
            <v>1</v>
          </cell>
          <cell r="AD421">
            <v>1</v>
          </cell>
          <cell r="AE421">
            <v>0.98170000000000002</v>
          </cell>
          <cell r="AF421" t="str">
            <v>4. Cierre</v>
          </cell>
          <cell r="AG421" t="str">
            <v>0780 - Liquidación Aprobada</v>
          </cell>
          <cell r="AH421" t="str">
            <v>Ficha Aprobatoria archivada con Exp. archivado en UT</v>
          </cell>
        </row>
        <row r="422">
          <cell r="A422" t="str">
            <v>0520170022</v>
          </cell>
          <cell r="B422" t="str">
            <v>0520170020</v>
          </cell>
          <cell r="C422" t="str">
            <v>Haku Wiñay/Noa Jayatai</v>
          </cell>
          <cell r="D422" t="str">
            <v>PP.2017 RO SierraAmp</v>
          </cell>
          <cell r="E422" t="str">
            <v>PP 0118: ACCESO DE LOS HOGARES RURALES CON ECONOMIAS DE SUBSISTENCIA A MERCADOS LOCALES DEL NUCLEO EJECUTOR
 EL ASERRADERO</v>
          </cell>
          <cell r="F422" t="str">
            <v>CHACHAPOYAS</v>
          </cell>
          <cell r="G422" t="str">
            <v>AMAZONAS</v>
          </cell>
          <cell r="H422" t="str">
            <v>UTCUBAMBA</v>
          </cell>
          <cell r="I422" t="str">
            <v>JAMALCA</v>
          </cell>
          <cell r="J422" t="str">
            <v>ASERRADERO</v>
          </cell>
          <cell r="K422" t="str">
            <v>0107050013</v>
          </cell>
          <cell r="L422">
            <v>100</v>
          </cell>
          <cell r="M422">
            <v>43061</v>
          </cell>
          <cell r="N422">
            <v>450000</v>
          </cell>
          <cell r="O422">
            <v>43063</v>
          </cell>
          <cell r="P422">
            <v>450000</v>
          </cell>
          <cell r="Q422">
            <v>43068</v>
          </cell>
          <cell r="R422">
            <v>450000</v>
          </cell>
          <cell r="S422">
            <v>43132</v>
          </cell>
          <cell r="T422">
            <v>1204</v>
          </cell>
          <cell r="U422">
            <v>36</v>
          </cell>
          <cell r="V422">
            <v>36</v>
          </cell>
          <cell r="W422">
            <v>44336</v>
          </cell>
          <cell r="X422">
            <v>444460.12</v>
          </cell>
          <cell r="Y422">
            <v>442705.41</v>
          </cell>
          <cell r="Z422">
            <v>444460.12</v>
          </cell>
          <cell r="AA422">
            <v>44439</v>
          </cell>
          <cell r="AB422">
            <v>1</v>
          </cell>
          <cell r="AC422">
            <v>1.0201</v>
          </cell>
          <cell r="AD422">
            <v>1</v>
          </cell>
          <cell r="AE422">
            <v>0.98350000000000004</v>
          </cell>
          <cell r="AF422" t="str">
            <v>4. Cierre</v>
          </cell>
          <cell r="AG422" t="str">
            <v>0780 - Liquidación Aprobada</v>
          </cell>
          <cell r="AH422" t="str">
            <v>Ficha Aprobatoria archivada con Exp. archivado en UT</v>
          </cell>
        </row>
        <row r="423">
          <cell r="A423" t="str">
            <v>0520170023</v>
          </cell>
          <cell r="B423" t="str">
            <v>0520170021</v>
          </cell>
          <cell r="C423" t="str">
            <v>Haku Wiñay/Noa Jayatai</v>
          </cell>
          <cell r="D423" t="str">
            <v>PP.2017 RO SierraAmp</v>
          </cell>
          <cell r="E423" t="str">
            <v>PP 0118: ACCESO DE LOS HOGARES RURALES CON ECONOMIAS DE SUBSISTENCIA A MERCADOS LOCALES DEL NUCLEO EJECUTOR
 PURURCO</v>
          </cell>
          <cell r="F423" t="str">
            <v>CHACHAPOYAS</v>
          </cell>
          <cell r="G423" t="str">
            <v>AMAZONAS</v>
          </cell>
          <cell r="H423" t="str">
            <v>UTCUBAMBA</v>
          </cell>
          <cell r="I423" t="str">
            <v>JAMALCA</v>
          </cell>
          <cell r="J423" t="str">
            <v>PURURCO</v>
          </cell>
          <cell r="K423" t="str">
            <v>0107050021</v>
          </cell>
          <cell r="L423">
            <v>100</v>
          </cell>
          <cell r="M423">
            <v>43061</v>
          </cell>
          <cell r="N423">
            <v>450000</v>
          </cell>
          <cell r="O423">
            <v>43063</v>
          </cell>
          <cell r="P423">
            <v>450000</v>
          </cell>
          <cell r="Q423">
            <v>43068</v>
          </cell>
          <cell r="R423">
            <v>450000</v>
          </cell>
          <cell r="S423">
            <v>43132</v>
          </cell>
          <cell r="T423">
            <v>1204</v>
          </cell>
          <cell r="U423">
            <v>36</v>
          </cell>
          <cell r="V423">
            <v>36</v>
          </cell>
          <cell r="W423">
            <v>44336</v>
          </cell>
          <cell r="X423">
            <v>443393.2</v>
          </cell>
          <cell r="Y423">
            <v>440358.77</v>
          </cell>
          <cell r="Z423">
            <v>443393.2</v>
          </cell>
          <cell r="AA423">
            <v>44439</v>
          </cell>
          <cell r="AB423">
            <v>1</v>
          </cell>
          <cell r="AC423">
            <v>0.98099999999999998</v>
          </cell>
          <cell r="AD423">
            <v>1</v>
          </cell>
          <cell r="AE423">
            <v>0.97860000000000003</v>
          </cell>
          <cell r="AF423" t="str">
            <v>4. Cierre</v>
          </cell>
          <cell r="AG423" t="str">
            <v>0780 - Liquidación Aprobada</v>
          </cell>
          <cell r="AH423" t="str">
            <v>Ficha Aprobatoria archivada con Exp. archivado en UT</v>
          </cell>
        </row>
        <row r="424">
          <cell r="A424" t="str">
            <v>0520170024</v>
          </cell>
          <cell r="B424" t="str">
            <v>0520170022</v>
          </cell>
          <cell r="C424" t="str">
            <v>Haku Wiñay/Noa Jayatai</v>
          </cell>
          <cell r="D424" t="str">
            <v>PP.2017 RO SierraAmp</v>
          </cell>
          <cell r="E424" t="str">
            <v>PP 0118: ACCESO DE LOS HOGARES RURALES CON ECONOMIAS DE SUBSISTENCIA A MERCADOS LOCALES DEL NUCLEO EJECUTOR
 VISTA HERMOSA</v>
          </cell>
          <cell r="F424" t="str">
            <v>CHACHAPOYAS</v>
          </cell>
          <cell r="G424" t="str">
            <v>AMAZONAS</v>
          </cell>
          <cell r="H424" t="str">
            <v>UTCUBAMBA</v>
          </cell>
          <cell r="I424" t="str">
            <v>JAMALCA</v>
          </cell>
          <cell r="J424" t="str">
            <v>VISTA HERMOSA</v>
          </cell>
          <cell r="K424" t="str">
            <v>0107050043</v>
          </cell>
          <cell r="L424">
            <v>100</v>
          </cell>
          <cell r="M424">
            <v>43061</v>
          </cell>
          <cell r="N424">
            <v>450000</v>
          </cell>
          <cell r="O424">
            <v>43063</v>
          </cell>
          <cell r="P424">
            <v>450000</v>
          </cell>
          <cell r="Q424">
            <v>43068</v>
          </cell>
          <cell r="R424">
            <v>450000</v>
          </cell>
          <cell r="S424">
            <v>43132</v>
          </cell>
          <cell r="T424">
            <v>1204</v>
          </cell>
          <cell r="U424">
            <v>36</v>
          </cell>
          <cell r="V424">
            <v>36</v>
          </cell>
          <cell r="W424">
            <v>44336</v>
          </cell>
          <cell r="X424">
            <v>432414.1</v>
          </cell>
          <cell r="Y424">
            <v>437428.17</v>
          </cell>
          <cell r="Z424">
            <v>438414.10000000003</v>
          </cell>
          <cell r="AA424">
            <v>44439</v>
          </cell>
          <cell r="AB424">
            <v>1</v>
          </cell>
          <cell r="AC424">
            <v>1</v>
          </cell>
          <cell r="AD424">
            <v>1</v>
          </cell>
          <cell r="AE424">
            <v>0.97560000000000002</v>
          </cell>
          <cell r="AF424" t="str">
            <v>4. Cierre</v>
          </cell>
          <cell r="AG424" t="str">
            <v>0780 - Liquidación Aprobada</v>
          </cell>
          <cell r="AH424" t="str">
            <v>Ficha Aprobatoria archivada con Exp. archivado en UT</v>
          </cell>
        </row>
        <row r="425">
          <cell r="A425" t="str">
            <v>0520170025</v>
          </cell>
          <cell r="B425" t="str">
            <v>0520170023</v>
          </cell>
          <cell r="C425" t="str">
            <v>Agua Más</v>
          </cell>
          <cell r="D425" t="str">
            <v>AGUA+.2017</v>
          </cell>
          <cell r="E425" t="str">
            <v>CONTRIBUCION AL ACCESO AL AGUA SEGURA Y SANEAMIENTO EN LOS CC.PP. NUMPARQUE (0102050086), TUNTUNGOS (0102050085), VILLA HERMOSA (0102050111), PAGKI (0102050107), DURAND (0102050089), DISTRITO DE IMAZA-PROVINCIA BAGUA-AMAZONAS</v>
          </cell>
          <cell r="F425" t="str">
            <v>CHACHAPOYAS</v>
          </cell>
          <cell r="G425" t="str">
            <v>AMAZONAS</v>
          </cell>
          <cell r="H425" t="str">
            <v>BAGUA</v>
          </cell>
          <cell r="I425" t="str">
            <v>IMAZA</v>
          </cell>
          <cell r="J425" t="str">
            <v>DURAND</v>
          </cell>
          <cell r="K425" t="str">
            <v>0102050089</v>
          </cell>
          <cell r="L425">
            <v>955</v>
          </cell>
          <cell r="M425">
            <v>43088</v>
          </cell>
          <cell r="N425">
            <v>985073.23</v>
          </cell>
          <cell r="O425">
            <v>43096</v>
          </cell>
          <cell r="P425">
            <v>1000638.43</v>
          </cell>
          <cell r="Q425">
            <v>43104</v>
          </cell>
          <cell r="R425">
            <v>1000638.43</v>
          </cell>
          <cell r="S425">
            <v>43259</v>
          </cell>
          <cell r="T425">
            <v>195</v>
          </cell>
          <cell r="U425">
            <v>2</v>
          </cell>
          <cell r="V425">
            <v>2</v>
          </cell>
          <cell r="W425">
            <v>43454</v>
          </cell>
          <cell r="Y425">
            <v>909410.8</v>
          </cell>
          <cell r="AB425">
            <v>0</v>
          </cell>
          <cell r="AC425">
            <v>1</v>
          </cell>
          <cell r="AF425" t="str">
            <v>4. Cierre</v>
          </cell>
          <cell r="AG425" t="str">
            <v>0850 - Obra Transferida</v>
          </cell>
          <cell r="AH425" t="str">
            <v>Saneado Contablemente e informado a Organos de Control</v>
          </cell>
        </row>
        <row r="426">
          <cell r="A426" t="str">
            <v>0520170026</v>
          </cell>
          <cell r="B426" t="str">
            <v>0520170024</v>
          </cell>
          <cell r="C426" t="str">
            <v>Agua Más</v>
          </cell>
          <cell r="D426" t="str">
            <v>AGUA+.2017</v>
          </cell>
          <cell r="E426" t="str">
            <v xml:space="preserve">CONTRIBUCION AL ACCESO AL AGUA SEGURA Y SANEAMIENTO EN LOS CC.PP. NARANJITOS ALTO (0107020099), AGUAS TURBIAS (0107020083), LA PALMA (0107020031), TRES MARIAS (0107020030), EL HEBRON (0107020037), DISTRITO DE CAJARURO-PROVINCIA DE UTCUBAMBA-AMAZONAS </v>
          </cell>
          <cell r="F426" t="str">
            <v>CHACHAPOYAS</v>
          </cell>
          <cell r="G426" t="str">
            <v>AMAZONAS</v>
          </cell>
          <cell r="H426" t="str">
            <v>UTCUBAMBA</v>
          </cell>
          <cell r="I426" t="str">
            <v>CAJARURO</v>
          </cell>
          <cell r="J426" t="str">
            <v>NARANJITOS ALTO</v>
          </cell>
          <cell r="K426" t="str">
            <v>0107020099</v>
          </cell>
          <cell r="L426">
            <v>1275</v>
          </cell>
          <cell r="M426">
            <v>43088</v>
          </cell>
          <cell r="N426">
            <v>885973.58</v>
          </cell>
          <cell r="O426">
            <v>43096</v>
          </cell>
          <cell r="P426">
            <v>901503.78</v>
          </cell>
          <cell r="Q426">
            <v>43104</v>
          </cell>
          <cell r="R426">
            <v>901503.78</v>
          </cell>
          <cell r="S426">
            <v>43220</v>
          </cell>
          <cell r="T426">
            <v>130</v>
          </cell>
          <cell r="U426">
            <v>2</v>
          </cell>
          <cell r="V426">
            <v>2</v>
          </cell>
          <cell r="W426">
            <v>43350</v>
          </cell>
          <cell r="Y426">
            <v>892009.43</v>
          </cell>
          <cell r="AB426">
            <v>0</v>
          </cell>
          <cell r="AC426">
            <v>1</v>
          </cell>
          <cell r="AF426" t="str">
            <v>4. Cierre</v>
          </cell>
          <cell r="AG426" t="str">
            <v>0850 - Obra Transferida</v>
          </cell>
          <cell r="AH426" t="str">
            <v>Saneado Contablemente e informado a Organos de Control</v>
          </cell>
        </row>
        <row r="427">
          <cell r="A427" t="str">
            <v>0520180001</v>
          </cell>
          <cell r="B427" t="str">
            <v>0520180001</v>
          </cell>
          <cell r="C427" t="str">
            <v>Haku Wiñay/Noa Jayatai</v>
          </cell>
          <cell r="D427" t="str">
            <v>PP.2018 RO Sierra</v>
          </cell>
          <cell r="E427" t="str">
            <v>PP 0118: ACCESO DE LOS HOGARES RURALES CON ECONOMIAS DE SUBSISTENCIA A MERCADOS LOCALES DEL NUCLEO EJECUTOR OLTO</v>
          </cell>
          <cell r="F427" t="str">
            <v>CHACHAPOYAS</v>
          </cell>
          <cell r="G427" t="str">
            <v>AMAZONAS</v>
          </cell>
          <cell r="H427" t="str">
            <v>LUYA</v>
          </cell>
          <cell r="I427" t="str">
            <v>SAN CRISTOBAL</v>
          </cell>
          <cell r="J427" t="str">
            <v>OLTO</v>
          </cell>
          <cell r="K427" t="str">
            <v>0105180001</v>
          </cell>
          <cell r="L427">
            <v>200</v>
          </cell>
          <cell r="M427">
            <v>43264</v>
          </cell>
          <cell r="N427">
            <v>1000000</v>
          </cell>
          <cell r="O427">
            <v>43402</v>
          </cell>
          <cell r="P427">
            <v>1000000</v>
          </cell>
          <cell r="Q427">
            <v>43403</v>
          </cell>
          <cell r="R427">
            <v>1000000</v>
          </cell>
          <cell r="S427">
            <v>43374</v>
          </cell>
          <cell r="T427">
            <v>1246</v>
          </cell>
          <cell r="U427">
            <v>36</v>
          </cell>
          <cell r="V427">
            <v>36</v>
          </cell>
          <cell r="W427">
            <v>44620</v>
          </cell>
          <cell r="X427">
            <v>1016613.07</v>
          </cell>
          <cell r="Y427">
            <v>972543.04</v>
          </cell>
          <cell r="Z427">
            <v>1016613.07</v>
          </cell>
          <cell r="AA427">
            <v>44732</v>
          </cell>
          <cell r="AB427">
            <v>1</v>
          </cell>
          <cell r="AC427">
            <v>0.99929999999999997</v>
          </cell>
          <cell r="AD427">
            <v>1</v>
          </cell>
          <cell r="AE427">
            <v>0.8921</v>
          </cell>
          <cell r="AF427" t="str">
            <v>4. Cierre</v>
          </cell>
          <cell r="AG427" t="str">
            <v>0780 - Liquidación Aprobada</v>
          </cell>
          <cell r="AH427" t="str">
            <v>Ficha Aprobatoria archivada con Exp. archivado en UT</v>
          </cell>
        </row>
        <row r="428">
          <cell r="A428" t="str">
            <v>0520180002</v>
          </cell>
          <cell r="B428" t="str">
            <v>0520180002</v>
          </cell>
          <cell r="C428" t="str">
            <v>Haku Wiñay/Noa Jayatai</v>
          </cell>
          <cell r="D428" t="str">
            <v>PP.2018 RO Sierra</v>
          </cell>
          <cell r="E428" t="str">
            <v>PP 0118: ACCESO DE LOS HOGARES RURALES CON ECONOMIAS DE SUBSISTENCIA A MERCADOS LOCALES DEL NUCLEO EJECUTOR PACLAS</v>
          </cell>
          <cell r="F428" t="str">
            <v>CHACHAPOYAS</v>
          </cell>
          <cell r="G428" t="str">
            <v>AMAZONAS</v>
          </cell>
          <cell r="H428" t="str">
            <v>LUYA</v>
          </cell>
          <cell r="I428" t="str">
            <v>SAN JERONIMO</v>
          </cell>
          <cell r="J428" t="str">
            <v>PACLAS</v>
          </cell>
          <cell r="K428" t="str">
            <v>0105180001</v>
          </cell>
          <cell r="L428">
            <v>200</v>
          </cell>
          <cell r="M428">
            <v>43264</v>
          </cell>
          <cell r="N428">
            <v>1000000</v>
          </cell>
          <cell r="O428">
            <v>43279</v>
          </cell>
          <cell r="P428">
            <v>1000000</v>
          </cell>
          <cell r="Q428">
            <v>43286</v>
          </cell>
          <cell r="R428">
            <v>1000000</v>
          </cell>
          <cell r="S428">
            <v>43374</v>
          </cell>
          <cell r="T428">
            <v>1246</v>
          </cell>
          <cell r="U428">
            <v>36</v>
          </cell>
          <cell r="V428">
            <v>36</v>
          </cell>
          <cell r="W428">
            <v>44620</v>
          </cell>
          <cell r="X428">
            <v>1034062.78</v>
          </cell>
          <cell r="Y428">
            <v>969432.39</v>
          </cell>
          <cell r="Z428">
            <v>1034062.78</v>
          </cell>
          <cell r="AA428">
            <v>44732</v>
          </cell>
          <cell r="AB428">
            <v>1</v>
          </cell>
          <cell r="AC428">
            <v>0.85189999999999999</v>
          </cell>
          <cell r="AD428">
            <v>1</v>
          </cell>
          <cell r="AE428">
            <v>0.97970000000000002</v>
          </cell>
          <cell r="AF428" t="str">
            <v>4. Cierre</v>
          </cell>
          <cell r="AG428" t="str">
            <v>0780 - Liquidación Aprobada</v>
          </cell>
          <cell r="AH428" t="str">
            <v>Ficha Aprobatoria archivada con Exp. archivado en UT</v>
          </cell>
        </row>
        <row r="429">
          <cell r="A429" t="str">
            <v>0520180003</v>
          </cell>
          <cell r="B429" t="str">
            <v>0520180003</v>
          </cell>
          <cell r="C429" t="str">
            <v>Haku Wiñay/Noa Jayatai</v>
          </cell>
          <cell r="D429" t="str">
            <v>PP.2018 RO Sierra</v>
          </cell>
          <cell r="E429" t="str">
            <v>PP 0118: ACCESO DE LOS HOGARES RURALES CON ECONOMIAS DE SUBSISTENCIA A MERCADOS LOCALES DEL NUCLEO EJECUTOR INGENIO</v>
          </cell>
          <cell r="F429" t="str">
            <v>CHACHAPOYAS</v>
          </cell>
          <cell r="G429" t="str">
            <v>AMAZONAS</v>
          </cell>
          <cell r="H429" t="str">
            <v>LUYA</v>
          </cell>
          <cell r="I429" t="str">
            <v>SANTA CATALINA</v>
          </cell>
          <cell r="J429" t="str">
            <v>INGENIO</v>
          </cell>
          <cell r="K429" t="str">
            <v>0105200003</v>
          </cell>
          <cell r="L429">
            <v>200</v>
          </cell>
          <cell r="M429">
            <v>43264</v>
          </cell>
          <cell r="N429">
            <v>1000000</v>
          </cell>
          <cell r="O429">
            <v>43399</v>
          </cell>
          <cell r="P429">
            <v>1000000</v>
          </cell>
          <cell r="Q429">
            <v>43403</v>
          </cell>
          <cell r="R429">
            <v>1000000</v>
          </cell>
          <cell r="S429">
            <v>43374</v>
          </cell>
          <cell r="T429">
            <v>1263</v>
          </cell>
          <cell r="U429">
            <v>36</v>
          </cell>
          <cell r="V429">
            <v>36</v>
          </cell>
          <cell r="W429">
            <v>44637</v>
          </cell>
          <cell r="X429">
            <v>935142.79</v>
          </cell>
          <cell r="Y429">
            <v>909247.4</v>
          </cell>
          <cell r="Z429">
            <v>935142.79</v>
          </cell>
          <cell r="AA429">
            <v>44922</v>
          </cell>
          <cell r="AB429">
            <v>1</v>
          </cell>
          <cell r="AC429">
            <v>0.97040000000000004</v>
          </cell>
          <cell r="AD429">
            <v>1</v>
          </cell>
          <cell r="AE429">
            <v>0.92049999999999998</v>
          </cell>
          <cell r="AF429" t="str">
            <v>4. Cierre</v>
          </cell>
          <cell r="AG429" t="str">
            <v>0780 - Liquidación Aprobada</v>
          </cell>
          <cell r="AH429" t="str">
            <v>Ficha Aprobatoria archivada con Exp. archivado en UT</v>
          </cell>
        </row>
        <row r="430">
          <cell r="A430" t="str">
            <v>0520180004</v>
          </cell>
          <cell r="B430" t="str">
            <v>0520180004</v>
          </cell>
          <cell r="C430" t="str">
            <v>Haku Wiñay/Noa Jayatai</v>
          </cell>
          <cell r="D430" t="str">
            <v>PP.2018 RO Sierra</v>
          </cell>
          <cell r="E430" t="str">
            <v>PP 0118: ACCESO DE LOS HOGARES RURALES CON ECONOMIAS DE SUBSISTENCIA A MERCADOS LOCALES DEL NUCLEO EJECUTOR SALAZAR</v>
          </cell>
          <cell r="F430" t="str">
            <v>CHACHAPOYAS</v>
          </cell>
          <cell r="G430" t="str">
            <v>AMAZONAS</v>
          </cell>
          <cell r="H430" t="str">
            <v>LUYA</v>
          </cell>
          <cell r="I430" t="str">
            <v>SANTA CATALINA</v>
          </cell>
          <cell r="J430" t="str">
            <v>SALAZAR</v>
          </cell>
          <cell r="K430" t="str">
            <v>0105200005</v>
          </cell>
          <cell r="L430">
            <v>200</v>
          </cell>
          <cell r="M430">
            <v>43264</v>
          </cell>
          <cell r="N430">
            <v>1000000</v>
          </cell>
          <cell r="O430">
            <v>43399</v>
          </cell>
          <cell r="P430">
            <v>1000000</v>
          </cell>
          <cell r="Q430">
            <v>43403</v>
          </cell>
          <cell r="R430">
            <v>1000000</v>
          </cell>
          <cell r="S430">
            <v>43374</v>
          </cell>
          <cell r="T430">
            <v>1263</v>
          </cell>
          <cell r="U430">
            <v>36</v>
          </cell>
          <cell r="V430">
            <v>36</v>
          </cell>
          <cell r="W430">
            <v>44637</v>
          </cell>
          <cell r="X430">
            <v>950890.86</v>
          </cell>
          <cell r="Y430">
            <v>911857.73</v>
          </cell>
          <cell r="Z430">
            <v>950890.86</v>
          </cell>
          <cell r="AA430">
            <v>44922</v>
          </cell>
          <cell r="AB430">
            <v>1</v>
          </cell>
          <cell r="AC430">
            <v>0.95850000000000002</v>
          </cell>
          <cell r="AD430">
            <v>1</v>
          </cell>
          <cell r="AE430">
            <v>0.85450000000000004</v>
          </cell>
          <cell r="AF430" t="str">
            <v>4. Cierre</v>
          </cell>
          <cell r="AG430" t="str">
            <v>0780 - Liquidación Aprobada</v>
          </cell>
          <cell r="AH430" t="str">
            <v>Ficha Aprobatoria archivada con Exp. archivado en UT</v>
          </cell>
        </row>
        <row r="431">
          <cell r="A431" t="str">
            <v>0520180005</v>
          </cell>
          <cell r="B431" t="str">
            <v>0520180005</v>
          </cell>
          <cell r="C431" t="str">
            <v>Haku Wiñay/Noa Jayatai</v>
          </cell>
          <cell r="D431" t="str">
            <v>PP.2018 RO Selva</v>
          </cell>
          <cell r="E431" t="str">
            <v>PP 0118: ACCESO DE LOS HOGARES RURALES CON ECONOMIAS DE SUBSISTENCIA A MERCADOS LOCALES DEL NUCLEO EJECUTOR BAJO CANAMPA - SANTA ROSA</v>
          </cell>
          <cell r="F431" t="str">
            <v>CHACHAPOYAS</v>
          </cell>
          <cell r="G431" t="str">
            <v>AMAZONAS</v>
          </cell>
          <cell r="H431" t="str">
            <v>CONDORCANQUI</v>
          </cell>
          <cell r="I431" t="str">
            <v>NIEVA</v>
          </cell>
          <cell r="J431" t="str">
            <v>BAJO CANAMPA</v>
          </cell>
          <cell r="K431" t="str">
            <v>0104010024</v>
          </cell>
          <cell r="L431">
            <v>200</v>
          </cell>
          <cell r="M431">
            <v>43264</v>
          </cell>
          <cell r="N431">
            <v>1160000</v>
          </cell>
          <cell r="O431">
            <v>43402</v>
          </cell>
          <cell r="P431">
            <v>1160000</v>
          </cell>
          <cell r="Q431">
            <v>43403</v>
          </cell>
          <cell r="R431">
            <v>1160000</v>
          </cell>
          <cell r="S431">
            <v>43374</v>
          </cell>
          <cell r="T431">
            <v>1246</v>
          </cell>
          <cell r="U431">
            <v>36</v>
          </cell>
          <cell r="V431">
            <v>36</v>
          </cell>
          <cell r="W431">
            <v>44620</v>
          </cell>
          <cell r="X431">
            <v>1125456.71</v>
          </cell>
          <cell r="Y431">
            <v>1081941.27</v>
          </cell>
          <cell r="Z431">
            <v>1125456.71</v>
          </cell>
          <cell r="AA431">
            <v>44917</v>
          </cell>
          <cell r="AB431">
            <v>1</v>
          </cell>
          <cell r="AC431">
            <v>1</v>
          </cell>
          <cell r="AD431">
            <v>1</v>
          </cell>
          <cell r="AE431">
            <v>0.95069999999999999</v>
          </cell>
          <cell r="AF431" t="str">
            <v>4. Cierre</v>
          </cell>
          <cell r="AG431" t="str">
            <v>0780 - Liquidación Aprobada</v>
          </cell>
          <cell r="AH431" t="str">
            <v>Ficha Aprobatoria archivada con Exp. archivado en UT</v>
          </cell>
        </row>
        <row r="432">
          <cell r="A432" t="str">
            <v>0520180006</v>
          </cell>
          <cell r="B432" t="str">
            <v>0520180006</v>
          </cell>
          <cell r="C432" t="str">
            <v>Haku Wiñay/Noa Jayatai</v>
          </cell>
          <cell r="D432" t="str">
            <v>PP.2018 RO Selva</v>
          </cell>
          <cell r="E432" t="str">
            <v>PP 0118: ACCESO DE LOS HOGARES RURALES CON ECONOMIAS DE SUBSISTENCIA A MERCADOS LOCALES DEL NUCLEO EJECUTOR YUMINGKUS</v>
          </cell>
          <cell r="F432" t="str">
            <v>CHACHAPOYAS</v>
          </cell>
          <cell r="G432" t="str">
            <v>AMAZONAS</v>
          </cell>
          <cell r="H432" t="str">
            <v>CONDORCANQUI</v>
          </cell>
          <cell r="I432" t="str">
            <v>NIEVA</v>
          </cell>
          <cell r="J432" t="str">
            <v>YUMINGKUS</v>
          </cell>
          <cell r="K432" t="str">
            <v>0104010009</v>
          </cell>
          <cell r="L432">
            <v>200</v>
          </cell>
          <cell r="M432">
            <v>43264</v>
          </cell>
          <cell r="N432">
            <v>1160000</v>
          </cell>
          <cell r="O432">
            <v>43402</v>
          </cell>
          <cell r="P432">
            <v>1160000</v>
          </cell>
          <cell r="Q432">
            <v>43403</v>
          </cell>
          <cell r="R432">
            <v>1160000</v>
          </cell>
          <cell r="S432">
            <v>43374</v>
          </cell>
          <cell r="T432">
            <v>1246</v>
          </cell>
          <cell r="U432">
            <v>36</v>
          </cell>
          <cell r="V432">
            <v>36</v>
          </cell>
          <cell r="W432">
            <v>44620</v>
          </cell>
          <cell r="X432">
            <v>1162756.1499999999</v>
          </cell>
          <cell r="Y432">
            <v>1120128.8799999999</v>
          </cell>
          <cell r="Z432">
            <v>1166886.1499999999</v>
          </cell>
          <cell r="AA432">
            <v>44917</v>
          </cell>
          <cell r="AB432">
            <v>1</v>
          </cell>
          <cell r="AC432">
            <v>1</v>
          </cell>
          <cell r="AD432">
            <v>1</v>
          </cell>
          <cell r="AE432">
            <v>0.97570000000000001</v>
          </cell>
          <cell r="AF432" t="str">
            <v>4. Cierre</v>
          </cell>
          <cell r="AG432" t="str">
            <v>0780 - Liquidación Aprobada</v>
          </cell>
          <cell r="AH432" t="str">
            <v>Ficha Aprobatoria archivada con Exp. archivado en UT</v>
          </cell>
        </row>
        <row r="433">
          <cell r="A433" t="str">
            <v>0520180007</v>
          </cell>
          <cell r="B433" t="str">
            <v>0520180007</v>
          </cell>
          <cell r="C433" t="str">
            <v>Agua Más</v>
          </cell>
          <cell r="D433" t="str">
            <v>AGUA+.2018</v>
          </cell>
          <cell r="E433" t="str">
            <v xml:space="preserve">REPARACIÓN DE CAPTACIÓN DE AGUA DE MANANTIAL, LÍNEA DE CONDUCCIÓN, RESERVORIO, LÍNEA DE ADUCCIÓN Y RED PRIMARIA; RENOVACIÓN DE PILETA PÚBLICA; EN EL(LA) UNIDAD PRODUCTORA DE SERVICIOS DE AGUA POTABLE EN LA LOCALIDAD MITO, DISTRITO DE SOLOCO, PROVINCIA CHACHAPOYAS, DEPARTAMENTO AMAZONAS_x000D_
</v>
          </cell>
          <cell r="F433" t="str">
            <v>CHACHAPOYAS</v>
          </cell>
          <cell r="G433" t="str">
            <v>AMAZONAS</v>
          </cell>
          <cell r="H433" t="str">
            <v>CHACHAPOYAS</v>
          </cell>
          <cell r="I433" t="str">
            <v>SOLOCO</v>
          </cell>
          <cell r="J433" t="str">
            <v>MITO</v>
          </cell>
          <cell r="K433" t="str">
            <v>0101200008</v>
          </cell>
          <cell r="L433">
            <v>485</v>
          </cell>
          <cell r="M433">
            <v>43432</v>
          </cell>
          <cell r="N433">
            <v>249011.96</v>
          </cell>
          <cell r="O433">
            <v>43448</v>
          </cell>
          <cell r="P433">
            <v>253014.72</v>
          </cell>
          <cell r="Q433">
            <v>43453</v>
          </cell>
          <cell r="R433">
            <v>253014.72</v>
          </cell>
          <cell r="S433">
            <v>43626</v>
          </cell>
          <cell r="T433">
            <v>103</v>
          </cell>
          <cell r="U433">
            <v>2</v>
          </cell>
          <cell r="V433">
            <v>2</v>
          </cell>
          <cell r="W433">
            <v>43729</v>
          </cell>
          <cell r="Y433">
            <v>233086.48</v>
          </cell>
          <cell r="AB433">
            <v>0</v>
          </cell>
          <cell r="AC433">
            <v>1</v>
          </cell>
          <cell r="AF433" t="str">
            <v>4. Cierre</v>
          </cell>
          <cell r="AG433" t="str">
            <v>1001 - Proyecto cerrado en Banco de Inversiones</v>
          </cell>
          <cell r="AH433" t="str">
            <v>Cerrado con Formato 09 MEF</v>
          </cell>
        </row>
        <row r="434">
          <cell r="B434" t="str">
            <v>0520180008</v>
          </cell>
          <cell r="C434" t="str">
            <v>Agua Más</v>
          </cell>
          <cell r="D434" t="str">
            <v>AGUA+.2018</v>
          </cell>
          <cell r="F434" t="str">
            <v>CHACHAPOYAS</v>
          </cell>
          <cell r="G434" t="str">
            <v>AMAZONAS</v>
          </cell>
          <cell r="H434" t="str">
            <v>CHACHAPOYAS</v>
          </cell>
          <cell r="I434" t="str">
            <v>SOLOCO</v>
          </cell>
          <cell r="J434" t="str">
            <v>LOLTO</v>
          </cell>
          <cell r="K434" t="str">
            <v>0101200002</v>
          </cell>
          <cell r="L434">
            <v>200</v>
          </cell>
          <cell r="O434">
            <v>43370</v>
          </cell>
          <cell r="P434">
            <v>3502.76</v>
          </cell>
          <cell r="Q434">
            <v>43376</v>
          </cell>
          <cell r="R434">
            <v>3502.76</v>
          </cell>
          <cell r="V434">
            <v>2.5</v>
          </cell>
          <cell r="AH434" t="str">
            <v>Diagnóstico Desestimado por agua no apta para consumo humano</v>
          </cell>
        </row>
        <row r="435">
          <cell r="B435" t="str">
            <v>0520180009</v>
          </cell>
          <cell r="C435" t="str">
            <v>Agua Más</v>
          </cell>
          <cell r="D435" t="str">
            <v>AGUA+.2018</v>
          </cell>
          <cell r="F435" t="str">
            <v>CHACHAPOYAS</v>
          </cell>
          <cell r="G435" t="str">
            <v>AMAZONAS</v>
          </cell>
          <cell r="H435" t="str">
            <v>CHACHAPOYAS</v>
          </cell>
          <cell r="I435" t="str">
            <v>SOLOCO</v>
          </cell>
          <cell r="J435" t="str">
            <v>QUITACHE</v>
          </cell>
          <cell r="K435" t="str">
            <v>0101200011</v>
          </cell>
          <cell r="L435">
            <v>200</v>
          </cell>
          <cell r="O435">
            <v>43370</v>
          </cell>
          <cell r="P435">
            <v>3502.76</v>
          </cell>
          <cell r="Q435">
            <v>43376</v>
          </cell>
          <cell r="R435">
            <v>3502.76</v>
          </cell>
          <cell r="V435">
            <v>2.5</v>
          </cell>
          <cell r="AH435" t="str">
            <v>Diagnóstico Desestimado por agua no apta para consumo humano</v>
          </cell>
        </row>
        <row r="436">
          <cell r="A436" t="str">
            <v>0520180008</v>
          </cell>
          <cell r="B436" t="str">
            <v>0520180010</v>
          </cell>
          <cell r="C436" t="str">
            <v>Agua Más</v>
          </cell>
          <cell r="D436" t="str">
            <v>AGUA+.2018</v>
          </cell>
          <cell r="E436" t="str">
            <v>REPARACIÓN DE CAPTACIÓN SUPERFICIAL DE AGUA, LÍNEA DE CONDUCCIÓN, PTAP, RESERVORIO, LÍNEA DE ADUCCIÓN Y RED PRIMARIA; RENOVACIÓN DE PILETA PÚBLICA; EN EL(LA) UNIDAD PRODUCTORA DE SERVICIOS DE AGUA POTABLE EN LA LOCALIDAD PARAISO, DISTRITO DE LA PECA, PROVINCIA BAGUA, DEPARTAMENTO AMAZONAS</v>
          </cell>
          <cell r="F436" t="str">
            <v>CHACHAPOYAS</v>
          </cell>
          <cell r="G436" t="str">
            <v>AMAZONAS</v>
          </cell>
          <cell r="H436" t="str">
            <v>BAGUA</v>
          </cell>
          <cell r="I436" t="str">
            <v>LA PECA</v>
          </cell>
          <cell r="J436" t="str">
            <v>PARAISO</v>
          </cell>
          <cell r="K436" t="str">
            <v>0102060033</v>
          </cell>
          <cell r="L436">
            <v>395</v>
          </cell>
          <cell r="M436">
            <v>43432</v>
          </cell>
          <cell r="N436">
            <v>236186</v>
          </cell>
          <cell r="O436">
            <v>43448</v>
          </cell>
          <cell r="P436">
            <v>239936.76</v>
          </cell>
          <cell r="Q436">
            <v>43453</v>
          </cell>
          <cell r="R436">
            <v>239936.76</v>
          </cell>
          <cell r="S436">
            <v>43514</v>
          </cell>
          <cell r="T436">
            <v>89</v>
          </cell>
          <cell r="U436">
            <v>2</v>
          </cell>
          <cell r="V436">
            <v>2</v>
          </cell>
          <cell r="W436">
            <v>43603</v>
          </cell>
          <cell r="Y436">
            <v>236659.59</v>
          </cell>
          <cell r="AB436">
            <v>0</v>
          </cell>
          <cell r="AC436">
            <v>1</v>
          </cell>
          <cell r="AF436" t="str">
            <v>4. Cierre</v>
          </cell>
          <cell r="AG436" t="str">
            <v>1001 - Proyecto cerrado en Banco de Inversiones</v>
          </cell>
          <cell r="AH436" t="str">
            <v>Cerrado con Formato 09 MEF</v>
          </cell>
        </row>
        <row r="437">
          <cell r="B437" t="str">
            <v>0520180011</v>
          </cell>
          <cell r="C437" t="str">
            <v>Agua Más</v>
          </cell>
          <cell r="D437" t="str">
            <v>AGUA+.2018</v>
          </cell>
          <cell r="F437" t="str">
            <v>CHACHAPOYAS</v>
          </cell>
          <cell r="G437" t="str">
            <v>AMAZONAS</v>
          </cell>
          <cell r="H437" t="str">
            <v>BAGUA</v>
          </cell>
          <cell r="I437" t="str">
            <v>LA PECA</v>
          </cell>
          <cell r="J437" t="str">
            <v>LA PALMA</v>
          </cell>
          <cell r="K437" t="str">
            <v>0102060016</v>
          </cell>
          <cell r="L437">
            <v>200</v>
          </cell>
          <cell r="O437">
            <v>43370</v>
          </cell>
          <cell r="P437">
            <v>3750.76</v>
          </cell>
          <cell r="Q437">
            <v>43376</v>
          </cell>
          <cell r="R437">
            <v>3750.76</v>
          </cell>
          <cell r="V437">
            <v>2.5</v>
          </cell>
          <cell r="AH437" t="str">
            <v>Diagnóstico Desestimado por agua no apta para consumo humano</v>
          </cell>
        </row>
        <row r="438">
          <cell r="A438" t="str">
            <v>0520180009</v>
          </cell>
          <cell r="B438" t="str">
            <v>0520180012</v>
          </cell>
          <cell r="C438" t="str">
            <v>Agua Más</v>
          </cell>
          <cell r="D438" t="str">
            <v>AGUA+.2018</v>
          </cell>
          <cell r="E438" t="str">
            <v>REPARACIÓN DE CAPTACIÓN SUPERFICIAL DE AGUA, LÍNEA DE CONDUCCIÓN, PTAP, RESERVORIO, LÍNEA DE ADUCCIÓN Y RED PRIMARIA; RENOVACIÓN DE PILETA PÚBLICA; EN EL(LA) UNIDAD PRODUCTORA DE SERVICIOS DE AGUA POTABLE EN LA LOCALIDAD CHOMZA ALTA, DISTRITO DE LA PECA, PROVINCIA BAGUA, DEPARTAMENTO AMAZONAS</v>
          </cell>
          <cell r="F438" t="str">
            <v>CHACHAPOYAS</v>
          </cell>
          <cell r="G438" t="str">
            <v>AMAZONAS</v>
          </cell>
          <cell r="H438" t="str">
            <v>BAGUA</v>
          </cell>
          <cell r="I438" t="str">
            <v>LA PECA</v>
          </cell>
          <cell r="J438" t="str">
            <v>CHOMZA ALTA</v>
          </cell>
          <cell r="K438" t="str">
            <v>0102060035</v>
          </cell>
          <cell r="L438">
            <v>395</v>
          </cell>
          <cell r="M438">
            <v>43432</v>
          </cell>
          <cell r="N438">
            <v>229934.02</v>
          </cell>
          <cell r="O438">
            <v>43448</v>
          </cell>
          <cell r="P438">
            <v>233684.78</v>
          </cell>
          <cell r="Q438">
            <v>43453</v>
          </cell>
          <cell r="R438">
            <v>233684.78</v>
          </cell>
          <cell r="S438">
            <v>43514</v>
          </cell>
          <cell r="T438">
            <v>89</v>
          </cell>
          <cell r="U438">
            <v>2</v>
          </cell>
          <cell r="V438">
            <v>2</v>
          </cell>
          <cell r="W438">
            <v>43603</v>
          </cell>
          <cell r="Y438">
            <v>226960.01</v>
          </cell>
          <cell r="AB438">
            <v>0</v>
          </cell>
          <cell r="AC438">
            <v>1</v>
          </cell>
          <cell r="AF438" t="str">
            <v>4. Cierre</v>
          </cell>
          <cell r="AG438" t="str">
            <v>1001 - Proyecto cerrado en Banco de Inversiones</v>
          </cell>
          <cell r="AH438" t="str">
            <v>Cerrado con Formato 09 MEF</v>
          </cell>
        </row>
        <row r="439">
          <cell r="A439" t="str">
            <v>0520180010</v>
          </cell>
          <cell r="B439" t="str">
            <v>0520180014</v>
          </cell>
          <cell r="C439" t="str">
            <v>Haku Wiñay/Noa Jayatai</v>
          </cell>
          <cell r="D439" t="str">
            <v>FFS-NRI.2018.RO</v>
          </cell>
          <cell r="E439" t="str">
            <v>FORTALECIMIENTO DE LA FUNCION DE SUPERVISION Y DE NEGOCIOS RURALES DE PROYECTOS PRODUCTIVOS EN EL NEC SAN JERONIMO</v>
          </cell>
          <cell r="F439" t="str">
            <v>CHACHAPOYAS</v>
          </cell>
          <cell r="G439" t="str">
            <v>AMAZONAS</v>
          </cell>
          <cell r="H439" t="str">
            <v>LUYA</v>
          </cell>
          <cell r="I439" t="str">
            <v>SAN JERONIMO</v>
          </cell>
          <cell r="J439" t="str">
            <v>PACLAS</v>
          </cell>
          <cell r="K439" t="str">
            <v>0105180001</v>
          </cell>
          <cell r="L439">
            <v>400</v>
          </cell>
          <cell r="M439">
            <v>43461.642939814818</v>
          </cell>
          <cell r="N439">
            <v>142232</v>
          </cell>
          <cell r="O439">
            <v>43465</v>
          </cell>
          <cell r="P439">
            <v>142232</v>
          </cell>
          <cell r="Q439">
            <v>43475</v>
          </cell>
          <cell r="R439">
            <v>142232</v>
          </cell>
          <cell r="S439">
            <v>43739</v>
          </cell>
          <cell r="T439">
            <v>884</v>
          </cell>
          <cell r="U439">
            <v>32</v>
          </cell>
          <cell r="V439">
            <v>32</v>
          </cell>
          <cell r="W439">
            <v>44623</v>
          </cell>
          <cell r="X439">
            <v>140737.13</v>
          </cell>
          <cell r="Y439">
            <v>138903.85</v>
          </cell>
          <cell r="Z439">
            <v>140737.13</v>
          </cell>
          <cell r="AA439">
            <v>44735</v>
          </cell>
          <cell r="AB439">
            <v>1</v>
          </cell>
          <cell r="AC439">
            <v>0.98880000000000001</v>
          </cell>
          <cell r="AD439">
            <v>1</v>
          </cell>
          <cell r="AE439">
            <v>0.8165</v>
          </cell>
          <cell r="AF439" t="str">
            <v>4. Cierre</v>
          </cell>
          <cell r="AG439" t="str">
            <v>0780 - Liquidación Aprobada</v>
          </cell>
          <cell r="AH439" t="str">
            <v>Ficha Aprobatoria archivada con Exp. archivado en UT</v>
          </cell>
        </row>
        <row r="440">
          <cell r="A440" t="str">
            <v>0520180011</v>
          </cell>
          <cell r="B440" t="str">
            <v>0520180015</v>
          </cell>
          <cell r="C440" t="str">
            <v>Haku Wiñay/Noa Jayatai</v>
          </cell>
          <cell r="D440" t="str">
            <v>FFS-NRI.2018.RO</v>
          </cell>
          <cell r="E440" t="str">
            <v>FORTALECIMIENTO DE LA FUNCION DE SUPERVISION Y DE NEGOCIOS RURALES DE PROYECTOS PRODUCTIVOS EN EL NEC SALAZAR</v>
          </cell>
          <cell r="F440" t="str">
            <v>CHACHAPOYAS</v>
          </cell>
          <cell r="G440" t="str">
            <v>AMAZONAS</v>
          </cell>
          <cell r="H440" t="str">
            <v>LUYA</v>
          </cell>
          <cell r="I440" t="str">
            <v>SANTA CATALINA</v>
          </cell>
          <cell r="J440" t="str">
            <v>SALAZAR</v>
          </cell>
          <cell r="K440" t="str">
            <v>0105200005</v>
          </cell>
          <cell r="L440">
            <v>400</v>
          </cell>
          <cell r="M440">
            <v>43461.642939814818</v>
          </cell>
          <cell r="N440">
            <v>142232</v>
          </cell>
          <cell r="O440">
            <v>43465</v>
          </cell>
          <cell r="P440">
            <v>142232</v>
          </cell>
          <cell r="Q440">
            <v>43475</v>
          </cell>
          <cell r="R440">
            <v>142232</v>
          </cell>
          <cell r="S440">
            <v>43739</v>
          </cell>
          <cell r="T440">
            <v>898</v>
          </cell>
          <cell r="U440">
            <v>32</v>
          </cell>
          <cell r="V440">
            <v>32</v>
          </cell>
          <cell r="W440">
            <v>44637</v>
          </cell>
          <cell r="X440">
            <v>127642</v>
          </cell>
          <cell r="Y440">
            <v>126662</v>
          </cell>
          <cell r="Z440">
            <v>127642</v>
          </cell>
          <cell r="AA440">
            <v>44743</v>
          </cell>
          <cell r="AB440">
            <v>1</v>
          </cell>
          <cell r="AC440">
            <v>0.95330000000000004</v>
          </cell>
          <cell r="AD440">
            <v>1</v>
          </cell>
          <cell r="AE440">
            <v>0.89090000000000003</v>
          </cell>
          <cell r="AF440" t="str">
            <v>4. Cierre</v>
          </cell>
          <cell r="AG440" t="str">
            <v>0780 - Liquidación Aprobada</v>
          </cell>
          <cell r="AH440" t="str">
            <v>Ficha Aprobatoria archivada con Exp. archivado en UT</v>
          </cell>
        </row>
        <row r="441">
          <cell r="A441" t="str">
            <v>0520180012</v>
          </cell>
          <cell r="B441" t="str">
            <v>0520180016</v>
          </cell>
          <cell r="C441" t="str">
            <v>Haku Wiñay/Noa Jayatai</v>
          </cell>
          <cell r="D441" t="str">
            <v>FFS-NRI.2018.RO</v>
          </cell>
          <cell r="E441" t="str">
            <v>FORTALECIMIENTO DE LA FUNCION DE SUPERVISION Y DE NEGOCIOS RURALES DE PROYECTOS PRODUCTIVOS EN EL NEC NIEVA 2</v>
          </cell>
          <cell r="F441" t="str">
            <v>CHACHAPOYAS</v>
          </cell>
          <cell r="G441" t="str">
            <v>AMAZONAS</v>
          </cell>
          <cell r="H441" t="str">
            <v>CONDORCANQUI</v>
          </cell>
          <cell r="I441" t="str">
            <v>NIEVA</v>
          </cell>
          <cell r="J441" t="str">
            <v>BAJO CANAMPA</v>
          </cell>
          <cell r="K441" t="str">
            <v>0104010024</v>
          </cell>
          <cell r="L441">
            <v>400</v>
          </cell>
          <cell r="M441">
            <v>43461.642939814818</v>
          </cell>
          <cell r="N441">
            <v>142232</v>
          </cell>
          <cell r="O441">
            <v>43465</v>
          </cell>
          <cell r="P441">
            <v>142232</v>
          </cell>
          <cell r="Q441">
            <v>43475</v>
          </cell>
          <cell r="R441">
            <v>142232</v>
          </cell>
          <cell r="S441">
            <v>43739</v>
          </cell>
          <cell r="T441">
            <v>881</v>
          </cell>
          <cell r="U441">
            <v>32</v>
          </cell>
          <cell r="V441">
            <v>32</v>
          </cell>
          <cell r="W441">
            <v>44620</v>
          </cell>
          <cell r="X441">
            <v>120294.46</v>
          </cell>
          <cell r="Y441">
            <v>119904.46</v>
          </cell>
          <cell r="Z441">
            <v>120294.46</v>
          </cell>
          <cell r="AA441">
            <v>44929</v>
          </cell>
          <cell r="AB441">
            <v>1</v>
          </cell>
          <cell r="AC441">
            <v>0.74890000000000001</v>
          </cell>
          <cell r="AD441">
            <v>1</v>
          </cell>
          <cell r="AE441">
            <v>0.1759</v>
          </cell>
          <cell r="AF441" t="str">
            <v>4. Cierre</v>
          </cell>
          <cell r="AG441" t="str">
            <v>0780 - Liquidación Aprobada</v>
          </cell>
          <cell r="AH441" t="str">
            <v>Ficha Aprobatoria archivada con Exp. archivado en UT</v>
          </cell>
        </row>
        <row r="442">
          <cell r="A442" t="str">
            <v>0520190001</v>
          </cell>
          <cell r="B442" t="str">
            <v>0520190001</v>
          </cell>
          <cell r="C442" t="str">
            <v>Haku Wiñay/Noa Jayatai</v>
          </cell>
          <cell r="D442" t="str">
            <v>PP.2019 RO Selva</v>
          </cell>
          <cell r="E442" t="str">
            <v>PP 0118: ACCESO DE LOS HOGARES RURALES CON ECONOMIAS DE SUBSISTENCIA A MERCADOS LOCALES DEL NUCLEO EJECUTOR UUT</v>
          </cell>
          <cell r="F442" t="str">
            <v>CHACHAPOYAS</v>
          </cell>
          <cell r="G442" t="str">
            <v>AMAZONAS</v>
          </cell>
          <cell r="H442" t="str">
            <v>BAGUA</v>
          </cell>
          <cell r="I442" t="str">
            <v>IMAZA</v>
          </cell>
          <cell r="J442" t="str">
            <v>UUT</v>
          </cell>
          <cell r="K442" t="str">
            <v>0102050040</v>
          </cell>
          <cell r="L442">
            <v>221</v>
          </cell>
          <cell r="M442">
            <v>43578</v>
          </cell>
          <cell r="N442">
            <v>1436500</v>
          </cell>
          <cell r="O442">
            <v>43749</v>
          </cell>
          <cell r="P442">
            <v>1440000</v>
          </cell>
          <cell r="Q442">
            <v>43752</v>
          </cell>
          <cell r="R442">
            <v>1440000</v>
          </cell>
          <cell r="S442">
            <v>43689</v>
          </cell>
          <cell r="T442">
            <v>1237</v>
          </cell>
          <cell r="U442">
            <v>36</v>
          </cell>
          <cell r="V442">
            <v>36</v>
          </cell>
          <cell r="W442">
            <v>44926</v>
          </cell>
          <cell r="X442">
            <v>1412954.98</v>
          </cell>
          <cell r="Y442">
            <v>1385030.97</v>
          </cell>
          <cell r="Z442">
            <v>1413754.98</v>
          </cell>
          <cell r="AA442">
            <v>45142</v>
          </cell>
          <cell r="AB442">
            <v>1</v>
          </cell>
          <cell r="AC442">
            <v>1</v>
          </cell>
          <cell r="AD442">
            <v>1</v>
          </cell>
          <cell r="AE442">
            <v>0.97170000000000001</v>
          </cell>
          <cell r="AF442" t="str">
            <v>4. Cierre</v>
          </cell>
          <cell r="AG442" t="str">
            <v>0780 - Liquidación Aprobada</v>
          </cell>
          <cell r="AH442" t="str">
            <v>Ficha Aprobatoria archivada con Exp. archivado en UT</v>
          </cell>
        </row>
        <row r="443">
          <cell r="A443" t="str">
            <v>0520190002</v>
          </cell>
          <cell r="B443" t="str">
            <v>0520190002</v>
          </cell>
          <cell r="C443" t="str">
            <v>Haku Wiñay/Noa Jayatai</v>
          </cell>
          <cell r="D443" t="str">
            <v>PP.2019 RO Selva</v>
          </cell>
          <cell r="E443" t="str">
            <v>PP 0118: ACCESO DE LOS HOGARES RURALES CON ECONOMIAS DE SUBSISTENCIA A MERCADOS LOCALES DEL NUCLEO EJECUTOR NUMPATKAIM</v>
          </cell>
          <cell r="F443" t="str">
            <v>CHACHAPOYAS</v>
          </cell>
          <cell r="G443" t="str">
            <v>AMAZONAS</v>
          </cell>
          <cell r="H443" t="str">
            <v>BAGUA</v>
          </cell>
          <cell r="I443" t="str">
            <v>IMAZA</v>
          </cell>
          <cell r="J443" t="str">
            <v>NUMPATKAIM</v>
          </cell>
          <cell r="K443" t="str">
            <v>0102050016</v>
          </cell>
          <cell r="L443">
            <v>221</v>
          </cell>
          <cell r="M443">
            <v>43578</v>
          </cell>
          <cell r="N443">
            <v>1436500</v>
          </cell>
          <cell r="O443">
            <v>43587</v>
          </cell>
          <cell r="P443">
            <v>1440000</v>
          </cell>
          <cell r="Q443">
            <v>43588</v>
          </cell>
          <cell r="R443">
            <v>1440000</v>
          </cell>
          <cell r="S443">
            <v>43689</v>
          </cell>
          <cell r="T443">
            <v>1237</v>
          </cell>
          <cell r="U443">
            <v>36</v>
          </cell>
          <cell r="V443">
            <v>36</v>
          </cell>
          <cell r="W443">
            <v>44926</v>
          </cell>
          <cell r="X443">
            <v>1385877.45</v>
          </cell>
          <cell r="Y443">
            <v>1369492.29</v>
          </cell>
          <cell r="Z443">
            <v>1386677.45</v>
          </cell>
          <cell r="AA443">
            <v>45142</v>
          </cell>
          <cell r="AB443">
            <v>1</v>
          </cell>
          <cell r="AC443">
            <v>1</v>
          </cell>
          <cell r="AD443">
            <v>1</v>
          </cell>
          <cell r="AE443">
            <v>0.96299999999999997</v>
          </cell>
          <cell r="AF443" t="str">
            <v>4. Cierre</v>
          </cell>
          <cell r="AG443" t="str">
            <v>0780 - Liquidación Aprobada</v>
          </cell>
          <cell r="AH443" t="str">
            <v>Ficha Aprobatoria archivada con Exp. archivado en UT</v>
          </cell>
        </row>
        <row r="444">
          <cell r="A444" t="str">
            <v>0520190009</v>
          </cell>
          <cell r="B444" t="str">
            <v>0520190003</v>
          </cell>
          <cell r="C444" t="str">
            <v>Haku Wiñay/Noa Jayatai</v>
          </cell>
          <cell r="D444" t="str">
            <v>PP.2019 RO Selva</v>
          </cell>
          <cell r="E444" t="str">
            <v>PP 0118: ACCESO DE LOS HOGARES RURALES CON ECONOMIAS DE SUBSISTENCIA A MERCADOS LOCALES DEL NUCLEO EJECUTOR WAWAIM</v>
          </cell>
          <cell r="F444" t="str">
            <v>CHACHAPOYAS</v>
          </cell>
          <cell r="G444" t="str">
            <v>AMAZONAS</v>
          </cell>
          <cell r="H444" t="str">
            <v>CONDORCANQUI</v>
          </cell>
          <cell r="I444" t="str">
            <v>EL CENEPA</v>
          </cell>
          <cell r="J444" t="str">
            <v>WAWAIM</v>
          </cell>
          <cell r="K444" t="str">
            <v>0104020049</v>
          </cell>
          <cell r="L444">
            <v>221</v>
          </cell>
          <cell r="M444">
            <v>43643</v>
          </cell>
          <cell r="N444">
            <v>1436500</v>
          </cell>
          <cell r="O444">
            <v>43753</v>
          </cell>
          <cell r="P444">
            <v>1436500</v>
          </cell>
          <cell r="Q444">
            <v>43754</v>
          </cell>
          <cell r="R444">
            <v>1436500</v>
          </cell>
          <cell r="S444">
            <v>43689</v>
          </cell>
          <cell r="T444">
            <v>1130</v>
          </cell>
          <cell r="U444">
            <v>36</v>
          </cell>
          <cell r="V444">
            <v>36</v>
          </cell>
          <cell r="W444">
            <v>44819</v>
          </cell>
          <cell r="X444">
            <v>1372059.43</v>
          </cell>
          <cell r="Y444">
            <v>1346563.56</v>
          </cell>
          <cell r="Z444">
            <v>1372059.43</v>
          </cell>
          <cell r="AA444">
            <v>44980</v>
          </cell>
          <cell r="AB444">
            <v>1</v>
          </cell>
          <cell r="AC444">
            <v>0.99650000000000005</v>
          </cell>
          <cell r="AD444">
            <v>1</v>
          </cell>
          <cell r="AE444">
            <v>0.93510000000000004</v>
          </cell>
          <cell r="AF444" t="str">
            <v>4. Cierre</v>
          </cell>
          <cell r="AG444" t="str">
            <v>0780 - Liquidación Aprobada</v>
          </cell>
          <cell r="AH444" t="str">
            <v>Ficha Aprobatoria archivada con Exp. archivado en UT</v>
          </cell>
        </row>
        <row r="445">
          <cell r="A445" t="str">
            <v>0520190010</v>
          </cell>
          <cell r="B445" t="str">
            <v>0520190004</v>
          </cell>
          <cell r="C445" t="str">
            <v>Haku Wiñay/Noa Jayatai</v>
          </cell>
          <cell r="D445" t="str">
            <v>PP.2019 RO Selva</v>
          </cell>
          <cell r="E445" t="str">
            <v>PP 0118: ACCESO DE LOS HOGARES RURALES CON ECONOMIAS DE SUBSISTENCIA A MERCADOS LOCALES DEL NUCLEO EJECUTOR ACHU</v>
          </cell>
          <cell r="F445" t="str">
            <v>CHACHAPOYAS</v>
          </cell>
          <cell r="G445" t="str">
            <v>AMAZONAS</v>
          </cell>
          <cell r="H445" t="str">
            <v>CONDORCANQUI</v>
          </cell>
          <cell r="I445" t="str">
            <v>EL CENEPA</v>
          </cell>
          <cell r="J445" t="str">
            <v>ACHU</v>
          </cell>
          <cell r="K445" t="str">
            <v>0104020022</v>
          </cell>
          <cell r="L445">
            <v>222</v>
          </cell>
          <cell r="M445">
            <v>43643</v>
          </cell>
          <cell r="N445">
            <v>1443000</v>
          </cell>
          <cell r="O445">
            <v>43654</v>
          </cell>
          <cell r="P445">
            <v>1443000</v>
          </cell>
          <cell r="Q445">
            <v>43657</v>
          </cell>
          <cell r="R445">
            <v>1443000</v>
          </cell>
          <cell r="S445">
            <v>43689</v>
          </cell>
          <cell r="T445">
            <v>1130</v>
          </cell>
          <cell r="U445">
            <v>36</v>
          </cell>
          <cell r="V445">
            <v>36</v>
          </cell>
          <cell r="W445">
            <v>44819</v>
          </cell>
          <cell r="X445">
            <v>1409154.11</v>
          </cell>
          <cell r="Y445">
            <v>1370950.24</v>
          </cell>
          <cell r="Z445">
            <v>1409054.1099999999</v>
          </cell>
          <cell r="AA445">
            <v>44980</v>
          </cell>
          <cell r="AB445">
            <v>1</v>
          </cell>
          <cell r="AC445">
            <v>0.99460000000000004</v>
          </cell>
          <cell r="AD445">
            <v>1</v>
          </cell>
          <cell r="AE445">
            <v>0.9556</v>
          </cell>
          <cell r="AF445" t="str">
            <v>4. Cierre</v>
          </cell>
          <cell r="AG445" t="str">
            <v>0780 - Liquidación Aprobada</v>
          </cell>
          <cell r="AH445" t="str">
            <v>Ficha Aprobatoria archivada con Exp. archivado en UT</v>
          </cell>
        </row>
        <row r="446">
          <cell r="A446" t="str">
            <v>0520190003</v>
          </cell>
          <cell r="B446" t="str">
            <v>0520190005</v>
          </cell>
          <cell r="C446" t="str">
            <v>Haku Wiñay/Noa Jayatai</v>
          </cell>
          <cell r="D446" t="str">
            <v>PP.2019 RO Selva</v>
          </cell>
          <cell r="E446" t="str">
            <v>PP 0118: ACCESO DE LOS HOGARES RURALES CON ECONOMIAS DE SUBSISTENCIA A MERCADOS LOCALES DEL NUCLEO EJECUTOR ATSAKUS-TSAMAJAIM</v>
          </cell>
          <cell r="F446" t="str">
            <v>CHACHAPOYAS</v>
          </cell>
          <cell r="G446" t="str">
            <v>AMAZONAS</v>
          </cell>
          <cell r="H446" t="str">
            <v>CONDORCANQUI</v>
          </cell>
          <cell r="I446" t="str">
            <v>NIEVA</v>
          </cell>
          <cell r="J446" t="str">
            <v>ATSAKUS</v>
          </cell>
          <cell r="K446" t="str">
            <v>0104010007</v>
          </cell>
          <cell r="L446">
            <v>221</v>
          </cell>
          <cell r="M446">
            <v>43578</v>
          </cell>
          <cell r="N446">
            <v>1436500</v>
          </cell>
          <cell r="O446">
            <v>43753</v>
          </cell>
          <cell r="P446">
            <v>1440000</v>
          </cell>
          <cell r="Q446">
            <v>43754</v>
          </cell>
          <cell r="R446">
            <v>1440000</v>
          </cell>
          <cell r="S446">
            <v>43689</v>
          </cell>
          <cell r="T446">
            <v>1206</v>
          </cell>
          <cell r="U446">
            <v>36</v>
          </cell>
          <cell r="V446">
            <v>36</v>
          </cell>
          <cell r="W446">
            <v>44895</v>
          </cell>
          <cell r="X446">
            <v>1381627.21</v>
          </cell>
          <cell r="Y446">
            <v>1376237.16</v>
          </cell>
          <cell r="Z446">
            <v>1381997.21</v>
          </cell>
          <cell r="AA446">
            <v>45183</v>
          </cell>
          <cell r="AB446">
            <v>1</v>
          </cell>
          <cell r="AC446">
            <v>0.99219999999999997</v>
          </cell>
          <cell r="AD446">
            <v>1</v>
          </cell>
          <cell r="AE446">
            <v>0.94140000000000001</v>
          </cell>
          <cell r="AF446" t="str">
            <v>4. Cierre</v>
          </cell>
          <cell r="AG446" t="str">
            <v>0780 - Liquidación Aprobada</v>
          </cell>
          <cell r="AH446" t="str">
            <v>Ficha Aprobatoria archivada con Exp. archivado en UT</v>
          </cell>
        </row>
        <row r="447">
          <cell r="A447" t="str">
            <v>0520190004</v>
          </cell>
          <cell r="B447" t="str">
            <v>0520190006</v>
          </cell>
          <cell r="C447" t="str">
            <v>Haku Wiñay/Noa Jayatai</v>
          </cell>
          <cell r="D447" t="str">
            <v>PP.2019 RO Selva</v>
          </cell>
          <cell r="E447" t="str">
            <v>PP 0118: ACCESO DE LOS HOGARES RURALES CON ECONOMIAS DE SUBSISTENCIA A MERCADOS LOCALES DEL NUCLEO EJECUTOR SANTA ROSA-CHAPIZA</v>
          </cell>
          <cell r="F447" t="str">
            <v>CHACHAPOYAS</v>
          </cell>
          <cell r="G447" t="str">
            <v>AMAZONAS</v>
          </cell>
          <cell r="H447" t="str">
            <v>CONDORCANQUI</v>
          </cell>
          <cell r="I447" t="str">
            <v>NIEVA</v>
          </cell>
          <cell r="J447" t="str">
            <v>SANTA ROSA</v>
          </cell>
          <cell r="K447" t="str">
            <v>0104016016</v>
          </cell>
          <cell r="L447">
            <v>221</v>
          </cell>
          <cell r="M447">
            <v>43578</v>
          </cell>
          <cell r="N447">
            <v>1436500</v>
          </cell>
          <cell r="O447">
            <v>43587</v>
          </cell>
          <cell r="P447">
            <v>1440000</v>
          </cell>
          <cell r="Q447">
            <v>43588</v>
          </cell>
          <cell r="R447">
            <v>1440000</v>
          </cell>
          <cell r="S447">
            <v>43689</v>
          </cell>
          <cell r="T447">
            <v>1206</v>
          </cell>
          <cell r="U447">
            <v>36</v>
          </cell>
          <cell r="V447">
            <v>36</v>
          </cell>
          <cell r="W447">
            <v>44895</v>
          </cell>
          <cell r="X447">
            <v>1329024.97</v>
          </cell>
          <cell r="Y447">
            <v>1328705.04</v>
          </cell>
          <cell r="Z447">
            <v>1330144.97</v>
          </cell>
          <cell r="AA447">
            <v>45183</v>
          </cell>
          <cell r="AB447">
            <v>1</v>
          </cell>
          <cell r="AC447">
            <v>0.99080000000000001</v>
          </cell>
          <cell r="AD447">
            <v>1</v>
          </cell>
          <cell r="AE447">
            <v>0.91579999999999995</v>
          </cell>
          <cell r="AF447" t="str">
            <v>4. Cierre</v>
          </cell>
          <cell r="AG447" t="str">
            <v>0780 - Liquidación Aprobada</v>
          </cell>
          <cell r="AH447" t="str">
            <v>Ficha Aprobatoria archivada con Exp. archivado en UT</v>
          </cell>
        </row>
        <row r="448">
          <cell r="A448" t="str">
            <v>0520190005</v>
          </cell>
          <cell r="B448" t="str">
            <v>0520190007</v>
          </cell>
          <cell r="C448" t="str">
            <v>Haku Wiñay/Noa Jayatai</v>
          </cell>
          <cell r="D448" t="str">
            <v>PP.2019 RO Sierra</v>
          </cell>
          <cell r="E448" t="str">
            <v>PP 0118: ACCESO DE LOS HOGARES RURALES CON ECONOMIAS DE SUBSISTENCIA A MERCADOS LOCALES DEL NUCLEO EJECUTOR PENGOTE-LA JALCA</v>
          </cell>
          <cell r="F448" t="str">
            <v>CHACHAPOYAS</v>
          </cell>
          <cell r="G448" t="str">
            <v>AMAZONAS</v>
          </cell>
          <cell r="H448" t="str">
            <v>CHACHAPOYAS</v>
          </cell>
          <cell r="I448" t="str">
            <v>LA JALCA</v>
          </cell>
          <cell r="J448" t="str">
            <v>PENGOTE</v>
          </cell>
          <cell r="K448" t="str">
            <v>0101090058</v>
          </cell>
          <cell r="L448">
            <v>224</v>
          </cell>
          <cell r="M448">
            <v>43578</v>
          </cell>
          <cell r="N448">
            <v>1299200</v>
          </cell>
          <cell r="O448">
            <v>43749</v>
          </cell>
          <cell r="P448">
            <v>1300000</v>
          </cell>
          <cell r="Q448">
            <v>43752</v>
          </cell>
          <cell r="R448">
            <v>1300000</v>
          </cell>
          <cell r="S448">
            <v>43689</v>
          </cell>
          <cell r="T448">
            <v>1206</v>
          </cell>
          <cell r="U448">
            <v>36</v>
          </cell>
          <cell r="V448">
            <v>36</v>
          </cell>
          <cell r="W448">
            <v>44895</v>
          </cell>
          <cell r="X448">
            <v>1290567.58</v>
          </cell>
          <cell r="Y448">
            <v>1278114.67</v>
          </cell>
          <cell r="Z448">
            <v>1274249.08</v>
          </cell>
          <cell r="AA448">
            <v>45051</v>
          </cell>
          <cell r="AB448">
            <v>1</v>
          </cell>
          <cell r="AC448">
            <v>1</v>
          </cell>
          <cell r="AD448">
            <v>1</v>
          </cell>
          <cell r="AE448">
            <v>0.98809999999999998</v>
          </cell>
          <cell r="AF448" t="str">
            <v>4. Cierre</v>
          </cell>
          <cell r="AG448" t="str">
            <v>0780 - Liquidación Aprobada</v>
          </cell>
          <cell r="AH448" t="str">
            <v>Ficha Aprobatoria archivada con Exp. archivado en UT</v>
          </cell>
        </row>
        <row r="449">
          <cell r="A449" t="str">
            <v>0520190006</v>
          </cell>
          <cell r="B449" t="str">
            <v>0520190008</v>
          </cell>
          <cell r="C449" t="str">
            <v>Haku Wiñay/Noa Jayatai</v>
          </cell>
          <cell r="D449" t="str">
            <v>PP.2019 RO Sierra</v>
          </cell>
          <cell r="E449" t="str">
            <v>PP 0118: ACCESO DE LOS HOGARES RURALES CON ECONOMIAS DE SUBSISTENCIA A MERCADOS LOCALES DEL NUCLEO EJECUTOR QUILLUNYA</v>
          </cell>
          <cell r="F449" t="str">
            <v>CHACHAPOYAS</v>
          </cell>
          <cell r="G449" t="str">
            <v>AMAZONAS</v>
          </cell>
          <cell r="H449" t="str">
            <v>CHACHAPOYAS</v>
          </cell>
          <cell r="I449" t="str">
            <v>LA JALCA</v>
          </cell>
          <cell r="J449" t="str">
            <v>QUILLUNYA</v>
          </cell>
          <cell r="K449" t="str">
            <v>0101090062</v>
          </cell>
          <cell r="L449">
            <v>224</v>
          </cell>
          <cell r="M449">
            <v>43578</v>
          </cell>
          <cell r="N449">
            <v>1299200</v>
          </cell>
          <cell r="O449">
            <v>43588</v>
          </cell>
          <cell r="P449">
            <v>1300000</v>
          </cell>
          <cell r="Q449">
            <v>43591</v>
          </cell>
          <cell r="R449">
            <v>1300000</v>
          </cell>
          <cell r="S449">
            <v>43689</v>
          </cell>
          <cell r="T449">
            <v>1206</v>
          </cell>
          <cell r="U449">
            <v>36</v>
          </cell>
          <cell r="V449">
            <v>36</v>
          </cell>
          <cell r="W449">
            <v>44895</v>
          </cell>
          <cell r="X449">
            <v>1228225.08</v>
          </cell>
          <cell r="Y449">
            <v>1211451.27</v>
          </cell>
          <cell r="Z449">
            <v>1228225.08</v>
          </cell>
          <cell r="AA449">
            <v>45051</v>
          </cell>
          <cell r="AB449">
            <v>1</v>
          </cell>
          <cell r="AC449">
            <v>1</v>
          </cell>
          <cell r="AD449">
            <v>1</v>
          </cell>
          <cell r="AE449">
            <v>0.94869999999999999</v>
          </cell>
          <cell r="AF449" t="str">
            <v>4. Cierre</v>
          </cell>
          <cell r="AG449" t="str">
            <v>0780 - Liquidación Aprobada</v>
          </cell>
          <cell r="AH449" t="str">
            <v>Ficha Aprobatoria archivada con Exp. archivado en UT</v>
          </cell>
        </row>
        <row r="450">
          <cell r="A450" t="str">
            <v>0520190007</v>
          </cell>
          <cell r="B450" t="str">
            <v>0520190009</v>
          </cell>
          <cell r="C450" t="str">
            <v>Haku Wiñay/Noa Jayatai</v>
          </cell>
          <cell r="D450" t="str">
            <v>PP.2019 RO Sierra</v>
          </cell>
          <cell r="E450" t="str">
            <v>PP 0118: ACCESO DE LOS HOGARES RURALES CON ECONOMIAS DE SUBSISTENCIA A MERCADOS LOCALES DEL NUCLEO EJECUTOR COCHA</v>
          </cell>
          <cell r="F450" t="str">
            <v>CHACHAPOYAS</v>
          </cell>
          <cell r="G450" t="str">
            <v>AMAZONAS</v>
          </cell>
          <cell r="H450" t="str">
            <v>LUYA</v>
          </cell>
          <cell r="I450" t="str">
            <v>COLCAMAR</v>
          </cell>
          <cell r="J450" t="str">
            <v>COCHA</v>
          </cell>
          <cell r="K450" t="str">
            <v>0105040014</v>
          </cell>
          <cell r="L450">
            <v>224</v>
          </cell>
          <cell r="M450">
            <v>43579</v>
          </cell>
          <cell r="N450">
            <v>1299200</v>
          </cell>
          <cell r="O450">
            <v>43753</v>
          </cell>
          <cell r="P450">
            <v>1300000</v>
          </cell>
          <cell r="Q450">
            <v>43754</v>
          </cell>
          <cell r="R450">
            <v>1300000</v>
          </cell>
          <cell r="S450">
            <v>43689</v>
          </cell>
          <cell r="T450">
            <v>1206</v>
          </cell>
          <cell r="U450">
            <v>36</v>
          </cell>
          <cell r="V450">
            <v>36</v>
          </cell>
          <cell r="W450">
            <v>44895</v>
          </cell>
          <cell r="X450">
            <v>1274723.42</v>
          </cell>
          <cell r="Y450">
            <v>1272412.6299999999</v>
          </cell>
          <cell r="Z450">
            <v>1280612.72</v>
          </cell>
          <cell r="AA450">
            <v>44986</v>
          </cell>
          <cell r="AB450">
            <v>1</v>
          </cell>
          <cell r="AC450">
            <v>1</v>
          </cell>
          <cell r="AD450">
            <v>1</v>
          </cell>
          <cell r="AE450">
            <v>0.98529999999999995</v>
          </cell>
          <cell r="AF450" t="str">
            <v>4. Cierre</v>
          </cell>
          <cell r="AG450" t="str">
            <v>0780 - Liquidación Aprobada</v>
          </cell>
          <cell r="AH450" t="str">
            <v>Ficha Aprobatoria archivada con Exp. archivado en UT</v>
          </cell>
        </row>
        <row r="451">
          <cell r="A451" t="str">
            <v>0520190008</v>
          </cell>
          <cell r="B451" t="str">
            <v>0520190010</v>
          </cell>
          <cell r="C451" t="str">
            <v>Haku Wiñay/Noa Jayatai</v>
          </cell>
          <cell r="D451" t="str">
            <v>PP.2019 RO Sierra</v>
          </cell>
          <cell r="E451" t="str">
            <v>PP 0118: ACCESO DE LOS HOGARES RURALES CON ECONOMIAS DE SUBSISTENCIA A MERCADOS LOCALES DEL NUCLEO EJECUTOR QUILLILLIC</v>
          </cell>
          <cell r="F451" t="str">
            <v>CHACHAPOYAS</v>
          </cell>
          <cell r="G451" t="str">
            <v>AMAZONAS</v>
          </cell>
          <cell r="H451" t="str">
            <v>LUYA</v>
          </cell>
          <cell r="I451" t="str">
            <v>COLCAMAR</v>
          </cell>
          <cell r="J451" t="str">
            <v>QUILLILLIC</v>
          </cell>
          <cell r="K451" t="str">
            <v>0105040016</v>
          </cell>
          <cell r="L451">
            <v>224</v>
          </cell>
          <cell r="M451">
            <v>43579</v>
          </cell>
          <cell r="N451">
            <v>1299200</v>
          </cell>
          <cell r="O451">
            <v>43587</v>
          </cell>
          <cell r="P451">
            <v>1300000</v>
          </cell>
          <cell r="Q451">
            <v>43588</v>
          </cell>
          <cell r="R451">
            <v>1300000</v>
          </cell>
          <cell r="S451">
            <v>43689</v>
          </cell>
          <cell r="T451">
            <v>1206</v>
          </cell>
          <cell r="U451">
            <v>36</v>
          </cell>
          <cell r="V451">
            <v>36</v>
          </cell>
          <cell r="W451">
            <v>44895</v>
          </cell>
          <cell r="X451">
            <v>1273244.74</v>
          </cell>
          <cell r="Y451">
            <v>1265205.01</v>
          </cell>
          <cell r="Z451">
            <v>1278137.8400000001</v>
          </cell>
          <cell r="AA451">
            <v>44986</v>
          </cell>
          <cell r="AB451">
            <v>1</v>
          </cell>
          <cell r="AC451">
            <v>1</v>
          </cell>
          <cell r="AD451">
            <v>1</v>
          </cell>
          <cell r="AE451">
            <v>0.98109999999999997</v>
          </cell>
          <cell r="AF451" t="str">
            <v>4. Cierre</v>
          </cell>
          <cell r="AG451" t="str">
            <v>0780 - Liquidación Aprobada</v>
          </cell>
          <cell r="AH451" t="str">
            <v>Ficha Aprobatoria archivada con Exp. archivado en UT</v>
          </cell>
        </row>
        <row r="452">
          <cell r="A452" t="str">
            <v>0520190011</v>
          </cell>
          <cell r="B452" t="str">
            <v>0520190011</v>
          </cell>
          <cell r="C452" t="str">
            <v>Residencias Estudiantiles</v>
          </cell>
          <cell r="D452" t="str">
            <v>Res. Est. Adq. 2019</v>
          </cell>
          <cell r="E452" t="str">
            <v>ADQUISICION E INSTALACIÓN DE ESTRUCTURAS MODULARES DE DORMITORIOS CON SERVICIOS HIGIÉNICOS PARA ESTUDIANTES Y DE COCINA, ALMACÉN Y COMEDOR EN LA I.E. 16206, EN LA LOCALIDAD DE TUTUMBEROS, DISTRITO DE ARAMANGO, PROVINCIA DE BAGUA, DEPARTAMENTO DE AMAZONAS</v>
          </cell>
          <cell r="F452" t="str">
            <v>CHACHAPOYAS</v>
          </cell>
          <cell r="G452" t="str">
            <v>AMAZONAS</v>
          </cell>
          <cell r="H452" t="str">
            <v>BAGUA</v>
          </cell>
          <cell r="I452" t="str">
            <v>ARAMANGO</v>
          </cell>
          <cell r="J452" t="str">
            <v>TUTUMBEROS</v>
          </cell>
          <cell r="K452" t="str">
            <v>0102020020</v>
          </cell>
          <cell r="L452">
            <v>43</v>
          </cell>
          <cell r="N452">
            <v>0</v>
          </cell>
          <cell r="O452">
            <v>43822</v>
          </cell>
          <cell r="P452">
            <v>3224685</v>
          </cell>
          <cell r="Q452">
            <v>43829</v>
          </cell>
          <cell r="R452">
            <v>3224685</v>
          </cell>
          <cell r="U452">
            <v>0</v>
          </cell>
          <cell r="Y452">
            <v>36267.57</v>
          </cell>
          <cell r="AB452">
            <v>0</v>
          </cell>
          <cell r="AF452" t="str">
            <v>4. Cierre</v>
          </cell>
          <cell r="AG452" t="str">
            <v>0780 - Liquidación Aprobada</v>
          </cell>
          <cell r="AH452" t="str">
            <v>Ficha Aprobatoria archivada</v>
          </cell>
        </row>
        <row r="453">
          <cell r="A453" t="str">
            <v>0520190012</v>
          </cell>
          <cell r="B453" t="str">
            <v>0520190012</v>
          </cell>
          <cell r="C453" t="str">
            <v>Residencias Estudiantiles</v>
          </cell>
          <cell r="D453" t="str">
            <v>Res. Est. Adq. 2019</v>
          </cell>
          <cell r="E453" t="str">
            <v>ADQUISICION E INSTALACIÓN DE ESTRUCTURAS MODULARES DE DORMITORIOS CON SERVICIOS HIGIÉNICOS PARA ESTUDIANTES Y DE COCINA, ALMACÉN Y COMEDOR EN LA I.E. RICARDO PALMA SORIANO, EN LA LOCALIDAD DE KIGKIS, DISTRITO DE NIEVA, PROVINCIA DE CONDORCANQUI, DEPARTAMENTO DE AMAZONAS</v>
          </cell>
          <cell r="F453" t="str">
            <v>CHACHAPOYAS</v>
          </cell>
          <cell r="G453" t="str">
            <v>AMAZONAS</v>
          </cell>
          <cell r="H453" t="str">
            <v>CONDORCANQUI</v>
          </cell>
          <cell r="I453" t="str">
            <v>NIEVA</v>
          </cell>
          <cell r="J453" t="str">
            <v>KIGKIS</v>
          </cell>
          <cell r="K453" t="str">
            <v>0104010075</v>
          </cell>
          <cell r="L453">
            <v>31</v>
          </cell>
          <cell r="N453">
            <v>0</v>
          </cell>
          <cell r="O453">
            <v>43822</v>
          </cell>
          <cell r="P453">
            <v>5407303</v>
          </cell>
          <cell r="Q453">
            <v>43829</v>
          </cell>
          <cell r="R453">
            <v>5407303</v>
          </cell>
          <cell r="U453">
            <v>0</v>
          </cell>
          <cell r="Y453">
            <v>43307.54</v>
          </cell>
          <cell r="AB453">
            <v>0</v>
          </cell>
          <cell r="AF453" t="str">
            <v>4. Cierre</v>
          </cell>
          <cell r="AG453" t="str">
            <v>0780 - Liquidación Aprobada</v>
          </cell>
          <cell r="AH453" t="str">
            <v>Ficha Aprobatoria archivada</v>
          </cell>
        </row>
        <row r="454">
          <cell r="A454" t="str">
            <v>0520190013</v>
          </cell>
          <cell r="B454" t="str">
            <v>0520190013</v>
          </cell>
          <cell r="C454" t="str">
            <v>Residencias Estudiantiles</v>
          </cell>
          <cell r="D454" t="str">
            <v>Res. Est. Adq. 2019</v>
          </cell>
          <cell r="E454" t="str">
            <v>ADQUISICION E INSTALACIÓN DE ESTRUCTURAS MODULARES DE DORMITORIOS CON SERVICIOS HIGIÉNICOS PARA ESTUDIANTES Y DE COCINA, ALMACÉN Y COMEDOR EN LA I.E. CUCUASA, EN LA LOCALIDAD DE CUCUASA, DISTRITO DE RIO SANTIAGO, PROVINCIA DE CONDORCANQUI, DEPARTAMENTO DE AMAZONAS</v>
          </cell>
          <cell r="F454" t="str">
            <v>CHACHAPOYAS</v>
          </cell>
          <cell r="G454" t="str">
            <v>AMAZONAS</v>
          </cell>
          <cell r="H454" t="str">
            <v>CONDORCANQUI</v>
          </cell>
          <cell r="I454" t="str">
            <v>RIO SANTIAGO</v>
          </cell>
          <cell r="J454" t="str">
            <v>CUCUASA</v>
          </cell>
          <cell r="K454" t="str">
            <v>0104030008</v>
          </cell>
          <cell r="L454">
            <v>24</v>
          </cell>
          <cell r="N454">
            <v>0</v>
          </cell>
          <cell r="O454">
            <v>43822</v>
          </cell>
          <cell r="P454">
            <v>3227783</v>
          </cell>
          <cell r="Q454">
            <v>43829</v>
          </cell>
          <cell r="R454">
            <v>3227783</v>
          </cell>
          <cell r="U454">
            <v>0</v>
          </cell>
          <cell r="Y454">
            <v>46812.160000000003</v>
          </cell>
          <cell r="AB454">
            <v>0</v>
          </cell>
          <cell r="AF454" t="str">
            <v>4. Cierre</v>
          </cell>
          <cell r="AG454" t="str">
            <v>0780 - Liquidación Aprobada</v>
          </cell>
          <cell r="AH454" t="str">
            <v>Ficha Aprobatoria archivada</v>
          </cell>
        </row>
        <row r="455">
          <cell r="A455" t="str">
            <v>0520190014</v>
          </cell>
          <cell r="B455" t="str">
            <v>0520190014</v>
          </cell>
          <cell r="C455" t="str">
            <v>Residencias Estudiantiles</v>
          </cell>
          <cell r="D455" t="str">
            <v>Res. Est. Adq. 2019</v>
          </cell>
          <cell r="E455" t="str">
            <v>ADQUISICION E INSTALACIÓN DE ESTRUCTURAS MODULARES DE DORMITORIOS CON SERVICIOS HIGIÉNICOS PARA ESTUDIANTES Y DE COCINA, ALMACÉN Y COMEDOR EN LA I.E. CHAPIZA, EN LA LOCALIDAD DE CHAPIZA, DISTRITO DE RIO SANTIAGO, PROVINCIA DE CONDORCANQUI, DEPARTAMENTO DE AMAZONAS</v>
          </cell>
          <cell r="F455" t="str">
            <v>CHACHAPOYAS</v>
          </cell>
          <cell r="G455" t="str">
            <v>AMAZONAS</v>
          </cell>
          <cell r="H455" t="str">
            <v>CONDORCANQUI</v>
          </cell>
          <cell r="I455" t="str">
            <v>RIO SANTIAGO</v>
          </cell>
          <cell r="J455" t="str">
            <v>CHAPIZA</v>
          </cell>
          <cell r="K455" t="str">
            <v>0104030022</v>
          </cell>
          <cell r="L455">
            <v>22</v>
          </cell>
          <cell r="N455">
            <v>0</v>
          </cell>
          <cell r="O455">
            <v>43822</v>
          </cell>
          <cell r="P455">
            <v>5400646</v>
          </cell>
          <cell r="Q455">
            <v>43829</v>
          </cell>
          <cell r="R455">
            <v>5400646</v>
          </cell>
          <cell r="U455">
            <v>0</v>
          </cell>
          <cell r="Y455">
            <v>44903.92</v>
          </cell>
          <cell r="AB455">
            <v>0</v>
          </cell>
          <cell r="AF455" t="str">
            <v>4. Cierre</v>
          </cell>
          <cell r="AG455" t="str">
            <v>0780 - Liquidación Aprobada</v>
          </cell>
          <cell r="AH455" t="str">
            <v>Ficha Aprobatoria archivada</v>
          </cell>
        </row>
        <row r="456">
          <cell r="A456" t="str">
            <v>0520190015</v>
          </cell>
          <cell r="B456" t="str">
            <v>0520190015</v>
          </cell>
          <cell r="C456" t="str">
            <v>Residencias Estudiantiles</v>
          </cell>
          <cell r="D456" t="str">
            <v>Res. Est. Adq. 2019</v>
          </cell>
          <cell r="E456" t="str">
            <v>ADQUISICION E INSTALACIÓN DE ESTRUCTURAS MODULARES DE DORMITORIOS CON SERVICIOS HIGIÉNICOS PARA ESTUDIANTES Y DE COCINA, ALMACÉN Y COMEDOR EN LA I.E. SANTA ROSA, EN LA LOCALIDAD DE SANTA ROSA, DISTRITO DE NIEVA, PROVINCIA DE CONDORCANQUI, DEPARTAMENTO DE AMAZONAS</v>
          </cell>
          <cell r="F456" t="str">
            <v>CHACHAPOYAS</v>
          </cell>
          <cell r="G456" t="str">
            <v>AMAZONAS</v>
          </cell>
          <cell r="H456" t="str">
            <v>CONDORCANQUI</v>
          </cell>
          <cell r="I456" t="str">
            <v>NIEVA</v>
          </cell>
          <cell r="J456" t="str">
            <v>SANTA ROSA</v>
          </cell>
          <cell r="K456" t="str">
            <v>0104016016</v>
          </cell>
          <cell r="L456">
            <v>29</v>
          </cell>
          <cell r="N456">
            <v>0</v>
          </cell>
          <cell r="O456">
            <v>43822</v>
          </cell>
          <cell r="P456">
            <v>4317453</v>
          </cell>
          <cell r="Q456">
            <v>43829</v>
          </cell>
          <cell r="R456">
            <v>4317453</v>
          </cell>
          <cell r="U456">
            <v>0</v>
          </cell>
          <cell r="Y456">
            <v>43310.8</v>
          </cell>
          <cell r="AB456">
            <v>0</v>
          </cell>
          <cell r="AF456" t="str">
            <v>4. Cierre</v>
          </cell>
          <cell r="AG456" t="str">
            <v>0780 - Liquidación Aprobada</v>
          </cell>
          <cell r="AH456" t="str">
            <v>Ficha Aprobatoria archivada</v>
          </cell>
        </row>
        <row r="457">
          <cell r="A457" t="str">
            <v>0520190016</v>
          </cell>
          <cell r="B457" t="str">
            <v>0520190016</v>
          </cell>
          <cell r="C457" t="str">
            <v>Residencias Estudiantiles</v>
          </cell>
          <cell r="D457" t="str">
            <v>Res. Est. Adq. 2019</v>
          </cell>
          <cell r="E457" t="str">
            <v>ADQUISICION E INSTALACIÓN DE ESTRUCTURAS MODULARES DE DORMITORIOS CON SERVICIOS HIGIÉNICOS PARA ESTUDIANTES Y DE COCINA, ALMACÉN Y COMEDOR EN LA I.E. TENIENTE CORONEL CARLOS ANTONIO ARIAS HUAPAYA, EN LA LOCALIDAD DE AMPAMA, DISTRITO DE RIO SANTIAGO, PROVINCIA DE CONDORCANQUI, DEPARTAMENTO DE AMAZONAS</v>
          </cell>
          <cell r="F457" t="str">
            <v>CHACHAPOYAS</v>
          </cell>
          <cell r="G457" t="str">
            <v>AMAZONAS</v>
          </cell>
          <cell r="H457" t="str">
            <v>CONDORCANQUI</v>
          </cell>
          <cell r="I457" t="str">
            <v>RIO SANTIAGO</v>
          </cell>
          <cell r="J457" t="str">
            <v>AMPAMA</v>
          </cell>
          <cell r="K457" t="str">
            <v>0104030006</v>
          </cell>
          <cell r="L457">
            <v>30</v>
          </cell>
          <cell r="N457">
            <v>0</v>
          </cell>
          <cell r="O457">
            <v>43822</v>
          </cell>
          <cell r="P457">
            <v>2141210</v>
          </cell>
          <cell r="Q457">
            <v>43829</v>
          </cell>
          <cell r="R457">
            <v>2141210</v>
          </cell>
          <cell r="U457">
            <v>0</v>
          </cell>
          <cell r="Y457">
            <v>46383.32</v>
          </cell>
          <cell r="AB457">
            <v>0</v>
          </cell>
          <cell r="AF457" t="str">
            <v>4. Cierre</v>
          </cell>
          <cell r="AG457" t="str">
            <v>0780 - Liquidación Aprobada</v>
          </cell>
          <cell r="AH457" t="str">
            <v>Ficha Aprobatoria archivada</v>
          </cell>
        </row>
        <row r="458">
          <cell r="A458" t="str">
            <v>0520190017</v>
          </cell>
          <cell r="B458" t="str">
            <v>0520190017</v>
          </cell>
          <cell r="C458" t="str">
            <v>Residencias Estudiantiles</v>
          </cell>
          <cell r="D458" t="str">
            <v>Res. Est. Adq. 2019</v>
          </cell>
          <cell r="E458" t="str">
            <v>ADQUISICION E INSTALACIÓN DE ESTRUCTURAS MODULARES DE DORMITORIOS CON SERVICIOS HIGIÉNICOS PARA ESTUDIANTES Y DE COCINA, ALMACÉN Y COMEDOR EN LA I.E. ING. OSCAR RAMIRO ALTAMIRANO QUISPE, EN LA LOCALIDAD DE SOLEDAD, DISTRITO DE RIO SANTIAGO, PROVINCIA DE CONDORCANQUI, DEPARTAMENTO DE AMAZONAS</v>
          </cell>
          <cell r="F458" t="str">
            <v>CHACHAPOYAS</v>
          </cell>
          <cell r="G458" t="str">
            <v>AMAZONAS</v>
          </cell>
          <cell r="H458" t="str">
            <v>CONDORCANQUI</v>
          </cell>
          <cell r="I458" t="str">
            <v>RIO SANTIAGO</v>
          </cell>
          <cell r="J458" t="str">
            <v>SOLEDAD</v>
          </cell>
          <cell r="K458" t="str">
            <v>0104030011</v>
          </cell>
          <cell r="L458">
            <v>87</v>
          </cell>
          <cell r="N458">
            <v>0</v>
          </cell>
          <cell r="O458">
            <v>43822</v>
          </cell>
          <cell r="P458">
            <v>6495002</v>
          </cell>
          <cell r="Q458">
            <v>43829</v>
          </cell>
          <cell r="R458">
            <v>6495002</v>
          </cell>
          <cell r="U458">
            <v>0</v>
          </cell>
          <cell r="Y458">
            <v>46824.55</v>
          </cell>
          <cell r="AB458">
            <v>0</v>
          </cell>
          <cell r="AF458" t="str">
            <v>4. Cierre</v>
          </cell>
          <cell r="AG458" t="str">
            <v>0780 - Liquidación Aprobada</v>
          </cell>
          <cell r="AH458" t="str">
            <v>Ficha Aprobatoria archivada</v>
          </cell>
        </row>
        <row r="459">
          <cell r="A459" t="str">
            <v>0520190018</v>
          </cell>
          <cell r="B459" t="str">
            <v>0520190018</v>
          </cell>
          <cell r="C459" t="str">
            <v>Residencias Estudiantiles</v>
          </cell>
          <cell r="D459" t="str">
            <v>Res. Est. Adq. 2019</v>
          </cell>
          <cell r="E459" t="str">
            <v>ADQUISICION E INSTALACIÓN DE ESTRUCTURAS MODULARES DE DORMITORIOS CON SERVICIOS HIGIÉNICOS PARA ESTUDIANTES Y DE COCINA, ALMACÉN Y COMEDOR EN LA I.E. WAWAIM, EN LA LOCALIDAD DE WAWAIM, DISTRITO DE EL CENEPA, PROVINCIA DE CONDORCANQUI, DEPARTAMENTO DE AMAZONAS</v>
          </cell>
          <cell r="F459" t="str">
            <v>CHACHAPOYAS</v>
          </cell>
          <cell r="G459" t="str">
            <v>AMAZONAS</v>
          </cell>
          <cell r="H459" t="str">
            <v>CONDORCANQUI</v>
          </cell>
          <cell r="I459" t="str">
            <v>EL CENEPA</v>
          </cell>
          <cell r="J459" t="str">
            <v>WAWAIM</v>
          </cell>
          <cell r="K459" t="str">
            <v>0104020049</v>
          </cell>
          <cell r="L459">
            <v>66</v>
          </cell>
          <cell r="N459">
            <v>0</v>
          </cell>
          <cell r="O459">
            <v>43822</v>
          </cell>
          <cell r="P459">
            <v>3223277</v>
          </cell>
          <cell r="Q459">
            <v>43829</v>
          </cell>
          <cell r="R459">
            <v>3223277</v>
          </cell>
          <cell r="U459">
            <v>0</v>
          </cell>
          <cell r="Y459">
            <v>41284.129999999997</v>
          </cell>
          <cell r="AB459">
            <v>0</v>
          </cell>
          <cell r="AF459" t="str">
            <v>4. Cierre</v>
          </cell>
          <cell r="AG459" t="str">
            <v>0780 - Liquidación Aprobada</v>
          </cell>
          <cell r="AH459" t="str">
            <v>Ficha Aprobatoria archivada</v>
          </cell>
        </row>
        <row r="460">
          <cell r="A460" t="str">
            <v>0520190019</v>
          </cell>
          <cell r="B460" t="str">
            <v>0520190019</v>
          </cell>
          <cell r="C460" t="str">
            <v>Residencias Estudiantiles</v>
          </cell>
          <cell r="D460" t="str">
            <v>Res. Est. Adq. 2019</v>
          </cell>
          <cell r="E460" t="str">
            <v>ADQUISICION E  INSTALACIÓN DE ESTRUCTURAS MODULARES DE DORMITORIOS CON SERVICIOS HIGIÉNICOS PARA ESTUDIANTES Y DE COCINA, ALMACÉN Y COMEDOR EN LA I.E. HILARIO CHUIN BASHUTAT, EN LA LOCALIDAD DE KUSU KUBAIM, DISTRITO DE EL CENEPA, PROVINCIA DE CONDORCANQUI, DEPARTAMENTO DE AMAZONAS</v>
          </cell>
          <cell r="F460" t="str">
            <v>CHACHAPOYAS</v>
          </cell>
          <cell r="G460" t="str">
            <v>AMAZONAS</v>
          </cell>
          <cell r="H460" t="str">
            <v>CONDORCANQUI</v>
          </cell>
          <cell r="I460" t="str">
            <v>EL CENEPA</v>
          </cell>
          <cell r="J460" t="str">
            <v>KUSU KUBAIM</v>
          </cell>
          <cell r="K460" t="str">
            <v>0104026004</v>
          </cell>
          <cell r="L460">
            <v>95</v>
          </cell>
          <cell r="N460">
            <v>0</v>
          </cell>
          <cell r="O460">
            <v>43822</v>
          </cell>
          <cell r="P460">
            <v>5409274</v>
          </cell>
          <cell r="Q460">
            <v>43829</v>
          </cell>
          <cell r="R460">
            <v>5409274</v>
          </cell>
          <cell r="U460">
            <v>0</v>
          </cell>
          <cell r="Y460">
            <v>41874.559999999998</v>
          </cell>
          <cell r="AB460">
            <v>0</v>
          </cell>
          <cell r="AF460" t="str">
            <v>4. Cierre</v>
          </cell>
          <cell r="AG460" t="str">
            <v>0780 - Liquidación Aprobada</v>
          </cell>
          <cell r="AH460" t="str">
            <v>Ficha Aprobatoria archivada</v>
          </cell>
        </row>
        <row r="461">
          <cell r="A461" t="str">
            <v>0520190020</v>
          </cell>
          <cell r="B461" t="str">
            <v>0520190020</v>
          </cell>
          <cell r="C461" t="str">
            <v>Residencias Estudiantiles</v>
          </cell>
          <cell r="D461" t="str">
            <v>Res. Est. Adq. 2019</v>
          </cell>
          <cell r="E461" t="str">
            <v>ADQUISICION E INSTALACIÓN DE ESTRUCTURAS MODULARES DE DORMITORIOS CON SERVICIOS HIGIÉNICOS PARA ESTUDIANTES Y DE COCINA, ALMACÉN Y COMEDOR EN LA I.E. NUEVO SEASMI, EN LA LOCALIDAD DE NUEVO SEASME (NUEVO SEASMI), DISTRITO DE NIEVA, PROVINCIA DE CONDORCANQUI, DEPARTAMENTO DE AMAZONAS</v>
          </cell>
          <cell r="F461" t="str">
            <v>CHACHAPOYAS</v>
          </cell>
          <cell r="G461" t="str">
            <v>AMAZONAS</v>
          </cell>
          <cell r="H461" t="str">
            <v>CONDORCANQUI</v>
          </cell>
          <cell r="I461" t="str">
            <v>NIEVA</v>
          </cell>
          <cell r="J461" t="str">
            <v>NUEVO SEASME (NUEVO SEASMI)</v>
          </cell>
          <cell r="K461" t="str">
            <v>0104016019</v>
          </cell>
          <cell r="L461">
            <v>32</v>
          </cell>
          <cell r="N461">
            <v>0</v>
          </cell>
          <cell r="O461">
            <v>43822</v>
          </cell>
          <cell r="P461">
            <v>5402054</v>
          </cell>
          <cell r="Q461">
            <v>43829</v>
          </cell>
          <cell r="R461">
            <v>5402054</v>
          </cell>
          <cell r="U461">
            <v>0</v>
          </cell>
          <cell r="Y461">
            <v>44139.6</v>
          </cell>
          <cell r="AB461">
            <v>0</v>
          </cell>
          <cell r="AF461" t="str">
            <v>4. Cierre</v>
          </cell>
          <cell r="AG461" t="str">
            <v>0780 - Liquidación Aprobada</v>
          </cell>
          <cell r="AH461" t="str">
            <v>Ficha Aprobatoria archivada</v>
          </cell>
        </row>
        <row r="462">
          <cell r="A462" t="str">
            <v>0520190021</v>
          </cell>
          <cell r="B462" t="str">
            <v>0520190021</v>
          </cell>
          <cell r="C462" t="str">
            <v>Residencias Estudiantiles</v>
          </cell>
          <cell r="D462" t="str">
            <v>Res. Est. Adq. 2019</v>
          </cell>
          <cell r="E462" t="str">
            <v>ADQUISICION E INSTALACIÓN DE ESTRUCTURAS MODULARES DE DORMITORIOS CON SERVICIOS HIGIÉNICOS PARA ESTUDIANTES Y DE COCINA, ALMACÉN Y COMEDOR EN LA I.E. CPED - 16725, EN LA LOCALIDAD DE WAYAMPIAK (TUYANKUWAS), DISTRITO DE IMAZA, PROVINCIA DE BAGUA, DEPARTAMENTO DE AMAZONAS</v>
          </cell>
          <cell r="F462" t="str">
            <v>CHACHAPOYAS</v>
          </cell>
          <cell r="G462" t="str">
            <v>AMAZONAS</v>
          </cell>
          <cell r="H462" t="str">
            <v>BAGUA</v>
          </cell>
          <cell r="I462" t="str">
            <v>IMAZA</v>
          </cell>
          <cell r="J462" t="str">
            <v>WAYAMPIAK (TUYANKUWAS)</v>
          </cell>
          <cell r="K462" t="str">
            <v>0102056003</v>
          </cell>
          <cell r="L462">
            <v>42</v>
          </cell>
          <cell r="N462">
            <v>0</v>
          </cell>
          <cell r="O462">
            <v>43822</v>
          </cell>
          <cell r="P462">
            <v>5406177</v>
          </cell>
          <cell r="Q462">
            <v>43829</v>
          </cell>
          <cell r="R462">
            <v>5406177</v>
          </cell>
          <cell r="U462">
            <v>0</v>
          </cell>
          <cell r="Y462">
            <v>49258.84</v>
          </cell>
          <cell r="AB462">
            <v>0</v>
          </cell>
          <cell r="AF462" t="str">
            <v>4. Cierre</v>
          </cell>
          <cell r="AG462" t="str">
            <v>0780 - Liquidación Aprobada</v>
          </cell>
          <cell r="AH462" t="str">
            <v>Ficha Aprobatoria archivada</v>
          </cell>
        </row>
        <row r="463">
          <cell r="A463" t="str">
            <v>0520190022</v>
          </cell>
          <cell r="B463" t="str">
            <v>0520190022</v>
          </cell>
          <cell r="C463" t="str">
            <v>Residencias Estudiantiles</v>
          </cell>
          <cell r="D463" t="str">
            <v>Res. Est. Adq. 2019</v>
          </cell>
          <cell r="E463" t="str">
            <v>ADQUISICION E INSTALACIÓN DE ESTRUCTURAS MODULARES DE DORMITORIOS CON SERVICIOS HIGIÉNICOS PARA ESTUDIANTES Y DE COCINA, ALMACÉN Y COMEDOR EN LA I.E. MARTIN REATEGUI IPACO, EN LA LOCALIDAD DE BAJO CACHIACO, DISTRITO DE NIEVA, PROVINCIA DE CONDORCANQUI, DEPARTAMENTO DE AMAZONAS</v>
          </cell>
          <cell r="F463" t="str">
            <v>CHACHAPOYAS</v>
          </cell>
          <cell r="G463" t="str">
            <v>AMAZONAS</v>
          </cell>
          <cell r="H463" t="str">
            <v>CONDORCANQUI</v>
          </cell>
          <cell r="I463" t="str">
            <v>NIEVA</v>
          </cell>
          <cell r="J463" t="str">
            <v>BAJO CACHIACO</v>
          </cell>
          <cell r="K463" t="str">
            <v>0104010092</v>
          </cell>
          <cell r="L463">
            <v>37</v>
          </cell>
          <cell r="N463">
            <v>0</v>
          </cell>
          <cell r="O463">
            <v>43822</v>
          </cell>
          <cell r="P463">
            <v>3225530</v>
          </cell>
          <cell r="Q463">
            <v>43829</v>
          </cell>
          <cell r="R463">
            <v>3225530</v>
          </cell>
          <cell r="U463">
            <v>0</v>
          </cell>
          <cell r="Y463">
            <v>39281.019999999997</v>
          </cell>
          <cell r="AB463">
            <v>0</v>
          </cell>
          <cell r="AF463" t="str">
            <v>4. Cierre</v>
          </cell>
          <cell r="AG463" t="str">
            <v>0780 - Liquidación Aprobada</v>
          </cell>
          <cell r="AH463" t="str">
            <v>Ficha Aprobatoria archivada</v>
          </cell>
        </row>
        <row r="464">
          <cell r="A464" t="str">
            <v>0520200003</v>
          </cell>
          <cell r="B464" t="str">
            <v>0520200001</v>
          </cell>
          <cell r="C464" t="str">
            <v>Haku Wiñay/Noa Jayatai</v>
          </cell>
          <cell r="D464" t="str">
            <v>PP.2020 RO Selva</v>
          </cell>
          <cell r="E464" t="str">
            <v>PP 0118: ACCESO DE LOS HOGARES RURALES CON ECONOMIAS DE SUBSISTENCIA A MERCADOS LOCALES DEL NUCLEO EJECUTOR NUEVA ESPERANZA - MIRAFLORES</v>
          </cell>
          <cell r="F464" t="str">
            <v>CHACHAPOYAS</v>
          </cell>
          <cell r="G464" t="str">
            <v>AMAZONAS</v>
          </cell>
          <cell r="H464" t="str">
            <v>UTCUBAMBA</v>
          </cell>
          <cell r="I464" t="str">
            <v>CUMBA</v>
          </cell>
          <cell r="J464" t="str">
            <v>NUEVA ESPERANZA</v>
          </cell>
          <cell r="K464" t="str">
            <v>0107030024</v>
          </cell>
          <cell r="L464">
            <v>200</v>
          </cell>
          <cell r="M464">
            <v>44153</v>
          </cell>
          <cell r="N464">
            <v>1360000</v>
          </cell>
          <cell r="O464">
            <v>44037</v>
          </cell>
          <cell r="P464">
            <v>1360000</v>
          </cell>
          <cell r="Q464">
            <v>44057</v>
          </cell>
          <cell r="R464">
            <v>1360000</v>
          </cell>
          <cell r="S464">
            <v>44159</v>
          </cell>
          <cell r="T464">
            <v>1090</v>
          </cell>
          <cell r="U464">
            <v>36</v>
          </cell>
          <cell r="V464">
            <v>36</v>
          </cell>
          <cell r="W464">
            <v>45249</v>
          </cell>
          <cell r="X464">
            <v>1331595.57</v>
          </cell>
          <cell r="Y464">
            <v>1324162.47</v>
          </cell>
          <cell r="Z464">
            <v>1331595.57</v>
          </cell>
          <cell r="AA464">
            <v>45366</v>
          </cell>
          <cell r="AB464">
            <v>1</v>
          </cell>
          <cell r="AC464">
            <v>1</v>
          </cell>
          <cell r="AD464">
            <v>1</v>
          </cell>
          <cell r="AE464">
            <v>0.98460000000000003</v>
          </cell>
          <cell r="AF464" t="str">
            <v>4. Cierre</v>
          </cell>
          <cell r="AG464" t="str">
            <v>0780 - Liquidación Aprobada</v>
          </cell>
          <cell r="AH464" t="str">
            <v>Liquidado en UT para remitir ficha/expediente a Sede</v>
          </cell>
        </row>
        <row r="465">
          <cell r="A465" t="str">
            <v>0520200004</v>
          </cell>
          <cell r="B465" t="str">
            <v>0520200002</v>
          </cell>
          <cell r="C465" t="str">
            <v>Haku Wiñay/Noa Jayatai</v>
          </cell>
          <cell r="D465" t="str">
            <v>PP.2020 RO Selva</v>
          </cell>
          <cell r="E465" t="str">
            <v>PP 0118: ACCESO DE LOS HOGARES RURALES CON ECONOMIAS DE SUBSISTENCIA A MERCADOS LOCALES DEL NUCLEO EJECUTOR EL REJO - TAGTAGO</v>
          </cell>
          <cell r="F465" t="str">
            <v>CHACHAPOYAS</v>
          </cell>
          <cell r="G465" t="str">
            <v>AMAZONAS</v>
          </cell>
          <cell r="H465" t="str">
            <v>UTCUBAMBA</v>
          </cell>
          <cell r="I465" t="str">
            <v>CUMBA</v>
          </cell>
          <cell r="J465" t="str">
            <v>EL REJO</v>
          </cell>
          <cell r="K465" t="str">
            <v>0107030008</v>
          </cell>
          <cell r="L465">
            <v>200</v>
          </cell>
          <cell r="M465">
            <v>44153</v>
          </cell>
          <cell r="N465">
            <v>1360000</v>
          </cell>
          <cell r="O465">
            <v>44192</v>
          </cell>
          <cell r="P465">
            <v>1360000</v>
          </cell>
          <cell r="Q465">
            <v>44195</v>
          </cell>
          <cell r="R465">
            <v>1360000</v>
          </cell>
          <cell r="S465">
            <v>44159</v>
          </cell>
          <cell r="T465">
            <v>1090</v>
          </cell>
          <cell r="U465">
            <v>36</v>
          </cell>
          <cell r="V465">
            <v>36</v>
          </cell>
          <cell r="W465">
            <v>45249</v>
          </cell>
          <cell r="X465">
            <v>1313852.72</v>
          </cell>
          <cell r="Y465">
            <v>1307439.6200000001</v>
          </cell>
          <cell r="Z465">
            <v>1313852.72</v>
          </cell>
          <cell r="AA465">
            <v>45366</v>
          </cell>
          <cell r="AB465">
            <v>1</v>
          </cell>
          <cell r="AC465">
            <v>1</v>
          </cell>
          <cell r="AD465">
            <v>1</v>
          </cell>
          <cell r="AE465">
            <v>0.97789999999999999</v>
          </cell>
          <cell r="AF465" t="str">
            <v>4. Cierre</v>
          </cell>
          <cell r="AG465" t="str">
            <v>0780 - Liquidación Aprobada</v>
          </cell>
          <cell r="AH465" t="str">
            <v>Liquidado en UT para remitir ficha/expediente a Sede</v>
          </cell>
        </row>
        <row r="466">
          <cell r="A466" t="str">
            <v>0520200005</v>
          </cell>
          <cell r="B466" t="str">
            <v>0520200003</v>
          </cell>
          <cell r="C466" t="str">
            <v>Haku Wiñay/Noa Jayatai</v>
          </cell>
          <cell r="D466" t="str">
            <v>PP.2020 RO Selva</v>
          </cell>
          <cell r="E466" t="str">
            <v>PP 0118: ACCESO DE LOS HOGARES RURALES CON ECONOMIAS DE SUBSISTENCIA A MERCADOS LOCALES DEL NUCLEO EJECUTOR BUENOS AIRES - SEÑOR DE LOS MILAGROS</v>
          </cell>
          <cell r="F466" t="str">
            <v>CHACHAPOYAS</v>
          </cell>
          <cell r="G466" t="str">
            <v>AMAZONAS</v>
          </cell>
          <cell r="H466" t="str">
            <v>UTCUBAMBA</v>
          </cell>
          <cell r="I466" t="str">
            <v>CAJARURO</v>
          </cell>
          <cell r="J466" t="str">
            <v>BUENOS AIRES</v>
          </cell>
          <cell r="K466" t="str">
            <v>0107020020</v>
          </cell>
          <cell r="L466">
            <v>200</v>
          </cell>
          <cell r="M466">
            <v>44153</v>
          </cell>
          <cell r="N466">
            <v>1360000</v>
          </cell>
          <cell r="O466">
            <v>44037</v>
          </cell>
          <cell r="P466">
            <v>1360000</v>
          </cell>
          <cell r="Q466">
            <v>44057</v>
          </cell>
          <cell r="R466">
            <v>1360000</v>
          </cell>
          <cell r="S466">
            <v>44154</v>
          </cell>
          <cell r="T466">
            <v>1095</v>
          </cell>
          <cell r="U466">
            <v>36</v>
          </cell>
          <cell r="V466">
            <v>36</v>
          </cell>
          <cell r="W466">
            <v>45249</v>
          </cell>
          <cell r="X466">
            <v>1408860.56</v>
          </cell>
          <cell r="Y466">
            <v>1345748.57</v>
          </cell>
          <cell r="Z466">
            <v>1408860.56</v>
          </cell>
          <cell r="AA466">
            <v>45329</v>
          </cell>
          <cell r="AB466">
            <v>1</v>
          </cell>
          <cell r="AC466">
            <v>1</v>
          </cell>
          <cell r="AD466">
            <v>1</v>
          </cell>
          <cell r="AE466">
            <v>0.97870000000000001</v>
          </cell>
          <cell r="AF466" t="str">
            <v>4. Cierre</v>
          </cell>
          <cell r="AG466" t="str">
            <v>0780 - Liquidación Aprobada</v>
          </cell>
          <cell r="AH466" t="str">
            <v>Liquidado en UT para remitir ficha/expediente a Sede</v>
          </cell>
        </row>
        <row r="467">
          <cell r="A467" t="str">
            <v>0520200006</v>
          </cell>
          <cell r="B467" t="str">
            <v>0520200004</v>
          </cell>
          <cell r="C467" t="str">
            <v>Haku Wiñay/Noa Jayatai</v>
          </cell>
          <cell r="D467" t="str">
            <v>PP.2020 RO Selva</v>
          </cell>
          <cell r="E467" t="str">
            <v>PP 0118: ACCESO DE LOS HOGARES RURALES CON ECONOMIAS DE SUBSISTENCIA A MERCADOS LOCALES DEL NUCLEO EJECUTOR SAN JOSE BAJO - LA CHUNGUINA</v>
          </cell>
          <cell r="F467" t="str">
            <v>CHACHAPOYAS</v>
          </cell>
          <cell r="G467" t="str">
            <v>AMAZONAS</v>
          </cell>
          <cell r="H467" t="str">
            <v>UTCUBAMBA</v>
          </cell>
          <cell r="I467" t="str">
            <v>CAJARURO</v>
          </cell>
          <cell r="J467" t="str">
            <v>SAN JOSE BAJO</v>
          </cell>
          <cell r="K467" t="str">
            <v>0107026001</v>
          </cell>
          <cell r="L467">
            <v>200</v>
          </cell>
          <cell r="M467">
            <v>44153</v>
          </cell>
          <cell r="N467">
            <v>1360000</v>
          </cell>
          <cell r="O467">
            <v>44037</v>
          </cell>
          <cell r="P467">
            <v>1360000</v>
          </cell>
          <cell r="Q467">
            <v>44057</v>
          </cell>
          <cell r="R467">
            <v>1360000</v>
          </cell>
          <cell r="S467">
            <v>44154</v>
          </cell>
          <cell r="T467">
            <v>1095</v>
          </cell>
          <cell r="U467">
            <v>36</v>
          </cell>
          <cell r="V467">
            <v>36</v>
          </cell>
          <cell r="W467">
            <v>45249</v>
          </cell>
          <cell r="X467">
            <v>1382078.03</v>
          </cell>
          <cell r="Y467">
            <v>1316046</v>
          </cell>
          <cell r="Z467">
            <v>1381928.03</v>
          </cell>
          <cell r="AA467">
            <v>45329</v>
          </cell>
          <cell r="AB467">
            <v>1</v>
          </cell>
          <cell r="AC467">
            <v>1</v>
          </cell>
          <cell r="AD467">
            <v>1</v>
          </cell>
          <cell r="AE467">
            <v>0.97370000000000001</v>
          </cell>
          <cell r="AF467" t="str">
            <v>4. Cierre</v>
          </cell>
          <cell r="AG467" t="str">
            <v>0780 - Liquidación Aprobada</v>
          </cell>
          <cell r="AH467" t="str">
            <v>Liquidado en UT para remitir ficha/expediente a Sede</v>
          </cell>
        </row>
        <row r="468">
          <cell r="A468" t="str">
            <v>0520200007</v>
          </cell>
          <cell r="B468" t="str">
            <v>0520200005</v>
          </cell>
          <cell r="C468" t="str">
            <v>Haku Wiñay/Noa Jayatai</v>
          </cell>
          <cell r="D468" t="str">
            <v>PP.2020 RO Selva</v>
          </cell>
          <cell r="E468" t="str">
            <v>PP 0118: ACCESO DE LOS HOGARES RURALES CON ECONOMIAS DE SUBSISTENCIA A MERCADOS LOCALES DEL NUCLEO EJECUTOR ALTO AMAZONAS - LLUNCHICATE</v>
          </cell>
          <cell r="F468" t="str">
            <v>CHACHAPOYAS</v>
          </cell>
          <cell r="G468" t="str">
            <v>AMAZONAS</v>
          </cell>
          <cell r="H468" t="str">
            <v>UTCUBAMBA</v>
          </cell>
          <cell r="I468" t="str">
            <v>CAJARURO</v>
          </cell>
          <cell r="J468" t="str">
            <v>LLUNCHICATE</v>
          </cell>
          <cell r="K468" t="str">
            <v>0107020400</v>
          </cell>
          <cell r="L468">
            <v>200</v>
          </cell>
          <cell r="M468">
            <v>44154</v>
          </cell>
          <cell r="N468">
            <v>1360000</v>
          </cell>
          <cell r="O468">
            <v>44037</v>
          </cell>
          <cell r="P468">
            <v>1360000</v>
          </cell>
          <cell r="Q468">
            <v>44057</v>
          </cell>
          <cell r="R468">
            <v>1360000</v>
          </cell>
          <cell r="S468">
            <v>44154</v>
          </cell>
          <cell r="T468">
            <v>1095</v>
          </cell>
          <cell r="U468">
            <v>36</v>
          </cell>
          <cell r="V468">
            <v>36</v>
          </cell>
          <cell r="W468">
            <v>45249</v>
          </cell>
          <cell r="X468">
            <v>1368709.74</v>
          </cell>
          <cell r="Y468">
            <v>1357885.14</v>
          </cell>
          <cell r="Z468">
            <v>1367014.74</v>
          </cell>
          <cell r="AA468">
            <v>45306</v>
          </cell>
          <cell r="AB468">
            <v>1</v>
          </cell>
          <cell r="AC468">
            <v>1</v>
          </cell>
          <cell r="AD468">
            <v>1</v>
          </cell>
          <cell r="AE468">
            <v>0.99890000000000001</v>
          </cell>
          <cell r="AF468" t="str">
            <v>4. Cierre</v>
          </cell>
          <cell r="AG468" t="str">
            <v>0780 - Liquidación Aprobada</v>
          </cell>
          <cell r="AH468" t="str">
            <v>Liquidado en UT para remitir ficha/expediente a Sede</v>
          </cell>
        </row>
        <row r="469">
          <cell r="A469" t="str">
            <v>0520200008</v>
          </cell>
          <cell r="B469" t="str">
            <v>0520200006</v>
          </cell>
          <cell r="C469" t="str">
            <v>Haku Wiñay/Noa Jayatai</v>
          </cell>
          <cell r="D469" t="str">
            <v>PP.2020 RO Selva</v>
          </cell>
          <cell r="E469" t="str">
            <v>PP 0118: ACCESO DE LOS HOGARES RURALES CON ECONOMIAS DE SUBSISTENCIA A MERCADOS LOCALES DEL NUCLEO EJECUTOR LA UNION - SANTA ISABEL</v>
          </cell>
          <cell r="F469" t="str">
            <v>CHACHAPOYAS</v>
          </cell>
          <cell r="G469" t="str">
            <v>AMAZONAS</v>
          </cell>
          <cell r="H469" t="str">
            <v>UTCUBAMBA</v>
          </cell>
          <cell r="I469" t="str">
            <v>CAJARURO</v>
          </cell>
          <cell r="J469" t="str">
            <v>SANTA ISABEL</v>
          </cell>
          <cell r="K469" t="str">
            <v>0107020056</v>
          </cell>
          <cell r="L469">
            <v>200</v>
          </cell>
          <cell r="M469">
            <v>44154</v>
          </cell>
          <cell r="N469">
            <v>1360000</v>
          </cell>
          <cell r="O469">
            <v>44192</v>
          </cell>
          <cell r="P469">
            <v>1360000</v>
          </cell>
          <cell r="Q469">
            <v>44195</v>
          </cell>
          <cell r="R469">
            <v>1360000</v>
          </cell>
          <cell r="S469">
            <v>44154</v>
          </cell>
          <cell r="T469">
            <v>1095</v>
          </cell>
          <cell r="U469">
            <v>36</v>
          </cell>
          <cell r="V469">
            <v>36</v>
          </cell>
          <cell r="W469">
            <v>45249</v>
          </cell>
          <cell r="X469">
            <v>1364000.87</v>
          </cell>
          <cell r="Y469">
            <v>1357854.87</v>
          </cell>
          <cell r="Z469">
            <v>1364000.87</v>
          </cell>
          <cell r="AA469">
            <v>45306</v>
          </cell>
          <cell r="AB469">
            <v>1</v>
          </cell>
          <cell r="AC469">
            <v>1</v>
          </cell>
          <cell r="AD469">
            <v>1</v>
          </cell>
          <cell r="AE469">
            <v>0.99890000000000001</v>
          </cell>
          <cell r="AF469" t="str">
            <v>4. Cierre</v>
          </cell>
          <cell r="AG469" t="str">
            <v>0780 - Liquidación Aprobada</v>
          </cell>
          <cell r="AH469" t="str">
            <v>Liquidado en UT para remitir ficha/expediente a Sede</v>
          </cell>
        </row>
        <row r="470">
          <cell r="A470" t="str">
            <v>0520200002</v>
          </cell>
          <cell r="B470" t="str">
            <v>0520200007</v>
          </cell>
          <cell r="C470" t="str">
            <v>Haku Wiñay/Noa Jayatai</v>
          </cell>
          <cell r="D470" t="str">
            <v>Apoyo Des.Prod.2020</v>
          </cell>
          <cell r="E470" t="str">
            <v>APOYO AL DESARROLLO PRODUCTIVO DE LOS HOGARES RURALES CON ECONOMÍA DE SUBSISTENCIA JAMALCA 2</v>
          </cell>
          <cell r="F470" t="str">
            <v>CHACHAPOYAS</v>
          </cell>
          <cell r="G470" t="str">
            <v>AMAZONAS</v>
          </cell>
          <cell r="H470" t="str">
            <v>UTCUBAMBA</v>
          </cell>
          <cell r="I470" t="str">
            <v>JAMALCA</v>
          </cell>
          <cell r="J470" t="str">
            <v>TAMBOLIC</v>
          </cell>
          <cell r="K470" t="str">
            <v>0107050050</v>
          </cell>
          <cell r="L470">
            <v>400</v>
          </cell>
          <cell r="M470">
            <v>44148</v>
          </cell>
          <cell r="N470">
            <v>1617031</v>
          </cell>
          <cell r="O470">
            <v>44131</v>
          </cell>
          <cell r="P470">
            <v>1617031</v>
          </cell>
          <cell r="Q470">
            <v>44140</v>
          </cell>
          <cell r="R470">
            <v>1617031</v>
          </cell>
          <cell r="S470">
            <v>44154</v>
          </cell>
          <cell r="T470">
            <v>407</v>
          </cell>
          <cell r="U470">
            <v>12</v>
          </cell>
          <cell r="V470">
            <v>12</v>
          </cell>
          <cell r="W470">
            <v>44561</v>
          </cell>
          <cell r="X470">
            <v>1608290</v>
          </cell>
          <cell r="Y470">
            <v>1568393.25</v>
          </cell>
          <cell r="Z470">
            <v>1608290</v>
          </cell>
          <cell r="AA470">
            <v>44733</v>
          </cell>
          <cell r="AB470">
            <v>1</v>
          </cell>
          <cell r="AC470">
            <v>1</v>
          </cell>
          <cell r="AD470">
            <v>1</v>
          </cell>
          <cell r="AE470">
            <v>0.98409999999999997</v>
          </cell>
          <cell r="AF470" t="str">
            <v>4. Cierre</v>
          </cell>
          <cell r="AG470" t="str">
            <v>0780 - Liquidación Aprobada</v>
          </cell>
          <cell r="AH470" t="str">
            <v>Ficha Aprobatoria archivada con Exp. archivado en UT</v>
          </cell>
        </row>
        <row r="471">
          <cell r="A471" t="str">
            <v>0520200001</v>
          </cell>
          <cell r="B471" t="str">
            <v>0520200008</v>
          </cell>
          <cell r="C471" t="str">
            <v>Haku Wiñay/Noa Jayatai</v>
          </cell>
          <cell r="D471" t="str">
            <v>Apoyo Des.Prod.2020</v>
          </cell>
          <cell r="E471" t="str">
            <v>APOYO AL DESARROLLO PRODUCTIVO DE LOS HOGARES RURALES CON ECONOMÍA DE SUBSISTENCIA PEGKEN CHIG PUJAMU</v>
          </cell>
          <cell r="F471" t="str">
            <v>CHACHAPOYAS</v>
          </cell>
          <cell r="G471" t="str">
            <v>AMAZONAS</v>
          </cell>
          <cell r="H471" t="str">
            <v>CONDORCANQUI</v>
          </cell>
          <cell r="I471" t="str">
            <v>NIEVA</v>
          </cell>
          <cell r="J471" t="str">
            <v>URAKUSA</v>
          </cell>
          <cell r="K471" t="str">
            <v>0104010048</v>
          </cell>
          <cell r="L471">
            <v>600</v>
          </cell>
          <cell r="M471">
            <v>44146</v>
          </cell>
          <cell r="N471">
            <v>2390431</v>
          </cell>
          <cell r="O471">
            <v>44192</v>
          </cell>
          <cell r="P471">
            <v>2390431</v>
          </cell>
          <cell r="Q471">
            <v>44195</v>
          </cell>
          <cell r="R471">
            <v>2390431</v>
          </cell>
          <cell r="S471">
            <v>44154</v>
          </cell>
          <cell r="T471">
            <v>407</v>
          </cell>
          <cell r="U471">
            <v>12</v>
          </cell>
          <cell r="V471">
            <v>12</v>
          </cell>
          <cell r="W471">
            <v>44561</v>
          </cell>
          <cell r="X471">
            <v>2399803.12</v>
          </cell>
          <cell r="Y471">
            <v>2352467.84</v>
          </cell>
          <cell r="Z471">
            <v>2399803.12</v>
          </cell>
          <cell r="AA471">
            <v>44844</v>
          </cell>
          <cell r="AB471">
            <v>1</v>
          </cell>
          <cell r="AC471">
            <v>1</v>
          </cell>
          <cell r="AD471">
            <v>1</v>
          </cell>
          <cell r="AE471">
            <v>0.746</v>
          </cell>
          <cell r="AF471" t="str">
            <v>4. Cierre</v>
          </cell>
          <cell r="AG471" t="str">
            <v>0780 - Liquidación Aprobada</v>
          </cell>
          <cell r="AH471" t="str">
            <v>Ficha Aprobatoria archivada con Exp. archivado en UT</v>
          </cell>
        </row>
        <row r="472">
          <cell r="A472" t="str">
            <v>0520210003</v>
          </cell>
          <cell r="B472" t="str">
            <v>0520210001</v>
          </cell>
          <cell r="C472" t="str">
            <v>Haku Wiñay/Noa Jayatai</v>
          </cell>
          <cell r="D472" t="str">
            <v>PP.2021 RO Sierra</v>
          </cell>
          <cell r="E472" t="str">
            <v>101 - PP ACCESO DE HOGARES RURALES A MERCADOS LOC. 2021-RO SIERRA CAMPORREDONDO - EL PALTO</v>
          </cell>
          <cell r="F472" t="str">
            <v>CHACHAPOYAS</v>
          </cell>
          <cell r="G472" t="str">
            <v>AMAZONAS</v>
          </cell>
          <cell r="H472" t="str">
            <v>LUYA</v>
          </cell>
          <cell r="I472" t="str">
            <v>CAMPORREDONDO</v>
          </cell>
          <cell r="J472" t="str">
            <v>CAMPORREDONDO</v>
          </cell>
          <cell r="K472" t="str">
            <v>0105020001</v>
          </cell>
          <cell r="L472">
            <v>200</v>
          </cell>
          <cell r="M472">
            <v>44378.115891203706</v>
          </cell>
          <cell r="N472">
            <v>1200000</v>
          </cell>
          <cell r="O472">
            <v>44593</v>
          </cell>
          <cell r="P472">
            <v>1200000</v>
          </cell>
          <cell r="Q472">
            <v>44595</v>
          </cell>
          <cell r="R472">
            <v>1200000</v>
          </cell>
          <cell r="S472">
            <v>44393</v>
          </cell>
          <cell r="T472">
            <v>1095</v>
          </cell>
          <cell r="U472">
            <v>36</v>
          </cell>
          <cell r="V472">
            <v>36</v>
          </cell>
          <cell r="W472">
            <v>45488</v>
          </cell>
          <cell r="X472">
            <v>1214530.3600000001</v>
          </cell>
          <cell r="Y472">
            <v>1191938.19</v>
          </cell>
          <cell r="Z472">
            <v>1214530.3600000001</v>
          </cell>
          <cell r="AA472">
            <v>45674</v>
          </cell>
          <cell r="AB472">
            <v>1</v>
          </cell>
          <cell r="AC472">
            <v>1.0024</v>
          </cell>
          <cell r="AD472">
            <v>1</v>
          </cell>
          <cell r="AE472">
            <v>0.997</v>
          </cell>
          <cell r="AF472" t="str">
            <v>4. Cierre</v>
          </cell>
          <cell r="AG472" t="str">
            <v>0780 - Liquidación Aprobada</v>
          </cell>
          <cell r="AH472" t="str">
            <v>Liquidado en UT para remitir ficha/expediente a Sede</v>
          </cell>
        </row>
        <row r="473">
          <cell r="A473" t="str">
            <v>0520210004</v>
          </cell>
          <cell r="B473" t="str">
            <v>0520210002</v>
          </cell>
          <cell r="C473" t="str">
            <v>Haku Wiñay/Noa Jayatai</v>
          </cell>
          <cell r="D473" t="str">
            <v>PP.2021 RO Sierra</v>
          </cell>
          <cell r="E473" t="str">
            <v>101 - PP ACCESO DE HOGARES RURALES A MERCADOS LOC. 2021-RO SIERRA GUADALUPE - LA LIBERTAD</v>
          </cell>
          <cell r="F473" t="str">
            <v>CHACHAPOYAS</v>
          </cell>
          <cell r="G473" t="str">
            <v>AMAZONAS</v>
          </cell>
          <cell r="H473" t="str">
            <v>LUYA</v>
          </cell>
          <cell r="I473" t="str">
            <v>CAMPORREDONDO</v>
          </cell>
          <cell r="J473" t="str">
            <v>GUADALUPE</v>
          </cell>
          <cell r="K473" t="str">
            <v>0105020220</v>
          </cell>
          <cell r="L473">
            <v>200</v>
          </cell>
          <cell r="M473">
            <v>44378.115891203706</v>
          </cell>
          <cell r="N473">
            <v>1200000</v>
          </cell>
          <cell r="O473">
            <v>44593</v>
          </cell>
          <cell r="P473">
            <v>1200000</v>
          </cell>
          <cell r="Q473">
            <v>44595</v>
          </cell>
          <cell r="R473">
            <v>1200000</v>
          </cell>
          <cell r="S473">
            <v>44393</v>
          </cell>
          <cell r="T473">
            <v>1095</v>
          </cell>
          <cell r="U473">
            <v>36</v>
          </cell>
          <cell r="V473">
            <v>36</v>
          </cell>
          <cell r="W473">
            <v>45488</v>
          </cell>
          <cell r="X473">
            <v>1200655.73</v>
          </cell>
          <cell r="Y473">
            <v>1184836.81</v>
          </cell>
          <cell r="Z473">
            <v>1200655.73</v>
          </cell>
          <cell r="AA473">
            <v>45674</v>
          </cell>
          <cell r="AB473">
            <v>1</v>
          </cell>
          <cell r="AC473">
            <v>1</v>
          </cell>
          <cell r="AD473">
            <v>1</v>
          </cell>
          <cell r="AE473">
            <v>0.99419999999999997</v>
          </cell>
          <cell r="AF473" t="str">
            <v>4. Cierre</v>
          </cell>
          <cell r="AG473" t="str">
            <v>0780 - Liquidación Aprobada</v>
          </cell>
          <cell r="AH473" t="str">
            <v>Liquidado en UT para remitir ficha/expediente a Sede</v>
          </cell>
        </row>
        <row r="474">
          <cell r="A474" t="str">
            <v>0520210005</v>
          </cell>
          <cell r="B474" t="str">
            <v>0520210003</v>
          </cell>
          <cell r="C474" t="str">
            <v>Haku Wiñay/Noa Jayatai</v>
          </cell>
          <cell r="D474" t="str">
            <v>PP.2021 RO Sierra</v>
          </cell>
          <cell r="E474" t="str">
            <v>101 - PP ACCESO DE HOGARES RURALES A MERCADOS LOC. 2021-RO SIERRA COCABAMBA - YOMBLON</v>
          </cell>
          <cell r="F474" t="str">
            <v>CHACHAPOYAS</v>
          </cell>
          <cell r="G474" t="str">
            <v>AMAZONAS</v>
          </cell>
          <cell r="H474" t="str">
            <v>LUYA</v>
          </cell>
          <cell r="I474" t="str">
            <v>COCABAMBA</v>
          </cell>
          <cell r="J474" t="str">
            <v>COCABAMBA</v>
          </cell>
          <cell r="K474" t="str">
            <v>0105030001</v>
          </cell>
          <cell r="L474">
            <v>200</v>
          </cell>
          <cell r="M474">
            <v>44380.453645833331</v>
          </cell>
          <cell r="N474">
            <v>1200000</v>
          </cell>
          <cell r="O474">
            <v>44593</v>
          </cell>
          <cell r="P474">
            <v>1200000</v>
          </cell>
          <cell r="Q474">
            <v>44595</v>
          </cell>
          <cell r="R474">
            <v>1200000</v>
          </cell>
          <cell r="S474">
            <v>44393</v>
          </cell>
          <cell r="T474">
            <v>1095</v>
          </cell>
          <cell r="U474">
            <v>36</v>
          </cell>
          <cell r="V474">
            <v>36</v>
          </cell>
          <cell r="W474">
            <v>45488</v>
          </cell>
          <cell r="X474">
            <v>1223774.4099999999</v>
          </cell>
          <cell r="Y474">
            <v>1199992.4099999999</v>
          </cell>
          <cell r="Z474">
            <v>1223774.4099999999</v>
          </cell>
          <cell r="AA474">
            <v>45533</v>
          </cell>
          <cell r="AB474">
            <v>1</v>
          </cell>
          <cell r="AC474">
            <v>1</v>
          </cell>
          <cell r="AD474">
            <v>1</v>
          </cell>
          <cell r="AE474">
            <v>1</v>
          </cell>
          <cell r="AF474" t="str">
            <v>4. Cierre</v>
          </cell>
          <cell r="AG474" t="str">
            <v>0780 - Liquidación Aprobada</v>
          </cell>
          <cell r="AH474" t="str">
            <v>Ficha Aprobatoria archivada con Exp. archivado en UT</v>
          </cell>
        </row>
        <row r="475">
          <cell r="A475" t="str">
            <v>0520210006</v>
          </cell>
          <cell r="B475" t="str">
            <v>0520210004</v>
          </cell>
          <cell r="C475" t="str">
            <v>Haku Wiñay/Noa Jayatai</v>
          </cell>
          <cell r="D475" t="str">
            <v>PP.2021 RO Sierra</v>
          </cell>
          <cell r="E475" t="str">
            <v>101 - PP ACCESO DE HOGARES RURALES A MERCADOS LOC. 2021-RO SIERRA QUISQUIS - BALERIANA</v>
          </cell>
          <cell r="F475" t="str">
            <v>CHACHAPOYAS</v>
          </cell>
          <cell r="G475" t="str">
            <v>AMAZONAS</v>
          </cell>
          <cell r="H475" t="str">
            <v>LUYA</v>
          </cell>
          <cell r="I475" t="str">
            <v>COCABAMBA</v>
          </cell>
          <cell r="J475" t="str">
            <v>QUISQUIS</v>
          </cell>
          <cell r="K475" t="str">
            <v>0105030009</v>
          </cell>
          <cell r="L475">
            <v>200</v>
          </cell>
          <cell r="M475">
            <v>44380.453645833331</v>
          </cell>
          <cell r="N475">
            <v>1200000</v>
          </cell>
          <cell r="O475">
            <v>44593</v>
          </cell>
          <cell r="P475">
            <v>1200000</v>
          </cell>
          <cell r="Q475">
            <v>44595</v>
          </cell>
          <cell r="R475">
            <v>1200000</v>
          </cell>
          <cell r="S475">
            <v>44393</v>
          </cell>
          <cell r="T475">
            <v>1095</v>
          </cell>
          <cell r="U475">
            <v>36</v>
          </cell>
          <cell r="V475">
            <v>36</v>
          </cell>
          <cell r="W475">
            <v>45488</v>
          </cell>
          <cell r="X475">
            <v>1220006.76</v>
          </cell>
          <cell r="Y475">
            <v>1199927.45</v>
          </cell>
          <cell r="Z475">
            <v>1220006.76</v>
          </cell>
          <cell r="AA475">
            <v>45533</v>
          </cell>
          <cell r="AB475">
            <v>1</v>
          </cell>
          <cell r="AC475">
            <v>1</v>
          </cell>
          <cell r="AD475">
            <v>1</v>
          </cell>
          <cell r="AE475">
            <v>1</v>
          </cell>
          <cell r="AF475" t="str">
            <v>4. Cierre</v>
          </cell>
          <cell r="AG475" t="str">
            <v>0780 - Liquidación Aprobada</v>
          </cell>
          <cell r="AH475" t="str">
            <v>Ficha Aprobatoria archivada con Exp. archivado en UT</v>
          </cell>
        </row>
        <row r="476">
          <cell r="A476" t="str">
            <v>0520210001</v>
          </cell>
          <cell r="B476" t="str">
            <v>0520210005</v>
          </cell>
          <cell r="C476" t="str">
            <v>Haku Wiñay/Noa Jayatai</v>
          </cell>
          <cell r="D476" t="str">
            <v>PP.2021 RO Sierra</v>
          </cell>
          <cell r="E476" t="str">
            <v>101 - PP ACCESO DE HOGARES RURALES A MERCADOS LOC. 2021-RO SIERRA SANTO TOMAS - SAN FRANCISCO DE TIN TIN</v>
          </cell>
          <cell r="F476" t="str">
            <v>CHACHAPOYAS</v>
          </cell>
          <cell r="G476" t="str">
            <v>AMAZONAS</v>
          </cell>
          <cell r="H476" t="str">
            <v>LUYA</v>
          </cell>
          <cell r="I476" t="str">
            <v>SANTO TOMAS</v>
          </cell>
          <cell r="J476" t="str">
            <v>SANTO TOMAS</v>
          </cell>
          <cell r="K476" t="str">
            <v>0105210001</v>
          </cell>
          <cell r="L476">
            <v>201</v>
          </cell>
          <cell r="M476">
            <v>44378.051689814813</v>
          </cell>
          <cell r="N476">
            <v>1206000</v>
          </cell>
          <cell r="O476">
            <v>44593</v>
          </cell>
          <cell r="P476">
            <v>1206000</v>
          </cell>
          <cell r="Q476">
            <v>44595</v>
          </cell>
          <cell r="R476">
            <v>1206000</v>
          </cell>
          <cell r="S476">
            <v>44393</v>
          </cell>
          <cell r="T476">
            <v>1128</v>
          </cell>
          <cell r="U476">
            <v>36</v>
          </cell>
          <cell r="V476">
            <v>36</v>
          </cell>
          <cell r="W476">
            <v>45521</v>
          </cell>
          <cell r="X476">
            <v>1217624.25</v>
          </cell>
          <cell r="Y476">
            <v>1191270.75</v>
          </cell>
          <cell r="Z476">
            <v>1217624.25</v>
          </cell>
          <cell r="AA476">
            <v>45533</v>
          </cell>
          <cell r="AB476">
            <v>1</v>
          </cell>
          <cell r="AC476">
            <v>1</v>
          </cell>
          <cell r="AD476">
            <v>1</v>
          </cell>
          <cell r="AE476">
            <v>0.99270000000000003</v>
          </cell>
          <cell r="AF476" t="str">
            <v>4. Cierre</v>
          </cell>
          <cell r="AG476" t="str">
            <v>0780 - Liquidación Aprobada</v>
          </cell>
          <cell r="AH476" t="str">
            <v>Liquidado en UT para remitir ficha/expediente a Sede</v>
          </cell>
        </row>
        <row r="477">
          <cell r="A477" t="str">
            <v>0520210002</v>
          </cell>
          <cell r="B477" t="str">
            <v>0520210006</v>
          </cell>
          <cell r="C477" t="str">
            <v>Haku Wiñay/Noa Jayatai</v>
          </cell>
          <cell r="D477" t="str">
            <v>PP.2021 RO Sierra</v>
          </cell>
          <cell r="E477" t="str">
            <v>101 - PP ACCESO DE HOGARES RURALES A MERCADOS LOC. 2021-RO SIERRA SAN BARTOLO - SAN SALVADOR</v>
          </cell>
          <cell r="F477" t="str">
            <v>CHACHAPOYAS</v>
          </cell>
          <cell r="G477" t="str">
            <v>AMAZONAS</v>
          </cell>
          <cell r="H477" t="str">
            <v>LUYA</v>
          </cell>
          <cell r="I477" t="str">
            <v>SANTO TOMAS</v>
          </cell>
          <cell r="J477" t="str">
            <v>SAN BARTOLO</v>
          </cell>
          <cell r="K477" t="str">
            <v>0105210017</v>
          </cell>
          <cell r="L477">
            <v>200</v>
          </cell>
          <cell r="M477">
            <v>44378.051689814813</v>
          </cell>
          <cell r="N477">
            <v>1200000</v>
          </cell>
          <cell r="O477">
            <v>44593</v>
          </cell>
          <cell r="P477">
            <v>1200000</v>
          </cell>
          <cell r="Q477">
            <v>44595</v>
          </cell>
          <cell r="R477">
            <v>1200000</v>
          </cell>
          <cell r="S477">
            <v>44393</v>
          </cell>
          <cell r="T477">
            <v>1097</v>
          </cell>
          <cell r="U477">
            <v>36</v>
          </cell>
          <cell r="V477">
            <v>36</v>
          </cell>
          <cell r="W477">
            <v>45490</v>
          </cell>
          <cell r="X477">
            <v>1210260.95</v>
          </cell>
          <cell r="Y477">
            <v>1188070.45</v>
          </cell>
          <cell r="Z477">
            <v>1210260.95</v>
          </cell>
          <cell r="AA477">
            <v>45533</v>
          </cell>
          <cell r="AB477">
            <v>1</v>
          </cell>
          <cell r="AC477">
            <v>1</v>
          </cell>
          <cell r="AD477">
            <v>1</v>
          </cell>
          <cell r="AE477">
            <v>0.99380000000000002</v>
          </cell>
          <cell r="AF477" t="str">
            <v>4. Cierre</v>
          </cell>
          <cell r="AG477" t="str">
            <v>0780 - Liquidación Aprobada</v>
          </cell>
          <cell r="AH477" t="str">
            <v>Liquidado en UT para remitir ficha/expediente a Sede</v>
          </cell>
        </row>
        <row r="478">
          <cell r="A478" t="str">
            <v>0520220001</v>
          </cell>
          <cell r="B478" t="str">
            <v>0520220001</v>
          </cell>
          <cell r="C478" t="str">
            <v>Haku Wiñay/Noa Jayatai</v>
          </cell>
          <cell r="D478" t="str">
            <v>PP.2022 RO Sierra</v>
          </cell>
          <cell r="E478" t="str">
            <v>PP 0118: ACCESO DE LOS HOGARES RURALES CON ECONOMIAS DE SUBSISTENCIA A MERCADOS LOCALES DEL NUCLEO EJECUTOR YAULICACHI</v>
          </cell>
          <cell r="F478" t="str">
            <v>CHACHAPOYAS</v>
          </cell>
          <cell r="G478" t="str">
            <v>AMAZONAS</v>
          </cell>
          <cell r="H478" t="str">
            <v>LUYA</v>
          </cell>
          <cell r="I478" t="str">
            <v>OCUMAL</v>
          </cell>
          <cell r="J478" t="str">
            <v>YAULICACHI</v>
          </cell>
          <cell r="K478" t="str">
            <v>0105130017</v>
          </cell>
          <cell r="L478">
            <v>200</v>
          </cell>
          <cell r="M478">
            <v>44769</v>
          </cell>
          <cell r="N478">
            <v>1200000</v>
          </cell>
          <cell r="O478">
            <v>44769</v>
          </cell>
          <cell r="P478">
            <v>1200000</v>
          </cell>
          <cell r="Q478">
            <v>44778</v>
          </cell>
          <cell r="R478">
            <v>1200000</v>
          </cell>
          <cell r="S478">
            <v>44788</v>
          </cell>
          <cell r="T478">
            <v>914.38171296296309</v>
          </cell>
          <cell r="U478">
            <v>29.97</v>
          </cell>
          <cell r="V478">
            <v>36</v>
          </cell>
          <cell r="X478">
            <v>1126985.49</v>
          </cell>
          <cell r="Y478">
            <v>1020087.2</v>
          </cell>
          <cell r="Z478">
            <v>1117754.8899999999</v>
          </cell>
          <cell r="AA478">
            <v>45677</v>
          </cell>
          <cell r="AB478">
            <v>0.94340000000000002</v>
          </cell>
          <cell r="AC478">
            <v>0.93630000000000002</v>
          </cell>
          <cell r="AD478">
            <v>0.94779999999999998</v>
          </cell>
          <cell r="AE478">
            <v>0.88949999999999996</v>
          </cell>
          <cell r="AF478" t="str">
            <v>3. Ejecución</v>
          </cell>
          <cell r="AG478" t="str">
            <v>0530 - Proyecto en Ejecución</v>
          </cell>
          <cell r="AH478" t="str">
            <v>Proyecto en ejecución</v>
          </cell>
        </row>
        <row r="479">
          <cell r="A479" t="str">
            <v>0520220002</v>
          </cell>
          <cell r="B479" t="str">
            <v>0520220002</v>
          </cell>
          <cell r="C479" t="str">
            <v>Haku Wiñay/Noa Jayatai</v>
          </cell>
          <cell r="D479" t="str">
            <v>PP.2022 RO Sierra</v>
          </cell>
          <cell r="E479" t="str">
            <v>PP 0118: ACCESO DE LOS HOGARES RURALES CON ECONOMIAS DE SUBSISTENCIA A MERCADOS LOCALES DEL NUCLEO EJECUTOR CHUQUIMAL</v>
          </cell>
          <cell r="F479" t="str">
            <v>CHACHAPOYAS</v>
          </cell>
          <cell r="G479" t="str">
            <v>AMAZONAS</v>
          </cell>
          <cell r="H479" t="str">
            <v>LUYA</v>
          </cell>
          <cell r="I479" t="str">
            <v>OCUMAL</v>
          </cell>
          <cell r="J479" t="str">
            <v>CHUQUIMAL</v>
          </cell>
          <cell r="K479" t="str">
            <v>0105130021</v>
          </cell>
          <cell r="L479">
            <v>200</v>
          </cell>
          <cell r="M479">
            <v>44769</v>
          </cell>
          <cell r="N479">
            <v>1200000</v>
          </cell>
          <cell r="O479">
            <v>44769</v>
          </cell>
          <cell r="P479">
            <v>1200000</v>
          </cell>
          <cell r="Q479">
            <v>44778</v>
          </cell>
          <cell r="R479">
            <v>1200000</v>
          </cell>
          <cell r="S479">
            <v>44788</v>
          </cell>
          <cell r="T479">
            <v>914.38171296296309</v>
          </cell>
          <cell r="U479">
            <v>29.97</v>
          </cell>
          <cell r="V479">
            <v>36</v>
          </cell>
          <cell r="X479">
            <v>1026273.77</v>
          </cell>
          <cell r="Y479">
            <v>941688.75</v>
          </cell>
          <cell r="Z479">
            <v>1016993.17</v>
          </cell>
          <cell r="AA479">
            <v>45677</v>
          </cell>
          <cell r="AB479">
            <v>0.92800000000000005</v>
          </cell>
          <cell r="AC479">
            <v>0.92200000000000004</v>
          </cell>
          <cell r="AD479">
            <v>0.95079999999999998</v>
          </cell>
          <cell r="AE479">
            <v>0.84409999999999996</v>
          </cell>
          <cell r="AF479" t="str">
            <v>3. Ejecución</v>
          </cell>
          <cell r="AG479" t="str">
            <v>0530 - Proyecto en Ejecución</v>
          </cell>
          <cell r="AH479" t="str">
            <v>Proyecto en ejecución</v>
          </cell>
        </row>
        <row r="480">
          <cell r="A480" t="str">
            <v>0520220003</v>
          </cell>
          <cell r="B480" t="str">
            <v>0520220003</v>
          </cell>
          <cell r="C480" t="str">
            <v>Haku Wiñay/Noa Jayatai</v>
          </cell>
          <cell r="D480" t="str">
            <v>PP.2022 RO Selva</v>
          </cell>
          <cell r="E480" t="str">
            <v>PP 0118: ACCESO DE LOS HOGARES RURALES CON ECONOMIAS DE SUBSISTENCIA A MERCADOS LOCALES DEL NUCLEO EJECUTOR LA PALMA</v>
          </cell>
          <cell r="F480" t="str">
            <v>CHACHAPOYAS</v>
          </cell>
          <cell r="G480" t="str">
            <v>AMAZONAS</v>
          </cell>
          <cell r="H480" t="str">
            <v>BAGUA</v>
          </cell>
          <cell r="I480" t="str">
            <v>COPALLIN</v>
          </cell>
          <cell r="J480" t="str">
            <v>LA PALMA</v>
          </cell>
          <cell r="K480" t="str">
            <v>0102030005</v>
          </cell>
          <cell r="L480">
            <v>200</v>
          </cell>
          <cell r="M480">
            <v>44769.691932870373</v>
          </cell>
          <cell r="N480">
            <v>1360000</v>
          </cell>
          <cell r="O480">
            <v>44769</v>
          </cell>
          <cell r="P480">
            <v>1360000</v>
          </cell>
          <cell r="Q480">
            <v>44778</v>
          </cell>
          <cell r="R480">
            <v>1360000</v>
          </cell>
          <cell r="S480">
            <v>44774</v>
          </cell>
          <cell r="T480">
            <v>928.38171296296309</v>
          </cell>
          <cell r="U480">
            <v>30.42</v>
          </cell>
          <cell r="V480">
            <v>36</v>
          </cell>
          <cell r="X480">
            <v>1263175.25</v>
          </cell>
          <cell r="Y480">
            <v>1110154.82</v>
          </cell>
          <cell r="Z480">
            <v>1254475.25</v>
          </cell>
          <cell r="AA480">
            <v>45686</v>
          </cell>
          <cell r="AB480">
            <v>0.97540000000000004</v>
          </cell>
          <cell r="AC480">
            <v>0.98909999999999998</v>
          </cell>
          <cell r="AD480">
            <v>0.97540000000000004</v>
          </cell>
          <cell r="AE480">
            <v>0.88419999999999999</v>
          </cell>
          <cell r="AF480" t="str">
            <v>3. Ejecución</v>
          </cell>
          <cell r="AG480" t="str">
            <v>0530 - Proyecto en Ejecución</v>
          </cell>
          <cell r="AH480" t="str">
            <v>Proyecto en ejecución</v>
          </cell>
        </row>
        <row r="481">
          <cell r="A481" t="str">
            <v>0520220004</v>
          </cell>
          <cell r="B481" t="str">
            <v>0520220004</v>
          </cell>
          <cell r="C481" t="str">
            <v>Haku Wiñay/Noa Jayatai</v>
          </cell>
          <cell r="D481" t="str">
            <v>PP.2022 RO Selva</v>
          </cell>
          <cell r="E481" t="str">
            <v>PP 0118: ACCESO DE LOS HOGARES RURALES CON ECONOMIAS DE SUBSISTENCIA A MERCADOS LOCALES DEL NUCLEO EJECUTOR SANTA CRUZ DE MOROCHAL</v>
          </cell>
          <cell r="F481" t="str">
            <v>CHACHAPOYAS</v>
          </cell>
          <cell r="G481" t="str">
            <v>AMAZONAS</v>
          </cell>
          <cell r="H481" t="str">
            <v>BAGUA</v>
          </cell>
          <cell r="I481" t="str">
            <v>COPALLIN</v>
          </cell>
          <cell r="J481" t="str">
            <v>SANTA CRUZ DE MOROCHAL</v>
          </cell>
          <cell r="K481" t="str">
            <v>0102030008</v>
          </cell>
          <cell r="L481">
            <v>200</v>
          </cell>
          <cell r="M481">
            <v>44769.691932870373</v>
          </cell>
          <cell r="N481">
            <v>1360000</v>
          </cell>
          <cell r="O481">
            <v>44769</v>
          </cell>
          <cell r="P481">
            <v>1360000</v>
          </cell>
          <cell r="Q481">
            <v>44778</v>
          </cell>
          <cell r="R481">
            <v>1360000</v>
          </cell>
          <cell r="S481">
            <v>44774</v>
          </cell>
          <cell r="T481">
            <v>928.38171296296309</v>
          </cell>
          <cell r="U481">
            <v>30.42</v>
          </cell>
          <cell r="V481">
            <v>36</v>
          </cell>
          <cell r="X481">
            <v>1259080.08</v>
          </cell>
          <cell r="Y481">
            <v>1110314.6200000001</v>
          </cell>
          <cell r="Z481">
            <v>1250380.08</v>
          </cell>
          <cell r="AA481">
            <v>45686</v>
          </cell>
          <cell r="AB481">
            <v>0.97450000000000003</v>
          </cell>
          <cell r="AC481">
            <v>0.97529999999999994</v>
          </cell>
          <cell r="AD481">
            <v>0.97450000000000003</v>
          </cell>
          <cell r="AE481">
            <v>0.88349999999999995</v>
          </cell>
          <cell r="AF481" t="str">
            <v>3. Ejecución</v>
          </cell>
          <cell r="AG481" t="str">
            <v>0530 - Proyecto en Ejecución</v>
          </cell>
          <cell r="AH481" t="str">
            <v>Proyecto en ejecución</v>
          </cell>
        </row>
        <row r="482">
          <cell r="A482" t="str">
            <v>0520230001</v>
          </cell>
          <cell r="B482" t="str">
            <v>0520230001</v>
          </cell>
          <cell r="C482" t="str">
            <v>Haku Wiñay/Noa Jayatai</v>
          </cell>
          <cell r="D482" t="str">
            <v>PP.2023 RO Sierra</v>
          </cell>
          <cell r="E482" t="str">
            <v>PP 0118: ACCESO DE LOS HOGARES RURALES CON ECONOMIAS DE SUBSISTENCIA A MERCADOS LOCALES DEL NUCLEO EJECUTOR CHUQUIBAMBA</v>
          </cell>
          <cell r="F482" t="str">
            <v>CHACHAPOYAS</v>
          </cell>
          <cell r="G482" t="str">
            <v>AMAZONAS</v>
          </cell>
          <cell r="H482" t="str">
            <v>CHACHAPOYAS</v>
          </cell>
          <cell r="I482" t="str">
            <v>CHUQUIBAMBA</v>
          </cell>
          <cell r="J482" t="str">
            <v>CHUQUIBAMBA</v>
          </cell>
          <cell r="K482" t="str">
            <v>0101060001</v>
          </cell>
          <cell r="L482">
            <v>220</v>
          </cell>
          <cell r="M482">
            <v>45167.445729166669</v>
          </cell>
          <cell r="N482">
            <v>1320000</v>
          </cell>
          <cell r="O482">
            <v>45196</v>
          </cell>
          <cell r="P482">
            <v>1320000</v>
          </cell>
          <cell r="Q482">
            <v>45215</v>
          </cell>
          <cell r="R482">
            <v>1320000</v>
          </cell>
          <cell r="S482">
            <v>45170</v>
          </cell>
          <cell r="T482">
            <v>532.38171296296309</v>
          </cell>
          <cell r="U482">
            <v>17.420000000000002</v>
          </cell>
          <cell r="V482">
            <v>36</v>
          </cell>
          <cell r="X482">
            <v>636357.56000000006</v>
          </cell>
          <cell r="Y482">
            <v>630657.56000000006</v>
          </cell>
          <cell r="Z482">
            <v>562130.56000000006</v>
          </cell>
          <cell r="AA482">
            <v>45645</v>
          </cell>
          <cell r="AB482">
            <v>0.77400000000000002</v>
          </cell>
          <cell r="AC482">
            <v>0.67459999999999998</v>
          </cell>
          <cell r="AD482">
            <v>0.86240000000000006</v>
          </cell>
          <cell r="AE482">
            <v>0.64929999999999999</v>
          </cell>
          <cell r="AF482" t="str">
            <v>3. Ejecución</v>
          </cell>
          <cell r="AG482" t="str">
            <v>0530 - Proyecto en Ejecución</v>
          </cell>
          <cell r="AH482" t="str">
            <v>Proyecto en ejecución</v>
          </cell>
        </row>
        <row r="483">
          <cell r="A483" t="str">
            <v>0520230002</v>
          </cell>
          <cell r="B483" t="str">
            <v>0520230002</v>
          </cell>
          <cell r="C483" t="str">
            <v>Haku Wiñay/Noa Jayatai</v>
          </cell>
          <cell r="D483" t="str">
            <v>PP.2023 RO Sierra</v>
          </cell>
          <cell r="E483" t="str">
            <v>PP 0118: ACCESO DE LOS HOGARES RURALES CON ECONOMIAS DE SUBSISTENCIA A MERCADOS LOCALES DEL NUCLEO EJECUTOR CHUMBOL</v>
          </cell>
          <cell r="F483" t="str">
            <v>CHACHAPOYAS</v>
          </cell>
          <cell r="G483" t="str">
            <v>AMAZONAS</v>
          </cell>
          <cell r="H483" t="str">
            <v>CHACHAPOYAS</v>
          </cell>
          <cell r="I483" t="str">
            <v>CHUQUIBAMBA</v>
          </cell>
          <cell r="J483" t="str">
            <v>CHUMBOL</v>
          </cell>
          <cell r="K483" t="str">
            <v>0101060003</v>
          </cell>
          <cell r="L483">
            <v>220</v>
          </cell>
          <cell r="M483">
            <v>45167.445729166669</v>
          </cell>
          <cell r="N483">
            <v>1320000</v>
          </cell>
          <cell r="O483">
            <v>45196</v>
          </cell>
          <cell r="P483">
            <v>1320000</v>
          </cell>
          <cell r="Q483">
            <v>45215</v>
          </cell>
          <cell r="R483">
            <v>1320000</v>
          </cell>
          <cell r="S483">
            <v>45170</v>
          </cell>
          <cell r="T483">
            <v>532.38171296296309</v>
          </cell>
          <cell r="U483">
            <v>17.420000000000002</v>
          </cell>
          <cell r="V483">
            <v>36</v>
          </cell>
          <cell r="X483">
            <v>705338.89</v>
          </cell>
          <cell r="Y483">
            <v>636451.89</v>
          </cell>
          <cell r="Z483">
            <v>636601.89</v>
          </cell>
          <cell r="AA483">
            <v>45645</v>
          </cell>
          <cell r="AB483">
            <v>0.75980000000000003</v>
          </cell>
          <cell r="AC483">
            <v>0.65559999999999996</v>
          </cell>
          <cell r="AD483">
            <v>0.87490000000000001</v>
          </cell>
          <cell r="AE483">
            <v>0.65329999999999999</v>
          </cell>
          <cell r="AF483" t="str">
            <v>3. Ejecución</v>
          </cell>
          <cell r="AG483" t="str">
            <v>0530 - Proyecto en Ejecución</v>
          </cell>
          <cell r="AH483" t="str">
            <v>Proyecto en ejecución</v>
          </cell>
        </row>
        <row r="484">
          <cell r="A484" t="str">
            <v>0520230003</v>
          </cell>
          <cell r="B484" t="str">
            <v>0520230003</v>
          </cell>
          <cell r="C484" t="str">
            <v>Haku Wiñay/Noa Jayatai</v>
          </cell>
          <cell r="D484" t="str">
            <v>PP.2023 RO Sierra</v>
          </cell>
          <cell r="E484" t="str">
            <v>PP 0118: ACCESO DE LOS HOGARES RURALES CON ECONOMIAS DE SUBSISTENCIA A MERCADOS LOCALES DEL NUCLEO EJECUTOR COHECHAN</v>
          </cell>
          <cell r="F484" t="str">
            <v>CHACHAPOYAS</v>
          </cell>
          <cell r="G484" t="str">
            <v>AMAZONAS</v>
          </cell>
          <cell r="H484" t="str">
            <v>LUYA</v>
          </cell>
          <cell r="I484" t="str">
            <v>CONILA</v>
          </cell>
          <cell r="J484" t="str">
            <v>COHECHAN</v>
          </cell>
          <cell r="K484" t="str">
            <v>0105050001</v>
          </cell>
          <cell r="L484">
            <v>200</v>
          </cell>
          <cell r="M484">
            <v>45169.757789351854</v>
          </cell>
          <cell r="N484">
            <v>1200000</v>
          </cell>
          <cell r="O484">
            <v>45196</v>
          </cell>
          <cell r="P484">
            <v>1200000</v>
          </cell>
          <cell r="Q484">
            <v>45215</v>
          </cell>
          <cell r="R484">
            <v>1200000</v>
          </cell>
          <cell r="S484">
            <v>45170</v>
          </cell>
          <cell r="T484">
            <v>532.38171296296309</v>
          </cell>
          <cell r="U484">
            <v>17.420000000000002</v>
          </cell>
          <cell r="V484">
            <v>36</v>
          </cell>
          <cell r="X484">
            <v>746838.1</v>
          </cell>
          <cell r="Y484">
            <v>738389.1</v>
          </cell>
          <cell r="Z484">
            <v>665888.1</v>
          </cell>
          <cell r="AA484">
            <v>45677</v>
          </cell>
          <cell r="AB484">
            <v>0.72189999999999999</v>
          </cell>
          <cell r="AC484">
            <v>0.67959999999999998</v>
          </cell>
          <cell r="AD484">
            <v>0.76900000000000002</v>
          </cell>
          <cell r="AE484">
            <v>0.71209999999999996</v>
          </cell>
          <cell r="AF484" t="str">
            <v>3. Ejecución</v>
          </cell>
          <cell r="AG484" t="str">
            <v>0530 - Proyecto en Ejecución</v>
          </cell>
          <cell r="AH484" t="str">
            <v>Proyecto en ejecución</v>
          </cell>
        </row>
        <row r="485">
          <cell r="A485" t="str">
            <v>0520230004</v>
          </cell>
          <cell r="B485" t="str">
            <v>0520230004</v>
          </cell>
          <cell r="C485" t="str">
            <v>Haku Wiñay/Noa Jayatai</v>
          </cell>
          <cell r="D485" t="str">
            <v>PP.2023 RO Sierra</v>
          </cell>
          <cell r="E485" t="str">
            <v>PP 0118: ACCESO DE LOS HOGARES RURALES CON ECONOMIAS DE SUBSISTENCIA A MERCADOS LOCALES DEL NUCLEO EJECUTOR CONILA</v>
          </cell>
          <cell r="F485" t="str">
            <v>CHACHAPOYAS</v>
          </cell>
          <cell r="G485" t="str">
            <v>AMAZONAS</v>
          </cell>
          <cell r="H485" t="str">
            <v>LUYA</v>
          </cell>
          <cell r="I485" t="str">
            <v>CONILA</v>
          </cell>
          <cell r="J485" t="str">
            <v>CONILA</v>
          </cell>
          <cell r="K485" t="str">
            <v>0105050007</v>
          </cell>
          <cell r="L485">
            <v>200</v>
          </cell>
          <cell r="M485">
            <v>45169.757789351854</v>
          </cell>
          <cell r="N485">
            <v>1200000</v>
          </cell>
          <cell r="O485">
            <v>45196</v>
          </cell>
          <cell r="P485">
            <v>1200000</v>
          </cell>
          <cell r="Q485">
            <v>45215</v>
          </cell>
          <cell r="R485">
            <v>1200000</v>
          </cell>
          <cell r="S485">
            <v>45170</v>
          </cell>
          <cell r="T485">
            <v>532.38171296296309</v>
          </cell>
          <cell r="U485">
            <v>17.420000000000002</v>
          </cell>
          <cell r="V485">
            <v>36</v>
          </cell>
          <cell r="X485">
            <v>651495.22</v>
          </cell>
          <cell r="Y485">
            <v>649656.21</v>
          </cell>
          <cell r="Z485">
            <v>584894.22</v>
          </cell>
          <cell r="AA485">
            <v>45677</v>
          </cell>
          <cell r="AB485">
            <v>0.76619999999999999</v>
          </cell>
          <cell r="AC485">
            <v>0.64539999999999997</v>
          </cell>
          <cell r="AD485">
            <v>0.76619999999999999</v>
          </cell>
          <cell r="AE485">
            <v>0.66159999999999997</v>
          </cell>
          <cell r="AF485" t="str">
            <v>3. Ejecución</v>
          </cell>
          <cell r="AG485" t="str">
            <v>0530 - Proyecto en Ejecución</v>
          </cell>
          <cell r="AH485" t="str">
            <v>Proyecto en ejecución</v>
          </cell>
        </row>
        <row r="486">
          <cell r="A486" t="str">
            <v>0520230005</v>
          </cell>
          <cell r="B486" t="str">
            <v>0520230005</v>
          </cell>
          <cell r="C486" t="str">
            <v>Haku Wiñay/Noa Jayatai</v>
          </cell>
          <cell r="D486" t="str">
            <v>PP.2023 RO Sierra</v>
          </cell>
          <cell r="E486" t="str">
            <v>PP 0118: ACCESO DE LOS HOGARES RURALES CON ECONOMIAS DE SUBSISTENCIA A MERCADOS LOCALES DEL NUCLEO EJECUTOR OCALLI</v>
          </cell>
          <cell r="F486" t="str">
            <v>CHACHAPOYAS</v>
          </cell>
          <cell r="G486" t="str">
            <v>AMAZONAS</v>
          </cell>
          <cell r="H486" t="str">
            <v>LUYA</v>
          </cell>
          <cell r="I486" t="str">
            <v>OCALLI</v>
          </cell>
          <cell r="J486" t="str">
            <v>OCALLI</v>
          </cell>
          <cell r="K486" t="str">
            <v>0105120001</v>
          </cell>
          <cell r="L486">
            <v>239</v>
          </cell>
          <cell r="M486">
            <v>45169.775208333333</v>
          </cell>
          <cell r="N486">
            <v>1434000</v>
          </cell>
          <cell r="O486">
            <v>45196</v>
          </cell>
          <cell r="P486">
            <v>1434000</v>
          </cell>
          <cell r="Q486">
            <v>45215</v>
          </cell>
          <cell r="R486">
            <v>1434000</v>
          </cell>
          <cell r="S486">
            <v>45170</v>
          </cell>
          <cell r="T486">
            <v>532.38171296296309</v>
          </cell>
          <cell r="U486">
            <v>17.420000000000002</v>
          </cell>
          <cell r="V486">
            <v>36</v>
          </cell>
          <cell r="X486">
            <v>910000.31</v>
          </cell>
          <cell r="Y486">
            <v>909140.31</v>
          </cell>
          <cell r="Z486">
            <v>820885.83000000007</v>
          </cell>
          <cell r="AA486">
            <v>45631</v>
          </cell>
          <cell r="AB486">
            <v>0.84309999999999996</v>
          </cell>
          <cell r="AC486">
            <v>0.80830000000000002</v>
          </cell>
          <cell r="AD486">
            <v>0.86470000000000002</v>
          </cell>
          <cell r="AE486">
            <v>0.74609999999999999</v>
          </cell>
          <cell r="AF486" t="str">
            <v>3. Ejecución</v>
          </cell>
          <cell r="AG486" t="str">
            <v>0530 - Proyecto en Ejecución</v>
          </cell>
          <cell r="AH486" t="str">
            <v>Proyecto en ejecución</v>
          </cell>
        </row>
        <row r="487">
          <cell r="A487" t="str">
            <v>0520230006</v>
          </cell>
          <cell r="B487" t="str">
            <v>0520230006</v>
          </cell>
          <cell r="C487" t="str">
            <v>Haku Wiñay/Noa Jayatai</v>
          </cell>
          <cell r="D487" t="str">
            <v>PP.2023 RO Sierra</v>
          </cell>
          <cell r="E487" t="str">
            <v>PP 0118: ACCESO DE LOS HOGARES RURALES CON ECONOMIAS DE SUBSISTENCIA A MERCADOS LOCALES DEL NUCLEO EJECUTOR QUISPE</v>
          </cell>
          <cell r="F487" t="str">
            <v>CHACHAPOYAS</v>
          </cell>
          <cell r="G487" t="str">
            <v>AMAZONAS</v>
          </cell>
          <cell r="H487" t="str">
            <v>LUYA</v>
          </cell>
          <cell r="I487" t="str">
            <v>OCALLI</v>
          </cell>
          <cell r="J487" t="str">
            <v>QUISPE</v>
          </cell>
          <cell r="K487" t="str">
            <v>0105120005</v>
          </cell>
          <cell r="L487">
            <v>239</v>
          </cell>
          <cell r="M487">
            <v>45169.775208333333</v>
          </cell>
          <cell r="N487">
            <v>1434000</v>
          </cell>
          <cell r="O487">
            <v>45196</v>
          </cell>
          <cell r="P487">
            <v>1434000</v>
          </cell>
          <cell r="Q487">
            <v>45215</v>
          </cell>
          <cell r="R487">
            <v>1434000</v>
          </cell>
          <cell r="S487">
            <v>45170</v>
          </cell>
          <cell r="T487">
            <v>532.38171296296309</v>
          </cell>
          <cell r="U487">
            <v>17.420000000000002</v>
          </cell>
          <cell r="V487">
            <v>36</v>
          </cell>
          <cell r="X487">
            <v>884840.7</v>
          </cell>
          <cell r="Y487">
            <v>883980.7</v>
          </cell>
          <cell r="Z487">
            <v>798420.02</v>
          </cell>
          <cell r="AA487">
            <v>45631</v>
          </cell>
          <cell r="AB487">
            <v>0.83309999999999995</v>
          </cell>
          <cell r="AC487">
            <v>0.75890000000000002</v>
          </cell>
          <cell r="AD487">
            <v>0.87209999999999999</v>
          </cell>
          <cell r="AE487">
            <v>0.71760000000000002</v>
          </cell>
          <cell r="AF487" t="str">
            <v>3. Ejecución</v>
          </cell>
          <cell r="AG487" t="str">
            <v>0530 - Proyecto en Ejecución</v>
          </cell>
          <cell r="AH487" t="str">
            <v>Proyecto en ejecución</v>
          </cell>
        </row>
        <row r="488">
          <cell r="A488" t="str">
            <v>0520230007</v>
          </cell>
          <cell r="B488" t="str">
            <v>0520230007</v>
          </cell>
          <cell r="C488" t="str">
            <v>Haku Wiñay/Noa Jayatai</v>
          </cell>
          <cell r="D488" t="str">
            <v>PP.2023 RO Sierra</v>
          </cell>
          <cell r="E488" t="str">
            <v>PP 0118: ACCESO DE LOS HOGARES RURALES CON ECONOMIAS DE SUBSISTENCIA A MERCADOS LOCALES DEL NUCLEO EJECUTOR TRITA</v>
          </cell>
          <cell r="F488" t="str">
            <v>CHACHAPOYAS</v>
          </cell>
          <cell r="G488" t="str">
            <v>AMAZONAS</v>
          </cell>
          <cell r="H488" t="str">
            <v>LUYA</v>
          </cell>
          <cell r="I488" t="str">
            <v>TRITA</v>
          </cell>
          <cell r="J488" t="str">
            <v>TRITA</v>
          </cell>
          <cell r="K488" t="str">
            <v>0105230001</v>
          </cell>
          <cell r="L488">
            <v>200</v>
          </cell>
          <cell r="M488">
            <v>45169.784143518518</v>
          </cell>
          <cell r="N488">
            <v>1200000</v>
          </cell>
          <cell r="O488">
            <v>45196</v>
          </cell>
          <cell r="P488">
            <v>1200000</v>
          </cell>
          <cell r="Q488">
            <v>45215</v>
          </cell>
          <cell r="R488">
            <v>1200000</v>
          </cell>
          <cell r="S488">
            <v>45170</v>
          </cell>
          <cell r="T488">
            <v>532.38171296296309</v>
          </cell>
          <cell r="U488">
            <v>17.420000000000002</v>
          </cell>
          <cell r="V488">
            <v>36</v>
          </cell>
          <cell r="X488">
            <v>701973.66</v>
          </cell>
          <cell r="Y488">
            <v>698724.16</v>
          </cell>
          <cell r="Z488">
            <v>487210.56</v>
          </cell>
          <cell r="AA488">
            <v>45638</v>
          </cell>
          <cell r="AB488">
            <v>0.77780000000000005</v>
          </cell>
          <cell r="AC488">
            <v>0.73319999999999996</v>
          </cell>
          <cell r="AD488">
            <v>0.84209999999999996</v>
          </cell>
          <cell r="AE488">
            <v>0.64990000000000003</v>
          </cell>
          <cell r="AF488" t="str">
            <v>3. Ejecución</v>
          </cell>
          <cell r="AG488" t="str">
            <v>0530 - Proyecto en Ejecución</v>
          </cell>
          <cell r="AH488" t="str">
            <v>Proyecto en ejecución</v>
          </cell>
        </row>
        <row r="489">
          <cell r="A489" t="str">
            <v>0520230008</v>
          </cell>
          <cell r="B489" t="str">
            <v>0520230008</v>
          </cell>
          <cell r="C489" t="str">
            <v>Haku Wiñay/Noa Jayatai</v>
          </cell>
          <cell r="D489" t="str">
            <v>PP.2023 RO Sierra</v>
          </cell>
          <cell r="E489" t="str">
            <v>PP 0118: ACCESO DE LOS HOGARES RURALES CON ECONOMIAS DE SUBSISTENCIA A MERCADOS LOCALES DEL NUCLEO EJECUTOR SAN MIGUEL DE CRUZ PATA</v>
          </cell>
          <cell r="F489" t="str">
            <v>CHACHAPOYAS</v>
          </cell>
          <cell r="G489" t="str">
            <v>AMAZONAS</v>
          </cell>
          <cell r="H489" t="str">
            <v>LUYA</v>
          </cell>
          <cell r="I489" t="str">
            <v>TRITA</v>
          </cell>
          <cell r="J489" t="str">
            <v>SAN MIGUEL DE CRUZ PATA</v>
          </cell>
          <cell r="K489" t="str">
            <v>0105230006</v>
          </cell>
          <cell r="L489">
            <v>200</v>
          </cell>
          <cell r="M489">
            <v>45169.784143518518</v>
          </cell>
          <cell r="N489">
            <v>1200000</v>
          </cell>
          <cell r="O489">
            <v>45196</v>
          </cell>
          <cell r="P489">
            <v>1200000</v>
          </cell>
          <cell r="Q489">
            <v>45215</v>
          </cell>
          <cell r="R489">
            <v>1200000</v>
          </cell>
          <cell r="S489">
            <v>45170</v>
          </cell>
          <cell r="T489">
            <v>532.38171296296309</v>
          </cell>
          <cell r="U489">
            <v>17.420000000000002</v>
          </cell>
          <cell r="V489">
            <v>36</v>
          </cell>
          <cell r="X489">
            <v>721132.25</v>
          </cell>
          <cell r="Y489">
            <v>718058.75</v>
          </cell>
          <cell r="Z489">
            <v>507471.85000000003</v>
          </cell>
          <cell r="AA489">
            <v>45638</v>
          </cell>
          <cell r="AB489">
            <v>0.73370000000000002</v>
          </cell>
          <cell r="AC489">
            <v>0.66249999999999998</v>
          </cell>
          <cell r="AD489">
            <v>0.88919999999999999</v>
          </cell>
          <cell r="AE489">
            <v>0.63549999999999995</v>
          </cell>
          <cell r="AF489" t="str">
            <v>3. Ejecución</v>
          </cell>
          <cell r="AG489" t="str">
            <v>0530 - Proyecto en Ejecución</v>
          </cell>
          <cell r="AH489" t="str">
            <v>Proyecto en ejecución</v>
          </cell>
        </row>
        <row r="490">
          <cell r="A490" t="str">
            <v>0520230009</v>
          </cell>
          <cell r="B490" t="str">
            <v>0520230009</v>
          </cell>
          <cell r="C490" t="str">
            <v>Haku Wiñay/Noa Jayatai</v>
          </cell>
          <cell r="D490" t="str">
            <v>PP.2023 RO Sierra</v>
          </cell>
          <cell r="E490" t="str">
            <v>PP 0118: ACCESO DE LOS HOGARES RURALES CON ECONOMIAS DE SUBSISTENCIA A MERCADOS LOCALES DEL NUCLEO EJECUTOR LONGAR</v>
          </cell>
          <cell r="F490" t="str">
            <v>CHACHAPOYAS</v>
          </cell>
          <cell r="G490" t="str">
            <v>AMAZONAS</v>
          </cell>
          <cell r="H490" t="str">
            <v>RODRIGUEZ DE MENDOZA</v>
          </cell>
          <cell r="I490" t="str">
            <v>LONGAR</v>
          </cell>
          <cell r="J490" t="str">
            <v>LONGAR</v>
          </cell>
          <cell r="K490" t="str">
            <v>0106060001</v>
          </cell>
          <cell r="L490">
            <v>200</v>
          </cell>
          <cell r="M490">
            <v>45169.870300925926</v>
          </cell>
          <cell r="N490">
            <v>1200000</v>
          </cell>
          <cell r="O490">
            <v>45167</v>
          </cell>
          <cell r="P490">
            <v>1200000</v>
          </cell>
          <cell r="Q490">
            <v>45177</v>
          </cell>
          <cell r="R490">
            <v>1200000</v>
          </cell>
          <cell r="S490">
            <v>45170</v>
          </cell>
          <cell r="T490">
            <v>532.38171296296309</v>
          </cell>
          <cell r="U490">
            <v>17.420000000000002</v>
          </cell>
          <cell r="V490">
            <v>36</v>
          </cell>
          <cell r="X490">
            <v>682966.58</v>
          </cell>
          <cell r="Y490">
            <v>680029.58</v>
          </cell>
          <cell r="Z490">
            <v>648567.07999999996</v>
          </cell>
          <cell r="AA490">
            <v>45687</v>
          </cell>
          <cell r="AB490">
            <v>0.70840000000000003</v>
          </cell>
          <cell r="AC490">
            <v>0.7177</v>
          </cell>
          <cell r="AD490">
            <v>0.71209999999999996</v>
          </cell>
          <cell r="AE490">
            <v>0.64139999999999997</v>
          </cell>
          <cell r="AF490" t="str">
            <v>3. Ejecución</v>
          </cell>
          <cell r="AG490" t="str">
            <v>0530 - Proyecto en Ejecución</v>
          </cell>
          <cell r="AH490" t="str">
            <v>Proyecto en ejecución</v>
          </cell>
        </row>
        <row r="491">
          <cell r="A491" t="str">
            <v>0520230010</v>
          </cell>
          <cell r="B491" t="str">
            <v>0520230010</v>
          </cell>
          <cell r="C491" t="str">
            <v>Haku Wiñay/Noa Jayatai</v>
          </cell>
          <cell r="D491" t="str">
            <v>PP.2023 RO Sierra</v>
          </cell>
          <cell r="E491" t="str">
            <v>PP 0118: ACCESO DE LOS HOGARES RURALES CON ECONOMIAS DE SUBSISTENCIA A MERCADOS LOCALES DEL NUCLEO EJECUTOR SHUCUSH</v>
          </cell>
          <cell r="F491" t="str">
            <v>CHACHAPOYAS</v>
          </cell>
          <cell r="G491" t="str">
            <v>AMAZONAS</v>
          </cell>
          <cell r="H491" t="str">
            <v>RODRIGUEZ DE MENDOZA</v>
          </cell>
          <cell r="I491" t="str">
            <v>LONGAR</v>
          </cell>
          <cell r="J491" t="str">
            <v>SHUCUSH</v>
          </cell>
          <cell r="K491" t="str">
            <v>0106060007</v>
          </cell>
          <cell r="L491">
            <v>200</v>
          </cell>
          <cell r="M491">
            <v>45169.870300925926</v>
          </cell>
          <cell r="N491">
            <v>1200000</v>
          </cell>
          <cell r="O491">
            <v>45167</v>
          </cell>
          <cell r="P491">
            <v>1200000</v>
          </cell>
          <cell r="Q491">
            <v>45177</v>
          </cell>
          <cell r="R491">
            <v>1200000</v>
          </cell>
          <cell r="S491">
            <v>45170</v>
          </cell>
          <cell r="T491">
            <v>532.38171296296309</v>
          </cell>
          <cell r="U491">
            <v>17.420000000000002</v>
          </cell>
          <cell r="V491">
            <v>36</v>
          </cell>
          <cell r="X491">
            <v>824632.4</v>
          </cell>
          <cell r="Y491">
            <v>822061.4</v>
          </cell>
          <cell r="Z491">
            <v>747226.9</v>
          </cell>
          <cell r="AA491">
            <v>45687</v>
          </cell>
          <cell r="AB491">
            <v>0.73660000000000003</v>
          </cell>
          <cell r="AC491">
            <v>0.82069999999999999</v>
          </cell>
          <cell r="AD491">
            <v>0.74</v>
          </cell>
          <cell r="AE491">
            <v>0.73340000000000005</v>
          </cell>
          <cell r="AF491" t="str">
            <v>3. Ejecución</v>
          </cell>
          <cell r="AG491" t="str">
            <v>0530 - Proyecto en Ejecución</v>
          </cell>
          <cell r="AH491" t="str">
            <v>Proyecto en ejecución</v>
          </cell>
        </row>
        <row r="492">
          <cell r="A492" t="str">
            <v>0520230011</v>
          </cell>
          <cell r="B492" t="str">
            <v>0520230011</v>
          </cell>
          <cell r="C492" t="str">
            <v>Haku Wiñay/Noa Jayatai</v>
          </cell>
          <cell r="D492" t="str">
            <v>Resiliencia.2023.PMA</v>
          </cell>
          <cell r="E492" t="str">
            <v>PMA: PREPARACIÓN Y RESILIENCIA ANTE SEQUÍAS EN LA REGIÓN DE AMAZONAS Y SAN MARTIN NUCLEO EJECUTOR  JAMALCA</v>
          </cell>
          <cell r="F492" t="str">
            <v>CHACHAPOYAS</v>
          </cell>
          <cell r="G492" t="str">
            <v>AMAZONAS</v>
          </cell>
          <cell r="H492" t="str">
            <v>UTCUBAMBA</v>
          </cell>
          <cell r="I492" t="str">
            <v>JAMALCA</v>
          </cell>
          <cell r="J492" t="str">
            <v>HUILLARAN</v>
          </cell>
          <cell r="K492" t="str">
            <v>0107050033</v>
          </cell>
          <cell r="L492">
            <v>291</v>
          </cell>
          <cell r="M492">
            <v>45330</v>
          </cell>
          <cell r="N492">
            <v>81200</v>
          </cell>
          <cell r="O492">
            <v>45358</v>
          </cell>
          <cell r="P492">
            <v>69200</v>
          </cell>
          <cell r="Q492">
            <v>45362</v>
          </cell>
          <cell r="R492">
            <v>69200</v>
          </cell>
          <cell r="S492">
            <v>45335</v>
          </cell>
          <cell r="T492">
            <v>121</v>
          </cell>
          <cell r="U492">
            <v>4</v>
          </cell>
          <cell r="V492">
            <v>4</v>
          </cell>
          <cell r="W492">
            <v>45456</v>
          </cell>
          <cell r="X492">
            <v>67962.55</v>
          </cell>
          <cell r="Y492">
            <v>67962.55</v>
          </cell>
          <cell r="Z492">
            <v>67962.55</v>
          </cell>
          <cell r="AA492">
            <v>45533</v>
          </cell>
          <cell r="AB492">
            <v>1</v>
          </cell>
          <cell r="AC492">
            <v>0.90010000000000001</v>
          </cell>
          <cell r="AD492">
            <v>1</v>
          </cell>
          <cell r="AE492">
            <v>0.38059999999999999</v>
          </cell>
          <cell r="AF492" t="str">
            <v>4. Cierre</v>
          </cell>
          <cell r="AG492" t="str">
            <v>0780 - Liquidación Aprobada</v>
          </cell>
          <cell r="AH492" t="str">
            <v>Ficha Aprobatoria archivada con Exp. archivado en UT</v>
          </cell>
        </row>
        <row r="493">
          <cell r="A493" t="str">
            <v>0520240001</v>
          </cell>
          <cell r="B493" t="str">
            <v>0520240001</v>
          </cell>
          <cell r="C493" t="str">
            <v>Haku Wiñay/Noa Jayatai</v>
          </cell>
          <cell r="D493" t="str">
            <v>PP.2024 RO Sierra</v>
          </cell>
          <cell r="E493" t="str">
            <v>PP 0118: ACCESO DE LOS HOGARES RURALES CON ECONOMIAS DE SUBSISTENCIA A MERCADOS LOCALES DEL NUCLEO EJECUTOR BALSAS</v>
          </cell>
          <cell r="F493" t="str">
            <v>CHACHAPOYAS</v>
          </cell>
          <cell r="G493" t="str">
            <v>AMAZONAS</v>
          </cell>
          <cell r="H493" t="str">
            <v>CHACHAPOYAS</v>
          </cell>
          <cell r="I493" t="str">
            <v>BALSAS</v>
          </cell>
          <cell r="J493" t="str">
            <v>BALSAS</v>
          </cell>
          <cell r="K493" t="str">
            <v>0101030001</v>
          </cell>
          <cell r="L493">
            <v>400</v>
          </cell>
          <cell r="M493">
            <v>45556.649745370371</v>
          </cell>
          <cell r="N493">
            <v>2400000</v>
          </cell>
          <cell r="O493">
            <v>45601</v>
          </cell>
          <cell r="P493">
            <v>2400000</v>
          </cell>
          <cell r="Q493">
            <v>45614</v>
          </cell>
          <cell r="R493">
            <v>2400000</v>
          </cell>
          <cell r="S493">
            <v>45566</v>
          </cell>
          <cell r="T493">
            <v>136.38171296296298</v>
          </cell>
          <cell r="U493">
            <v>4.42</v>
          </cell>
          <cell r="V493">
            <v>36</v>
          </cell>
          <cell r="X493">
            <v>212061.61</v>
          </cell>
          <cell r="Y493">
            <v>212061.61</v>
          </cell>
          <cell r="Z493">
            <v>85072</v>
          </cell>
          <cell r="AA493">
            <v>45677</v>
          </cell>
          <cell r="AB493">
            <v>9.9699999999999997E-2</v>
          </cell>
          <cell r="AC493">
            <v>5.9799999999999999E-2</v>
          </cell>
          <cell r="AD493">
            <v>0.29909999999999998</v>
          </cell>
          <cell r="AE493">
            <v>0.17050000000000001</v>
          </cell>
          <cell r="AF493" t="str">
            <v>3. Ejecución</v>
          </cell>
          <cell r="AG493" t="str">
            <v>0530 - Proyecto en Ejecución</v>
          </cell>
          <cell r="AH493" t="str">
            <v>Proyecto en ejecución</v>
          </cell>
        </row>
        <row r="494">
          <cell r="A494" t="str">
            <v>0520240002</v>
          </cell>
          <cell r="B494" t="str">
            <v>0520240002</v>
          </cell>
          <cell r="C494" t="str">
            <v>Haku Wiñay/Noa Jayatai</v>
          </cell>
          <cell r="D494" t="str">
            <v>PP.2024 RO Sierra</v>
          </cell>
          <cell r="E494" t="str">
            <v>PP 0118: ACCESO DE LOS HOGARES RURALES CON ECONOMIAS DE SUBSISTENCIA A MERCADOS LOCALES DEL NUCLEO EJECUTOR SOLOCO</v>
          </cell>
          <cell r="F494" t="str">
            <v>CHACHAPOYAS</v>
          </cell>
          <cell r="G494" t="str">
            <v>AMAZONAS</v>
          </cell>
          <cell r="H494" t="str">
            <v>CHACHAPOYAS</v>
          </cell>
          <cell r="I494" t="str">
            <v>SOLOCO</v>
          </cell>
          <cell r="J494" t="str">
            <v>SOLOCO</v>
          </cell>
          <cell r="K494" t="str">
            <v>0101200001</v>
          </cell>
          <cell r="L494">
            <v>400</v>
          </cell>
          <cell r="M494">
            <v>45558.519849537035</v>
          </cell>
          <cell r="N494">
            <v>2400000</v>
          </cell>
          <cell r="O494">
            <v>45601</v>
          </cell>
          <cell r="P494">
            <v>2400000</v>
          </cell>
          <cell r="Q494">
            <v>45614</v>
          </cell>
          <cell r="R494">
            <v>2400000</v>
          </cell>
          <cell r="S494">
            <v>45566</v>
          </cell>
          <cell r="T494">
            <v>136.38171296296298</v>
          </cell>
          <cell r="U494">
            <v>4.42</v>
          </cell>
          <cell r="V494">
            <v>36</v>
          </cell>
          <cell r="X494">
            <v>133950</v>
          </cell>
          <cell r="Y494">
            <v>133950</v>
          </cell>
          <cell r="AB494">
            <v>6.9699999999999998E-2</v>
          </cell>
          <cell r="AC494">
            <v>0.06</v>
          </cell>
          <cell r="AD494">
            <v>0.1336</v>
          </cell>
          <cell r="AE494">
            <v>0.1023</v>
          </cell>
          <cell r="AF494" t="str">
            <v>3. Ejecución</v>
          </cell>
          <cell r="AG494" t="str">
            <v>0530 - Proyecto en Ejecución</v>
          </cell>
          <cell r="AH494" t="str">
            <v>Proyecto en ejecución</v>
          </cell>
        </row>
        <row r="495">
          <cell r="A495" t="str">
            <v>0520240003</v>
          </cell>
          <cell r="B495" t="str">
            <v>0520240003</v>
          </cell>
          <cell r="C495" t="str">
            <v>Haku Wiñay/Noa Jayatai</v>
          </cell>
          <cell r="D495" t="str">
            <v>PP.2024 RO Selva</v>
          </cell>
          <cell r="E495" t="str">
            <v>PP 0118: ACCESO DE LOS HOGARES RURALES CON ECONOMIAS DE SUBSISTENCIA A MERCADOS LOCALES DEL NUCLEO EJECUTOR IMAZA 3</v>
          </cell>
          <cell r="F495" t="str">
            <v>CHACHAPOYAS</v>
          </cell>
          <cell r="G495" t="str">
            <v>AMAZONAS</v>
          </cell>
          <cell r="H495" t="str">
            <v>BAGUA</v>
          </cell>
          <cell r="I495" t="str">
            <v>IMAZA</v>
          </cell>
          <cell r="J495" t="str">
            <v>CHIRIACO</v>
          </cell>
          <cell r="K495" t="str">
            <v>0102050001</v>
          </cell>
          <cell r="L495">
            <v>415</v>
          </cell>
          <cell r="M495">
            <v>45556.882708333331</v>
          </cell>
          <cell r="N495">
            <v>2822000</v>
          </cell>
          <cell r="O495">
            <v>45596</v>
          </cell>
          <cell r="P495">
            <v>2822000</v>
          </cell>
          <cell r="Q495">
            <v>45614</v>
          </cell>
          <cell r="R495">
            <v>2822000</v>
          </cell>
          <cell r="S495">
            <v>45566</v>
          </cell>
          <cell r="T495">
            <v>136.38171296296298</v>
          </cell>
          <cell r="U495">
            <v>4.42</v>
          </cell>
          <cell r="V495">
            <v>36</v>
          </cell>
          <cell r="X495">
            <v>221234.5</v>
          </cell>
          <cell r="Y495">
            <v>219284.5</v>
          </cell>
          <cell r="AB495">
            <v>0.1857</v>
          </cell>
          <cell r="AC495">
            <v>4.24E-2</v>
          </cell>
          <cell r="AD495">
            <v>0.21049999999999999</v>
          </cell>
          <cell r="AE495">
            <v>7.2400000000000006E-2</v>
          </cell>
          <cell r="AF495" t="str">
            <v>3. Ejecución</v>
          </cell>
          <cell r="AG495" t="str">
            <v>0530 - Proyecto en Ejecución</v>
          </cell>
          <cell r="AH495" t="str">
            <v>Proyecto en ejecución</v>
          </cell>
        </row>
        <row r="496">
          <cell r="A496" t="str">
            <v>0520240004</v>
          </cell>
          <cell r="B496" t="str">
            <v>0520240004</v>
          </cell>
          <cell r="C496" t="str">
            <v>Haku Wiñay/Noa Jayatai</v>
          </cell>
          <cell r="D496" t="str">
            <v>PP.2024 RO Sierra</v>
          </cell>
          <cell r="E496" t="str">
            <v>PP 0118: ACCESO DE LOS HOGARES RURALES CON ECONOMIAS DE SUBSISTENCIA A MERCADOS LOCALES DEL NUCLEO EJECUTOR YAMBRASBAMBA</v>
          </cell>
          <cell r="F496" t="str">
            <v>CHACHAPOYAS</v>
          </cell>
          <cell r="G496" t="str">
            <v>AMAZONAS</v>
          </cell>
          <cell r="H496" t="str">
            <v>BONGARA</v>
          </cell>
          <cell r="I496" t="str">
            <v>YAMBRASBAMBA</v>
          </cell>
          <cell r="J496" t="str">
            <v>EL PROGRESO</v>
          </cell>
          <cell r="K496" t="str">
            <v>0103120002</v>
          </cell>
          <cell r="L496">
            <v>459</v>
          </cell>
          <cell r="M496">
            <v>45565.605104166665</v>
          </cell>
          <cell r="N496">
            <v>2754000</v>
          </cell>
          <cell r="O496">
            <v>45601</v>
          </cell>
          <cell r="P496">
            <v>2754000</v>
          </cell>
          <cell r="Q496">
            <v>45614</v>
          </cell>
          <cell r="R496">
            <v>2754000</v>
          </cell>
          <cell r="S496">
            <v>45566</v>
          </cell>
          <cell r="T496">
            <v>136.38171296296298</v>
          </cell>
          <cell r="U496">
            <v>4.42</v>
          </cell>
          <cell r="V496">
            <v>36</v>
          </cell>
          <cell r="X496">
            <v>140581</v>
          </cell>
          <cell r="Y496">
            <v>136071</v>
          </cell>
          <cell r="AB496">
            <v>0.17699999999999999</v>
          </cell>
          <cell r="AC496">
            <v>5.9499999999999997E-2</v>
          </cell>
          <cell r="AD496">
            <v>0.24959999999999999</v>
          </cell>
          <cell r="AE496">
            <v>4.0099999999999997E-2</v>
          </cell>
          <cell r="AF496" t="str">
            <v>3. Ejecución</v>
          </cell>
          <cell r="AG496" t="str">
            <v>0530 - Proyecto en Ejecución</v>
          </cell>
          <cell r="AH496" t="str">
            <v>Proyecto en ejecución</v>
          </cell>
        </row>
        <row r="497">
          <cell r="A497" t="str">
            <v>0520240005</v>
          </cell>
          <cell r="B497" t="str">
            <v>0520240005</v>
          </cell>
          <cell r="C497" t="str">
            <v>Haku Wiñay/Noa Jayatai</v>
          </cell>
          <cell r="D497" t="str">
            <v>PP.2024 RO Sierra</v>
          </cell>
          <cell r="E497" t="str">
            <v>PP 0118: ACCESO DE LOS HOGARES RURALES CON ECONOMIAS DE SUBSISTENCIA A MERCADOS LOCALES DEL NUCLEO EJECUTOR LIMABAMBA</v>
          </cell>
          <cell r="F497" t="str">
            <v>CHACHAPOYAS</v>
          </cell>
          <cell r="G497" t="str">
            <v>AMAZONAS</v>
          </cell>
          <cell r="H497" t="str">
            <v>RODRIGUEZ DE MENDOZA</v>
          </cell>
          <cell r="I497" t="str">
            <v>LIMABAMBA</v>
          </cell>
          <cell r="J497" t="str">
            <v>LIMABAMBA</v>
          </cell>
          <cell r="K497" t="str">
            <v>0106050001</v>
          </cell>
          <cell r="L497">
            <v>400</v>
          </cell>
          <cell r="M497">
            <v>45558.416018518517</v>
          </cell>
          <cell r="N497">
            <v>2400000</v>
          </cell>
          <cell r="O497">
            <v>45601</v>
          </cell>
          <cell r="P497">
            <v>2400000</v>
          </cell>
          <cell r="Q497">
            <v>45614</v>
          </cell>
          <cell r="R497">
            <v>2400000</v>
          </cell>
          <cell r="S497">
            <v>45566</v>
          </cell>
          <cell r="T497">
            <v>136.38171296296298</v>
          </cell>
          <cell r="U497">
            <v>4.42</v>
          </cell>
          <cell r="V497">
            <v>36</v>
          </cell>
          <cell r="X497">
            <v>121419.3</v>
          </cell>
          <cell r="Y497">
            <v>121419.3</v>
          </cell>
          <cell r="Z497">
            <v>93199.3</v>
          </cell>
          <cell r="AA497">
            <v>45686</v>
          </cell>
          <cell r="AB497">
            <v>0.221</v>
          </cell>
          <cell r="AC497">
            <v>0.11890000000000001</v>
          </cell>
          <cell r="AD497">
            <v>0.221</v>
          </cell>
          <cell r="AE497">
            <v>0.14319999999999999</v>
          </cell>
          <cell r="AF497" t="str">
            <v>3. Ejecución</v>
          </cell>
          <cell r="AG497" t="str">
            <v>0530 - Proyecto en Ejecución</v>
          </cell>
          <cell r="AH497" t="str">
            <v>Proyecto en ejecución</v>
          </cell>
        </row>
        <row r="498">
          <cell r="A498" t="str">
            <v>0520240006</v>
          </cell>
          <cell r="B498" t="str">
            <v>0520240006</v>
          </cell>
          <cell r="C498" t="str">
            <v>Actividades de Mantenimiento de Infraestructura</v>
          </cell>
          <cell r="D498" t="str">
            <v>Mantto.Inf.Vial.2024</v>
          </cell>
          <cell r="E498" t="str">
            <v>ACTIVIDAD DE MANTENIMIENTO DE INFRAESTRUCTURA VIAL EN EL DISTRITO DE COROSHA, PROVINCIA DE BONGARA, DEPARTAMENTO DE AMAZONAS</v>
          </cell>
          <cell r="F498" t="str">
            <v>CHACHAPOYAS</v>
          </cell>
          <cell r="G498" t="str">
            <v>AMAZONAS</v>
          </cell>
          <cell r="H498" t="str">
            <v>BONGARA</v>
          </cell>
          <cell r="I498" t="str">
            <v>COROSHA</v>
          </cell>
          <cell r="J498" t="str">
            <v>VARIOS CENTROS POBLADOS</v>
          </cell>
          <cell r="K498" t="str">
            <v>0103049999</v>
          </cell>
          <cell r="L498">
            <v>150</v>
          </cell>
          <cell r="M498">
            <v>45530.636319444442</v>
          </cell>
          <cell r="N498">
            <v>581354.05000000005</v>
          </cell>
          <cell r="O498">
            <v>45471</v>
          </cell>
          <cell r="P498">
            <v>581818</v>
          </cell>
          <cell r="Q498">
            <v>45478</v>
          </cell>
          <cell r="R498">
            <v>581818</v>
          </cell>
          <cell r="S498">
            <v>45548</v>
          </cell>
          <cell r="T498">
            <v>78</v>
          </cell>
          <cell r="U498">
            <v>4</v>
          </cell>
          <cell r="V498">
            <v>4</v>
          </cell>
          <cell r="W498">
            <v>45626</v>
          </cell>
          <cell r="Y498">
            <v>564539.18000000005</v>
          </cell>
          <cell r="AB498">
            <v>0</v>
          </cell>
          <cell r="AD498">
            <v>0</v>
          </cell>
          <cell r="AF498" t="str">
            <v>4. Cierre</v>
          </cell>
          <cell r="AG498" t="str">
            <v>0780 - Liquidación Aprobada</v>
          </cell>
          <cell r="AH498" t="str">
            <v>Liquidado en UT para remitir ficha/expediente a Sede</v>
          </cell>
        </row>
        <row r="499">
          <cell r="A499" t="str">
            <v>0520240007</v>
          </cell>
          <cell r="B499" t="str">
            <v>0520240007</v>
          </cell>
          <cell r="C499" t="str">
            <v>Actividades de Mantenimiento de Infraestructura</v>
          </cell>
          <cell r="D499" t="str">
            <v>Mantto.Inf.Vial.2024</v>
          </cell>
          <cell r="E499" t="str">
            <v>ACTIVIDAD DE MANTENIMIENTO DE INFRAESTRUCTURA VIAL EN EL DISTRITO DE EL CENEPA, PROVINCIA DE CONDORCANQUI, DEPARTAMENTO DE AMAZONAS</v>
          </cell>
          <cell r="F499" t="str">
            <v>CHACHAPOYAS</v>
          </cell>
          <cell r="G499" t="str">
            <v>AMAZONAS</v>
          </cell>
          <cell r="H499" t="str">
            <v>CONDORCANQUI</v>
          </cell>
          <cell r="I499" t="str">
            <v>EL CENEPA</v>
          </cell>
          <cell r="J499" t="str">
            <v>VARIOS CENTROS POBLADOS</v>
          </cell>
          <cell r="K499" t="str">
            <v>0104029999</v>
          </cell>
          <cell r="L499">
            <v>150</v>
          </cell>
          <cell r="M499">
            <v>45531.404861111114</v>
          </cell>
          <cell r="N499">
            <v>570183.52</v>
          </cell>
          <cell r="O499">
            <v>45471</v>
          </cell>
          <cell r="P499">
            <v>581818</v>
          </cell>
          <cell r="Q499">
            <v>45478</v>
          </cell>
          <cell r="R499">
            <v>581818</v>
          </cell>
          <cell r="S499">
            <v>45548</v>
          </cell>
          <cell r="T499">
            <v>78</v>
          </cell>
          <cell r="U499">
            <v>3</v>
          </cell>
          <cell r="V499">
            <v>3</v>
          </cell>
          <cell r="W499">
            <v>45626</v>
          </cell>
          <cell r="Y499">
            <v>560677.1</v>
          </cell>
          <cell r="AB499">
            <v>0</v>
          </cell>
          <cell r="AD499">
            <v>1</v>
          </cell>
          <cell r="AF499" t="str">
            <v>4. Cierre</v>
          </cell>
          <cell r="AG499" t="str">
            <v>0780 - Liquidación Aprobada</v>
          </cell>
          <cell r="AH499" t="str">
            <v>Liquidado en UT para remitir ficha/expediente a Sede</v>
          </cell>
        </row>
        <row r="500">
          <cell r="A500" t="str">
            <v>0520240008</v>
          </cell>
          <cell r="B500" t="str">
            <v>0520240008</v>
          </cell>
          <cell r="C500" t="str">
            <v>Actividades de Mantenimiento de Infraestructura</v>
          </cell>
          <cell r="D500" t="str">
            <v>Mantto.Inf.Vial.2024</v>
          </cell>
          <cell r="E500" t="str">
            <v>ACTIVIDAD DE MANTENIMIENTO DE INFRAESTRUCTURA VIAL EN EL DISTRITO DE RIO SANTIAGO, PROVINCIA DE CONDORCANQUI, DEPARTAMENTO DE AMAZONAS</v>
          </cell>
          <cell r="F500" t="str">
            <v>CHACHAPOYAS</v>
          </cell>
          <cell r="G500" t="str">
            <v>AMAZONAS</v>
          </cell>
          <cell r="H500" t="str">
            <v>CONDORCANQUI</v>
          </cell>
          <cell r="I500" t="str">
            <v>RIO SANTIAGO</v>
          </cell>
          <cell r="J500" t="str">
            <v>VARIOS CENTROS POBLADOS</v>
          </cell>
          <cell r="K500" t="str">
            <v>0104039999</v>
          </cell>
          <cell r="L500">
            <v>150</v>
          </cell>
          <cell r="M500">
            <v>45531.683749999997</v>
          </cell>
          <cell r="N500">
            <v>581817.51</v>
          </cell>
          <cell r="O500">
            <v>45471</v>
          </cell>
          <cell r="P500">
            <v>581818</v>
          </cell>
          <cell r="Q500">
            <v>45478</v>
          </cell>
          <cell r="R500">
            <v>581818</v>
          </cell>
          <cell r="S500">
            <v>45548</v>
          </cell>
          <cell r="T500">
            <v>78</v>
          </cell>
          <cell r="U500">
            <v>4</v>
          </cell>
          <cell r="V500">
            <v>4</v>
          </cell>
          <cell r="W500">
            <v>45626</v>
          </cell>
          <cell r="Y500">
            <v>577098.82999999996</v>
          </cell>
          <cell r="AB500">
            <v>0</v>
          </cell>
          <cell r="AD500">
            <v>0</v>
          </cell>
          <cell r="AF500" t="str">
            <v>4. Cierre</v>
          </cell>
          <cell r="AG500" t="str">
            <v>0780 - Liquidación Aprobada</v>
          </cell>
          <cell r="AH500" t="str">
            <v>Liquidado en UT para remitir ficha/expediente a Sede</v>
          </cell>
        </row>
        <row r="501">
          <cell r="A501" t="str">
            <v>0520240009</v>
          </cell>
          <cell r="B501" t="str">
            <v>0520240009</v>
          </cell>
          <cell r="C501" t="str">
            <v>Actividades de Mantenimiento de Infraestructura</v>
          </cell>
          <cell r="D501" t="str">
            <v>Mantto.Inf.Vial.2024</v>
          </cell>
          <cell r="E501" t="str">
            <v>ACTIVIDAD DE MANTENIMIENTO DE INFRAESTRUCTURA VIAL EN EL DISTRITO DE COCABAMBA, PROVINCIA DE LUYA, DEPARTAMENTO DE AMAZONAS</v>
          </cell>
          <cell r="F501" t="str">
            <v>CHACHAPOYAS</v>
          </cell>
          <cell r="G501" t="str">
            <v>AMAZONAS</v>
          </cell>
          <cell r="H501" t="str">
            <v>LUYA</v>
          </cell>
          <cell r="I501" t="str">
            <v>COCABAMBA</v>
          </cell>
          <cell r="J501" t="str">
            <v>VARIOS CENTROS POBLADOS</v>
          </cell>
          <cell r="K501" t="str">
            <v>0105039999</v>
          </cell>
          <cell r="L501">
            <v>150</v>
          </cell>
          <cell r="M501">
            <v>45531.680590277778</v>
          </cell>
          <cell r="N501">
            <v>574831.9</v>
          </cell>
          <cell r="O501">
            <v>45471</v>
          </cell>
          <cell r="P501">
            <v>581818</v>
          </cell>
          <cell r="Q501">
            <v>45478</v>
          </cell>
          <cell r="R501">
            <v>581818</v>
          </cell>
          <cell r="S501">
            <v>45548</v>
          </cell>
          <cell r="T501">
            <v>78</v>
          </cell>
          <cell r="U501">
            <v>3</v>
          </cell>
          <cell r="V501">
            <v>3</v>
          </cell>
          <cell r="W501">
            <v>45626</v>
          </cell>
          <cell r="Y501">
            <v>571209</v>
          </cell>
          <cell r="AB501">
            <v>0</v>
          </cell>
          <cell r="AD501">
            <v>1</v>
          </cell>
          <cell r="AF501" t="str">
            <v>4. Cierre</v>
          </cell>
          <cell r="AG501" t="str">
            <v>0780 - Liquidación Aprobada</v>
          </cell>
          <cell r="AH501" t="str">
            <v>Liquidado en UT para remitir ficha/expediente a Sede</v>
          </cell>
        </row>
        <row r="502">
          <cell r="A502" t="str">
            <v>0520240010</v>
          </cell>
          <cell r="B502" t="str">
            <v>0520240010</v>
          </cell>
          <cell r="C502" t="str">
            <v>Actividades de Mantenimiento de Infraestructura</v>
          </cell>
          <cell r="D502" t="str">
            <v>Mantto.Inf.Vial.2024</v>
          </cell>
          <cell r="E502" t="str">
            <v>ACTIVIDAD DE MANTENIMIENTO DE INFRAESTRUCTURA VIAL EN EL DISTRITO DE PISUQUIA, PROVINCIA DE LUYA, DEPARTAMENTO DE AMAZONAS</v>
          </cell>
          <cell r="F502" t="str">
            <v>CHACHAPOYAS</v>
          </cell>
          <cell r="G502" t="str">
            <v>AMAZONAS</v>
          </cell>
          <cell r="H502" t="str">
            <v>LUYA</v>
          </cell>
          <cell r="I502" t="str">
            <v>PISUQUIA</v>
          </cell>
          <cell r="J502" t="str">
            <v>VARIOS CENTROS POBLADOS</v>
          </cell>
          <cell r="K502" t="str">
            <v>0105149999</v>
          </cell>
          <cell r="L502">
            <v>150</v>
          </cell>
          <cell r="M502">
            <v>45530.731909722221</v>
          </cell>
          <cell r="N502">
            <v>580407.6</v>
          </cell>
          <cell r="O502">
            <v>45471</v>
          </cell>
          <cell r="P502">
            <v>581818</v>
          </cell>
          <cell r="Q502">
            <v>45478</v>
          </cell>
          <cell r="R502">
            <v>581818</v>
          </cell>
          <cell r="S502">
            <v>45547</v>
          </cell>
          <cell r="T502">
            <v>78</v>
          </cell>
          <cell r="U502">
            <v>3</v>
          </cell>
          <cell r="V502">
            <v>3</v>
          </cell>
          <cell r="W502">
            <v>45625</v>
          </cell>
          <cell r="Y502">
            <v>572933.18000000005</v>
          </cell>
          <cell r="AB502">
            <v>0</v>
          </cell>
          <cell r="AD502">
            <v>1</v>
          </cell>
          <cell r="AF502" t="str">
            <v>4. Cierre</v>
          </cell>
          <cell r="AG502" t="str">
            <v>0780 - Liquidación Aprobada</v>
          </cell>
          <cell r="AH502" t="str">
            <v>Liquidado en UT para remitir ficha/expediente a Sede</v>
          </cell>
        </row>
        <row r="503">
          <cell r="A503" t="str">
            <v>0520240011</v>
          </cell>
          <cell r="B503" t="str">
            <v>0520240011</v>
          </cell>
          <cell r="C503" t="str">
            <v>Actividades de Mantenimiento de Infraestructura</v>
          </cell>
          <cell r="D503" t="str">
            <v>Mantto.Inf.Vial.2024</v>
          </cell>
          <cell r="E503" t="str">
            <v>ACTIVIDAD DE MANTENIMIENTO DE INFRAESTRUCTURA VIAL EN EL DISTRITO DE PROVIDENCIA, PROVINCIA DE LUYA, DEPARTAMENTO DE AMAZONAS</v>
          </cell>
          <cell r="F503" t="str">
            <v>CHACHAPOYAS</v>
          </cell>
          <cell r="G503" t="str">
            <v>AMAZONAS</v>
          </cell>
          <cell r="H503" t="str">
            <v>LUYA</v>
          </cell>
          <cell r="I503" t="str">
            <v>PROVIDENCIA</v>
          </cell>
          <cell r="J503" t="str">
            <v>VARIOS CENTROS POBLADOS</v>
          </cell>
          <cell r="K503" t="str">
            <v>0105159999</v>
          </cell>
          <cell r="L503">
            <v>150</v>
          </cell>
          <cell r="M503">
            <v>45531.675393518519</v>
          </cell>
          <cell r="N503">
            <v>574394.14</v>
          </cell>
          <cell r="O503">
            <v>45471</v>
          </cell>
          <cell r="P503">
            <v>581818</v>
          </cell>
          <cell r="Q503">
            <v>45478</v>
          </cell>
          <cell r="R503">
            <v>581818</v>
          </cell>
          <cell r="S503">
            <v>45547</v>
          </cell>
          <cell r="T503">
            <v>79</v>
          </cell>
          <cell r="U503">
            <v>3</v>
          </cell>
          <cell r="V503">
            <v>3</v>
          </cell>
          <cell r="W503">
            <v>45626</v>
          </cell>
          <cell r="Y503">
            <v>568018.38</v>
          </cell>
          <cell r="AB503">
            <v>0</v>
          </cell>
          <cell r="AF503" t="str">
            <v>4. Cierre</v>
          </cell>
          <cell r="AG503" t="str">
            <v>0780 - Liquidación Aprobada</v>
          </cell>
          <cell r="AH503" t="str">
            <v>Liquidado en UT para remitir ficha/expediente a Sede</v>
          </cell>
        </row>
        <row r="504">
          <cell r="A504" t="str">
            <v>0520240012</v>
          </cell>
          <cell r="B504" t="str">
            <v>0520240012</v>
          </cell>
          <cell r="C504" t="str">
            <v>Actividades de Mantenimiento de Infraestructura</v>
          </cell>
          <cell r="D504" t="str">
            <v>Mantto.Inf.Vial.2024</v>
          </cell>
          <cell r="E504" t="str">
            <v>ACTIVIDAD DE MANTENIMIENTO DE INFRAESTRUCTURA VIAL EN EL DISTRITO DE SAN JUAN DE LOPECANCHA, PROVINCIA DE LUYA, DEPARTAMENTO DE AMAZONAS</v>
          </cell>
          <cell r="F504" t="str">
            <v>CHACHAPOYAS</v>
          </cell>
          <cell r="G504" t="str">
            <v>AMAZONAS</v>
          </cell>
          <cell r="H504" t="str">
            <v>LUYA</v>
          </cell>
          <cell r="I504" t="str">
            <v>SAN JUAN DE LOPECANCHA</v>
          </cell>
          <cell r="J504" t="str">
            <v>VARIOS CENTROS POBLADOS</v>
          </cell>
          <cell r="K504" t="str">
            <v>0105199999</v>
          </cell>
          <cell r="L504">
            <v>150</v>
          </cell>
          <cell r="M504">
            <v>45531.620983796296</v>
          </cell>
          <cell r="N504">
            <v>577660.74</v>
          </cell>
          <cell r="O504">
            <v>45471</v>
          </cell>
          <cell r="P504">
            <v>581818</v>
          </cell>
          <cell r="Q504">
            <v>45478</v>
          </cell>
          <cell r="R504">
            <v>581818</v>
          </cell>
          <cell r="S504">
            <v>45547</v>
          </cell>
          <cell r="T504">
            <v>79</v>
          </cell>
          <cell r="U504">
            <v>3</v>
          </cell>
          <cell r="V504">
            <v>3</v>
          </cell>
          <cell r="W504">
            <v>45626</v>
          </cell>
          <cell r="Y504">
            <v>493912</v>
          </cell>
          <cell r="AB504">
            <v>0</v>
          </cell>
          <cell r="AF504" t="str">
            <v>4. Cierre</v>
          </cell>
          <cell r="AG504" t="str">
            <v>0780 - Liquidación Aprobada</v>
          </cell>
          <cell r="AH504" t="str">
            <v>Liquidado en UT para remitir ficha/expediente a Sede</v>
          </cell>
        </row>
        <row r="505">
          <cell r="A505" t="str">
            <v>0620170012</v>
          </cell>
          <cell r="B505" t="str">
            <v>0620170001</v>
          </cell>
          <cell r="C505" t="str">
            <v>Haku Wiñay/Noa Jayatai</v>
          </cell>
          <cell r="D505" t="str">
            <v>PP.2017 RO Sierra</v>
          </cell>
          <cell r="E505" t="str">
            <v>PP 0118: ACCESO DE LOS HOGARES RURALES CON ECONOMIAS DE SUBSISTENCIA A MERCADOS LOCALES DEL NUCLEO EJECUTOR PACHACHACA</v>
          </cell>
          <cell r="F505" t="str">
            <v>TRUJILLO</v>
          </cell>
          <cell r="G505" t="str">
            <v>LA LIBERTAD</v>
          </cell>
          <cell r="H505" t="str">
            <v>JULCAN</v>
          </cell>
          <cell r="I505" t="str">
            <v>CALAMARCA</v>
          </cell>
          <cell r="J505" t="str">
            <v>PACHACHACA</v>
          </cell>
          <cell r="K505" t="str">
            <v>1305020003</v>
          </cell>
          <cell r="L505">
            <v>100</v>
          </cell>
          <cell r="M505">
            <v>42965</v>
          </cell>
          <cell r="N505">
            <v>450000</v>
          </cell>
          <cell r="O505">
            <v>43007</v>
          </cell>
          <cell r="P505">
            <v>450000</v>
          </cell>
          <cell r="Q505">
            <v>43069</v>
          </cell>
          <cell r="R505">
            <v>450000</v>
          </cell>
          <cell r="S505">
            <v>43009</v>
          </cell>
          <cell r="T505">
            <v>1096</v>
          </cell>
          <cell r="U505">
            <v>36</v>
          </cell>
          <cell r="V505">
            <v>36</v>
          </cell>
          <cell r="W505">
            <v>44105</v>
          </cell>
          <cell r="X505">
            <v>480231.25</v>
          </cell>
          <cell r="Y505">
            <v>447520.22</v>
          </cell>
          <cell r="Z505">
            <v>480231.25</v>
          </cell>
          <cell r="AA505">
            <v>44210</v>
          </cell>
          <cell r="AB505">
            <v>1</v>
          </cell>
          <cell r="AC505">
            <v>1</v>
          </cell>
          <cell r="AD505">
            <v>1</v>
          </cell>
          <cell r="AE505">
            <v>0.99629999999999996</v>
          </cell>
          <cell r="AF505" t="str">
            <v>4. Cierre</v>
          </cell>
          <cell r="AG505" t="str">
            <v>0780 - Liquidación Aprobada</v>
          </cell>
          <cell r="AH505" t="str">
            <v>Liquidado en UT para remitir ficha/expediente a Sede</v>
          </cell>
        </row>
        <row r="506">
          <cell r="A506" t="str">
            <v>0620170013</v>
          </cell>
          <cell r="B506" t="str">
            <v>0620170002</v>
          </cell>
          <cell r="C506" t="str">
            <v>Haku Wiñay/Noa Jayatai</v>
          </cell>
          <cell r="D506" t="str">
            <v>PP.2017 RO Sierra</v>
          </cell>
          <cell r="E506" t="str">
            <v>PP 0118: ACCESO DE LOS HOGARES RURALES CON ECONOMIAS DE SUBSISTENCIA A MERCADOS LOCALES DEL NUCLEO EJECUTOR CAMPO ALEGRE</v>
          </cell>
          <cell r="F506" t="str">
            <v>TRUJILLO</v>
          </cell>
          <cell r="G506" t="str">
            <v>LA LIBERTAD</v>
          </cell>
          <cell r="H506" t="str">
            <v>JULCAN</v>
          </cell>
          <cell r="I506" t="str">
            <v>CALAMARCA</v>
          </cell>
          <cell r="J506" t="str">
            <v>CAMPO ALEGRE</v>
          </cell>
          <cell r="K506" t="str">
            <v>1305020009</v>
          </cell>
          <cell r="L506">
            <v>100</v>
          </cell>
          <cell r="M506">
            <v>42965</v>
          </cell>
          <cell r="N506">
            <v>450000</v>
          </cell>
          <cell r="O506">
            <v>42992</v>
          </cell>
          <cell r="P506">
            <v>450000</v>
          </cell>
          <cell r="Q506">
            <v>42996</v>
          </cell>
          <cell r="R506">
            <v>450000</v>
          </cell>
          <cell r="S506">
            <v>43009</v>
          </cell>
          <cell r="T506">
            <v>1096</v>
          </cell>
          <cell r="U506">
            <v>36</v>
          </cell>
          <cell r="V506">
            <v>36</v>
          </cell>
          <cell r="W506">
            <v>44105</v>
          </cell>
          <cell r="X506">
            <v>473300.76</v>
          </cell>
          <cell r="Y506">
            <v>449137.51</v>
          </cell>
          <cell r="Z506">
            <v>473300.76</v>
          </cell>
          <cell r="AA506">
            <v>44210</v>
          </cell>
          <cell r="AB506">
            <v>1</v>
          </cell>
          <cell r="AC506">
            <v>1</v>
          </cell>
          <cell r="AD506">
            <v>1</v>
          </cell>
          <cell r="AE506">
            <v>0.999</v>
          </cell>
          <cell r="AF506" t="str">
            <v>4. Cierre</v>
          </cell>
          <cell r="AG506" t="str">
            <v>0780 - Liquidación Aprobada</v>
          </cell>
          <cell r="AH506" t="str">
            <v>Liquidado en UT para remitir ficha/expediente a Sede</v>
          </cell>
        </row>
        <row r="507">
          <cell r="A507" t="str">
            <v>0620170014</v>
          </cell>
          <cell r="B507" t="str">
            <v>0620170003</v>
          </cell>
          <cell r="C507" t="str">
            <v>Haku Wiñay/Noa Jayatai</v>
          </cell>
          <cell r="D507" t="str">
            <v>PP.2017 RO Sierra</v>
          </cell>
          <cell r="E507" t="str">
            <v>PP 0118: ACCESO DE LOS HOGARES RURALES CON ECONOMIAS DE SUBSISTENCIA A MERCADOS LOCALES DEL NUCLEO EJECUTOR HUAGALL</v>
          </cell>
          <cell r="F507" t="str">
            <v>TRUJILLO</v>
          </cell>
          <cell r="G507" t="str">
            <v>LA LIBERTAD</v>
          </cell>
          <cell r="H507" t="str">
            <v>JULCAN</v>
          </cell>
          <cell r="I507" t="str">
            <v>CALAMARCA</v>
          </cell>
          <cell r="J507" t="str">
            <v>HUAGALL</v>
          </cell>
          <cell r="K507" t="str">
            <v>1305020015</v>
          </cell>
          <cell r="L507">
            <v>100</v>
          </cell>
          <cell r="M507">
            <v>42965</v>
          </cell>
          <cell r="N507">
            <v>450000</v>
          </cell>
          <cell r="O507">
            <v>42992</v>
          </cell>
          <cell r="P507">
            <v>450000</v>
          </cell>
          <cell r="Q507">
            <v>42996</v>
          </cell>
          <cell r="R507">
            <v>450000</v>
          </cell>
          <cell r="S507">
            <v>43009</v>
          </cell>
          <cell r="T507">
            <v>1096</v>
          </cell>
          <cell r="U507">
            <v>36</v>
          </cell>
          <cell r="V507">
            <v>36</v>
          </cell>
          <cell r="W507">
            <v>44105</v>
          </cell>
          <cell r="X507">
            <v>469504.17</v>
          </cell>
          <cell r="Y507">
            <v>449449.95</v>
          </cell>
          <cell r="Z507">
            <v>469504.17</v>
          </cell>
          <cell r="AA507">
            <v>44210</v>
          </cell>
          <cell r="AB507">
            <v>1</v>
          </cell>
          <cell r="AC507">
            <v>1</v>
          </cell>
          <cell r="AD507">
            <v>1</v>
          </cell>
          <cell r="AE507">
            <v>0.99909999999999999</v>
          </cell>
          <cell r="AF507" t="str">
            <v>4. Cierre</v>
          </cell>
          <cell r="AG507" t="str">
            <v>0780 - Liquidación Aprobada</v>
          </cell>
          <cell r="AH507" t="str">
            <v>Liquidado en UT para remitir ficha/expediente a Sede</v>
          </cell>
        </row>
        <row r="508">
          <cell r="A508" t="str">
            <v>0620170015</v>
          </cell>
          <cell r="B508" t="str">
            <v>0620170004</v>
          </cell>
          <cell r="C508" t="str">
            <v>Haku Wiñay/Noa Jayatai</v>
          </cell>
          <cell r="D508" t="str">
            <v>PP.2017 RO Sierra</v>
          </cell>
          <cell r="E508" t="str">
            <v>PP 0118: ACCESO DE LOS HOGARES RURALES CON ECONOMIAS DE SUBSISTENCIA A MERCADOS LOCALES DEL NUCLEO EJECUTOR LOS LLOQUES</v>
          </cell>
          <cell r="F508" t="str">
            <v>TRUJILLO</v>
          </cell>
          <cell r="G508" t="str">
            <v>LA LIBERTAD</v>
          </cell>
          <cell r="H508" t="str">
            <v>JULCAN</v>
          </cell>
          <cell r="I508" t="str">
            <v>CALAMARCA</v>
          </cell>
          <cell r="J508" t="str">
            <v>LOS LLOQUES</v>
          </cell>
          <cell r="K508" t="str">
            <v>1305020029</v>
          </cell>
          <cell r="L508">
            <v>100</v>
          </cell>
          <cell r="M508">
            <v>42965</v>
          </cell>
          <cell r="N508">
            <v>450000</v>
          </cell>
          <cell r="O508">
            <v>42992</v>
          </cell>
          <cell r="P508">
            <v>450000</v>
          </cell>
          <cell r="Q508">
            <v>42996</v>
          </cell>
          <cell r="R508">
            <v>450000</v>
          </cell>
          <cell r="S508">
            <v>43009</v>
          </cell>
          <cell r="T508">
            <v>1096</v>
          </cell>
          <cell r="U508">
            <v>36</v>
          </cell>
          <cell r="V508">
            <v>36</v>
          </cell>
          <cell r="W508">
            <v>44105</v>
          </cell>
          <cell r="X508">
            <v>469483.03</v>
          </cell>
          <cell r="Y508">
            <v>449492.19</v>
          </cell>
          <cell r="Z508">
            <v>469483.03</v>
          </cell>
          <cell r="AA508">
            <v>44210</v>
          </cell>
          <cell r="AB508">
            <v>1</v>
          </cell>
          <cell r="AC508">
            <v>1</v>
          </cell>
          <cell r="AD508">
            <v>1</v>
          </cell>
          <cell r="AE508">
            <v>0.99950000000000006</v>
          </cell>
          <cell r="AF508" t="str">
            <v>4. Cierre</v>
          </cell>
          <cell r="AG508" t="str">
            <v>0780 - Liquidación Aprobada</v>
          </cell>
          <cell r="AH508" t="str">
            <v>Liquidado en UT para remitir ficha/expediente a Sede</v>
          </cell>
        </row>
        <row r="509">
          <cell r="A509" t="str">
            <v>0620170016</v>
          </cell>
          <cell r="B509" t="str">
            <v>0620170005</v>
          </cell>
          <cell r="C509" t="str">
            <v>Haku Wiñay/Noa Jayatai</v>
          </cell>
          <cell r="D509" t="str">
            <v>PP.2017 RO Sierra</v>
          </cell>
          <cell r="E509" t="str">
            <v>PP 0118: ACCESO DE LOS HOGARES RURALES CON ECONOMIAS DE SUBSISTENCIA A MERCADOS LOCALES DEL NUCLEO EJECUTOR ALTO RECUAYCITO</v>
          </cell>
          <cell r="F509" t="str">
            <v>TRUJILLO</v>
          </cell>
          <cell r="G509" t="str">
            <v>LA LIBERTAD</v>
          </cell>
          <cell r="H509" t="str">
            <v>GRAN CHIMU</v>
          </cell>
          <cell r="I509" t="str">
            <v>LUCMA</v>
          </cell>
          <cell r="J509" t="str">
            <v>ALTO DE RECUAYCITO</v>
          </cell>
          <cell r="K509" t="str">
            <v>1311020079</v>
          </cell>
          <cell r="L509">
            <v>184</v>
          </cell>
          <cell r="M509">
            <v>42965</v>
          </cell>
          <cell r="N509">
            <v>828000</v>
          </cell>
          <cell r="O509">
            <v>43007</v>
          </cell>
          <cell r="P509">
            <v>828000</v>
          </cell>
          <cell r="Q509">
            <v>43069</v>
          </cell>
          <cell r="R509">
            <v>828000</v>
          </cell>
          <cell r="S509">
            <v>43009</v>
          </cell>
          <cell r="T509">
            <v>1095</v>
          </cell>
          <cell r="U509">
            <v>36</v>
          </cell>
          <cell r="V509">
            <v>36</v>
          </cell>
          <cell r="W509">
            <v>44104</v>
          </cell>
          <cell r="X509">
            <v>834017.91</v>
          </cell>
          <cell r="Y509">
            <v>825034.94</v>
          </cell>
          <cell r="Z509">
            <v>834017.91</v>
          </cell>
          <cell r="AA509">
            <v>44209</v>
          </cell>
          <cell r="AB509">
            <v>1</v>
          </cell>
          <cell r="AC509">
            <v>1</v>
          </cell>
          <cell r="AD509">
            <v>1</v>
          </cell>
          <cell r="AE509">
            <v>0.98939999999999995</v>
          </cell>
          <cell r="AF509" t="str">
            <v>4. Cierre</v>
          </cell>
          <cell r="AG509" t="str">
            <v>0780 - Liquidación Aprobada</v>
          </cell>
          <cell r="AH509" t="str">
            <v>Ficha Aprobatoria archivada con Exp. archivado en UT</v>
          </cell>
        </row>
        <row r="510">
          <cell r="A510" t="str">
            <v>0620170017</v>
          </cell>
          <cell r="B510" t="str">
            <v>0620170006</v>
          </cell>
          <cell r="C510" t="str">
            <v>Haku Wiñay/Noa Jayatai</v>
          </cell>
          <cell r="D510" t="str">
            <v>PP.2017 RO Sierra</v>
          </cell>
          <cell r="E510" t="str">
            <v>PP 0118: ACCESO DE LOS HOGARES RURALES CON ECONOMIAS DE SUBSISTENCIA A MERCADOS LOCALES DEL NUCLEO EJECUTOR SACAMACA</v>
          </cell>
          <cell r="F510" t="str">
            <v>TRUJILLO</v>
          </cell>
          <cell r="G510" t="str">
            <v>LA LIBERTAD</v>
          </cell>
          <cell r="H510" t="str">
            <v>GRAN CHIMU</v>
          </cell>
          <cell r="I510" t="str">
            <v>LUCMA</v>
          </cell>
          <cell r="J510" t="str">
            <v>SACAMACA</v>
          </cell>
          <cell r="K510" t="str">
            <v>1311020059</v>
          </cell>
          <cell r="L510">
            <v>100</v>
          </cell>
          <cell r="M510">
            <v>42965</v>
          </cell>
          <cell r="N510">
            <v>450000</v>
          </cell>
          <cell r="O510">
            <v>42992</v>
          </cell>
          <cell r="P510">
            <v>450000</v>
          </cell>
          <cell r="Q510">
            <v>42996</v>
          </cell>
          <cell r="R510">
            <v>450000</v>
          </cell>
          <cell r="S510">
            <v>43009</v>
          </cell>
          <cell r="T510">
            <v>1095</v>
          </cell>
          <cell r="U510">
            <v>36</v>
          </cell>
          <cell r="V510">
            <v>36</v>
          </cell>
          <cell r="W510">
            <v>44104</v>
          </cell>
          <cell r="X510">
            <v>451871.38</v>
          </cell>
          <cell r="Y510">
            <v>447061.61</v>
          </cell>
          <cell r="Z510">
            <v>451871.38</v>
          </cell>
          <cell r="AA510">
            <v>44209</v>
          </cell>
          <cell r="AB510">
            <v>1</v>
          </cell>
          <cell r="AC510">
            <v>1</v>
          </cell>
          <cell r="AD510">
            <v>1</v>
          </cell>
          <cell r="AE510">
            <v>0.98750000000000004</v>
          </cell>
          <cell r="AF510" t="str">
            <v>4. Cierre</v>
          </cell>
          <cell r="AG510" t="str">
            <v>0780 - Liquidación Aprobada</v>
          </cell>
          <cell r="AH510" t="str">
            <v>Ficha Aprobatoria archivada con Exp. archivado en UT</v>
          </cell>
        </row>
        <row r="511">
          <cell r="A511" t="str">
            <v>0620170018</v>
          </cell>
          <cell r="B511" t="str">
            <v>0620170007</v>
          </cell>
          <cell r="C511" t="str">
            <v>Haku Wiñay/Noa Jayatai</v>
          </cell>
          <cell r="D511" t="str">
            <v>PP.2017 RO Sierra</v>
          </cell>
          <cell r="E511" t="str">
            <v>PP 0118: ACCESO DE LOS HOGARES RURALES CON ECONOMIAS DE SUBSISTENCIA A MERCADOS LOCALES DEL NUCLEO EJECUTOR SAMAMUY</v>
          </cell>
          <cell r="F511" t="str">
            <v>TRUJILLO</v>
          </cell>
          <cell r="G511" t="str">
            <v>LA LIBERTAD</v>
          </cell>
          <cell r="H511" t="str">
            <v>GRAN CHIMU</v>
          </cell>
          <cell r="I511" t="str">
            <v>LUCMA</v>
          </cell>
          <cell r="J511" t="str">
            <v>SAMAMUY</v>
          </cell>
          <cell r="K511" t="str">
            <v>1311020053</v>
          </cell>
          <cell r="L511">
            <v>100</v>
          </cell>
          <cell r="M511">
            <v>42965</v>
          </cell>
          <cell r="N511">
            <v>450000</v>
          </cell>
          <cell r="O511">
            <v>42992</v>
          </cell>
          <cell r="P511">
            <v>450000</v>
          </cell>
          <cell r="Q511">
            <v>42996</v>
          </cell>
          <cell r="R511">
            <v>450000</v>
          </cell>
          <cell r="S511">
            <v>43009</v>
          </cell>
          <cell r="T511">
            <v>1095</v>
          </cell>
          <cell r="U511">
            <v>36</v>
          </cell>
          <cell r="V511">
            <v>36</v>
          </cell>
          <cell r="W511">
            <v>44104</v>
          </cell>
          <cell r="X511">
            <v>453734.35</v>
          </cell>
          <cell r="Y511">
            <v>448086.26</v>
          </cell>
          <cell r="Z511">
            <v>453734.35000000003</v>
          </cell>
          <cell r="AA511">
            <v>44209</v>
          </cell>
          <cell r="AB511">
            <v>1</v>
          </cell>
          <cell r="AC511">
            <v>1</v>
          </cell>
          <cell r="AD511">
            <v>1</v>
          </cell>
          <cell r="AE511">
            <v>0.98899999999999999</v>
          </cell>
          <cell r="AF511" t="str">
            <v>4. Cierre</v>
          </cell>
          <cell r="AG511" t="str">
            <v>0780 - Liquidación Aprobada</v>
          </cell>
          <cell r="AH511" t="str">
            <v>Ficha Aprobatoria archivada con Exp. archivado en UT</v>
          </cell>
        </row>
        <row r="512">
          <cell r="A512" t="str">
            <v>0620170009</v>
          </cell>
          <cell r="B512" t="str">
            <v>0620170008</v>
          </cell>
          <cell r="C512" t="str">
            <v>Haku Wiñay/Noa Jayatai</v>
          </cell>
          <cell r="D512" t="str">
            <v>PP.2017 RO Sierra</v>
          </cell>
          <cell r="E512" t="str">
            <v>PP 0118: ACCESO DE LOS HOGARES RURALES CON ECONOMIAS DE SUBSISTENCIA A MERCADOS LOCALES DEL NUCLEO EJECUTOR RAYAMBAL</v>
          </cell>
          <cell r="F512" t="str">
            <v>TRUJILLO</v>
          </cell>
          <cell r="G512" t="str">
            <v>LA LIBERTAD</v>
          </cell>
          <cell r="H512" t="str">
            <v>SANTIAGO DE CHUCO</v>
          </cell>
          <cell r="I512" t="str">
            <v>CACHICADAN</v>
          </cell>
          <cell r="J512" t="str">
            <v>RAYAMBAL</v>
          </cell>
          <cell r="K512" t="str">
            <v>1310030021</v>
          </cell>
          <cell r="L512">
            <v>149</v>
          </cell>
          <cell r="M512">
            <v>42965</v>
          </cell>
          <cell r="N512">
            <v>670500</v>
          </cell>
          <cell r="O512">
            <v>43007</v>
          </cell>
          <cell r="P512">
            <v>670500</v>
          </cell>
          <cell r="Q512">
            <v>43069</v>
          </cell>
          <cell r="R512">
            <v>670500</v>
          </cell>
          <cell r="S512">
            <v>43009</v>
          </cell>
          <cell r="T512">
            <v>1093</v>
          </cell>
          <cell r="U512">
            <v>36</v>
          </cell>
          <cell r="V512">
            <v>36</v>
          </cell>
          <cell r="W512">
            <v>44102</v>
          </cell>
          <cell r="X512">
            <v>724428.56</v>
          </cell>
          <cell r="Y512">
            <v>668281.53</v>
          </cell>
          <cell r="Z512">
            <v>724428.56</v>
          </cell>
          <cell r="AA512">
            <v>44208</v>
          </cell>
          <cell r="AB512">
            <v>1</v>
          </cell>
          <cell r="AC512">
            <v>1</v>
          </cell>
          <cell r="AD512">
            <v>1</v>
          </cell>
          <cell r="AE512">
            <v>0.98760000000000003</v>
          </cell>
          <cell r="AF512" t="str">
            <v>4. Cierre</v>
          </cell>
          <cell r="AG512" t="str">
            <v>0780 - Liquidación Aprobada</v>
          </cell>
          <cell r="AH512" t="str">
            <v>Ficha Aprobatoria archivada con Exp. archivado en UT</v>
          </cell>
        </row>
        <row r="513">
          <cell r="A513" t="str">
            <v>0620170010</v>
          </cell>
          <cell r="B513" t="str">
            <v>0620170009</v>
          </cell>
          <cell r="C513" t="str">
            <v>Haku Wiñay/Noa Jayatai</v>
          </cell>
          <cell r="D513" t="str">
            <v>PP.2017 RO Sierra</v>
          </cell>
          <cell r="E513" t="str">
            <v>PP 0118: ACCESO DE LOS HOGARES RURALES CON ECONOMIAS DE SUBSISTENCIA A MERCADOS LOCALES DEL NUCLEO EJECUTOR PACCHA</v>
          </cell>
          <cell r="F513" t="str">
            <v>TRUJILLO</v>
          </cell>
          <cell r="G513" t="str">
            <v>LA LIBERTAD</v>
          </cell>
          <cell r="H513" t="str">
            <v>SANTIAGO DE CHUCO</v>
          </cell>
          <cell r="I513" t="str">
            <v>CACHICADAN</v>
          </cell>
          <cell r="J513" t="str">
            <v>PACCHA</v>
          </cell>
          <cell r="K513" t="str">
            <v>1310030039</v>
          </cell>
          <cell r="L513">
            <v>137</v>
          </cell>
          <cell r="M513">
            <v>42965</v>
          </cell>
          <cell r="N513">
            <v>616500</v>
          </cell>
          <cell r="O513">
            <v>42992</v>
          </cell>
          <cell r="P513">
            <v>616500</v>
          </cell>
          <cell r="Q513">
            <v>42996</v>
          </cell>
          <cell r="R513">
            <v>616500</v>
          </cell>
          <cell r="S513">
            <v>43009</v>
          </cell>
          <cell r="T513">
            <v>1093</v>
          </cell>
          <cell r="U513">
            <v>36</v>
          </cell>
          <cell r="V513">
            <v>36</v>
          </cell>
          <cell r="W513">
            <v>44102</v>
          </cell>
          <cell r="X513">
            <v>656463.22</v>
          </cell>
          <cell r="Y513">
            <v>615221.82999999996</v>
          </cell>
          <cell r="Z513">
            <v>656463.22</v>
          </cell>
          <cell r="AA513">
            <v>44208</v>
          </cell>
          <cell r="AB513">
            <v>1</v>
          </cell>
          <cell r="AC513">
            <v>1</v>
          </cell>
          <cell r="AD513">
            <v>1</v>
          </cell>
          <cell r="AE513">
            <v>0.98919999999999997</v>
          </cell>
          <cell r="AF513" t="str">
            <v>4. Cierre</v>
          </cell>
          <cell r="AG513" t="str">
            <v>0780 - Liquidación Aprobada</v>
          </cell>
          <cell r="AH513" t="str">
            <v>Ficha Aprobatoria archivada con Exp. archivado en UT</v>
          </cell>
        </row>
        <row r="514">
          <cell r="A514" t="str">
            <v>0620170011</v>
          </cell>
          <cell r="B514" t="str">
            <v>0620170010</v>
          </cell>
          <cell r="C514" t="str">
            <v>Haku Wiñay/Noa Jayatai</v>
          </cell>
          <cell r="D514" t="str">
            <v>PP.2017 RO Sierra</v>
          </cell>
          <cell r="E514" t="str">
            <v>PP 0118: ACCESO DE LOS HOGARES RURALES CON ECONOMIAS DE SUBSISTENCIA A MERCADOS LOCALES DEL NUCLEO EJECUTOR TAMBILLO</v>
          </cell>
          <cell r="F514" t="str">
            <v>TRUJILLO</v>
          </cell>
          <cell r="G514" t="str">
            <v>LA LIBERTAD</v>
          </cell>
          <cell r="H514" t="str">
            <v>SANTIAGO DE CHUCO</v>
          </cell>
          <cell r="I514" t="str">
            <v>CACHICADAN</v>
          </cell>
          <cell r="J514" t="str">
            <v>TAMBILLO</v>
          </cell>
          <cell r="K514" t="str">
            <v>1310030032</v>
          </cell>
          <cell r="L514">
            <v>139</v>
          </cell>
          <cell r="M514">
            <v>42965</v>
          </cell>
          <cell r="N514">
            <v>625500</v>
          </cell>
          <cell r="O514">
            <v>42992</v>
          </cell>
          <cell r="P514">
            <v>625500</v>
          </cell>
          <cell r="Q514">
            <v>42996</v>
          </cell>
          <cell r="R514">
            <v>625500</v>
          </cell>
          <cell r="S514">
            <v>43009</v>
          </cell>
          <cell r="T514">
            <v>1093</v>
          </cell>
          <cell r="U514">
            <v>36</v>
          </cell>
          <cell r="V514">
            <v>36</v>
          </cell>
          <cell r="W514">
            <v>44102</v>
          </cell>
          <cell r="X514">
            <v>666673.63</v>
          </cell>
          <cell r="Y514">
            <v>624525.93999999994</v>
          </cell>
          <cell r="Z514">
            <v>666673.63</v>
          </cell>
          <cell r="AA514">
            <v>44208</v>
          </cell>
          <cell r="AB514">
            <v>1</v>
          </cell>
          <cell r="AC514">
            <v>1</v>
          </cell>
          <cell r="AD514">
            <v>1</v>
          </cell>
          <cell r="AE514">
            <v>0.99009999999999998</v>
          </cell>
          <cell r="AF514" t="str">
            <v>4. Cierre</v>
          </cell>
          <cell r="AG514" t="str">
            <v>0780 - Liquidación Aprobada</v>
          </cell>
          <cell r="AH514" t="str">
            <v>Ficha Aprobatoria archivada con Exp. archivado en UT</v>
          </cell>
        </row>
        <row r="515">
          <cell r="A515" t="str">
            <v>0620170005</v>
          </cell>
          <cell r="B515" t="str">
            <v>0620170011</v>
          </cell>
          <cell r="C515" t="str">
            <v>Haku Wiñay/Noa Jayatai</v>
          </cell>
          <cell r="D515" t="str">
            <v>PP.2017 RO Sierra</v>
          </cell>
          <cell r="E515" t="str">
            <v>PP 0118: ACCESO DE LOS HOGARES RURALES CON ECONOMIAS DE SUBSISTENCIA A MERCADOS LOCALES DEL NUCLEO EJECUTOR SHITA</v>
          </cell>
          <cell r="F515" t="str">
            <v>TRUJILLO</v>
          </cell>
          <cell r="G515" t="str">
            <v>LA LIBERTAD</v>
          </cell>
          <cell r="H515" t="str">
            <v>SANCHEZ CARRION</v>
          </cell>
          <cell r="I515" t="str">
            <v>MARCABAL</v>
          </cell>
          <cell r="J515" t="str">
            <v>SHITA</v>
          </cell>
          <cell r="K515" t="str">
            <v>1309050055</v>
          </cell>
          <cell r="L515">
            <v>100</v>
          </cell>
          <cell r="M515">
            <v>42965</v>
          </cell>
          <cell r="N515">
            <v>450000</v>
          </cell>
          <cell r="O515">
            <v>42972</v>
          </cell>
          <cell r="P515">
            <v>450000</v>
          </cell>
          <cell r="Q515">
            <v>42978</v>
          </cell>
          <cell r="R515">
            <v>450000</v>
          </cell>
          <cell r="S515">
            <v>43009</v>
          </cell>
          <cell r="T515">
            <v>821</v>
          </cell>
          <cell r="U515">
            <v>36</v>
          </cell>
          <cell r="V515">
            <v>36</v>
          </cell>
          <cell r="W515">
            <v>43830</v>
          </cell>
          <cell r="X515">
            <v>450767.17</v>
          </cell>
          <cell r="Y515">
            <v>449235.75</v>
          </cell>
          <cell r="Z515">
            <v>450767.17</v>
          </cell>
          <cell r="AA515">
            <v>44461</v>
          </cell>
          <cell r="AB515">
            <v>1</v>
          </cell>
          <cell r="AC515">
            <v>1</v>
          </cell>
          <cell r="AD515">
            <v>1</v>
          </cell>
          <cell r="AE515">
            <v>0.99870000000000003</v>
          </cell>
          <cell r="AF515" t="str">
            <v>4. Cierre</v>
          </cell>
          <cell r="AG515" t="str">
            <v>0780 - Liquidación Aprobada</v>
          </cell>
          <cell r="AH515" t="str">
            <v>Ficha Aprobatoria archivada con Exp. archivado en UT</v>
          </cell>
        </row>
        <row r="516">
          <cell r="A516" t="str">
            <v>0620170006</v>
          </cell>
          <cell r="B516" t="str">
            <v>0620170012</v>
          </cell>
          <cell r="C516" t="str">
            <v>Haku Wiñay/Noa Jayatai</v>
          </cell>
          <cell r="D516" t="str">
            <v>PP.2017 RO Sierra</v>
          </cell>
          <cell r="E516" t="str">
            <v>PP 0118: ACCESO DE LOS HOGARES RURALES CON ECONOMIAS DE SUBSISTENCIA A MERCADOS LOCALES DEL NUCLEO EJECUTOR LLUCHUBAMBA</v>
          </cell>
          <cell r="F516" t="str">
            <v>TRUJILLO</v>
          </cell>
          <cell r="G516" t="str">
            <v>LA LIBERTAD</v>
          </cell>
          <cell r="H516" t="str">
            <v>SANCHEZ CARRION</v>
          </cell>
          <cell r="I516" t="str">
            <v>MARCABAL</v>
          </cell>
          <cell r="J516" t="str">
            <v>LLUCHUBAMBA</v>
          </cell>
          <cell r="K516" t="str">
            <v>1309050025</v>
          </cell>
          <cell r="L516">
            <v>130</v>
          </cell>
          <cell r="M516">
            <v>42965</v>
          </cell>
          <cell r="N516">
            <v>585000</v>
          </cell>
          <cell r="O516">
            <v>43007</v>
          </cell>
          <cell r="P516">
            <v>585000</v>
          </cell>
          <cell r="Q516">
            <v>43069</v>
          </cell>
          <cell r="R516">
            <v>585000</v>
          </cell>
          <cell r="S516">
            <v>43009</v>
          </cell>
          <cell r="T516">
            <v>821</v>
          </cell>
          <cell r="U516">
            <v>36</v>
          </cell>
          <cell r="V516">
            <v>36</v>
          </cell>
          <cell r="W516">
            <v>43830</v>
          </cell>
          <cell r="X516">
            <v>589300.76</v>
          </cell>
          <cell r="Y516">
            <v>583840.66</v>
          </cell>
          <cell r="Z516">
            <v>589300.76</v>
          </cell>
          <cell r="AA516">
            <v>44461</v>
          </cell>
          <cell r="AB516">
            <v>1</v>
          </cell>
          <cell r="AC516">
            <v>1</v>
          </cell>
          <cell r="AD516">
            <v>1</v>
          </cell>
          <cell r="AE516">
            <v>0.99829999999999997</v>
          </cell>
          <cell r="AF516" t="str">
            <v>4. Cierre</v>
          </cell>
          <cell r="AG516" t="str">
            <v>0780 - Liquidación Aprobada</v>
          </cell>
          <cell r="AH516" t="str">
            <v>Ficha Aprobatoria archivada con Exp. archivado en UT</v>
          </cell>
        </row>
        <row r="517">
          <cell r="A517" t="str">
            <v>0620170007</v>
          </cell>
          <cell r="B517" t="str">
            <v>0620170013</v>
          </cell>
          <cell r="C517" t="str">
            <v>Haku Wiñay/Noa Jayatai</v>
          </cell>
          <cell r="D517" t="str">
            <v>PP.2017 RO Sierra</v>
          </cell>
          <cell r="E517" t="str">
            <v>PP 0118: ACCESO DE LOS HOGARES RURALES CON ECONOMIAS DE SUBSISTENCIA A MERCADOS LOCALES DEL NUCLEO EJECUTOR RODEOPAMPA</v>
          </cell>
          <cell r="F517" t="str">
            <v>TRUJILLO</v>
          </cell>
          <cell r="G517" t="str">
            <v>LA LIBERTAD</v>
          </cell>
          <cell r="H517" t="str">
            <v>SANCHEZ CARRION</v>
          </cell>
          <cell r="I517" t="str">
            <v>MARCABAL</v>
          </cell>
          <cell r="J517" t="str">
            <v>RODEOPAMPA</v>
          </cell>
          <cell r="K517" t="str">
            <v>1309056012</v>
          </cell>
          <cell r="L517">
            <v>100</v>
          </cell>
          <cell r="M517">
            <v>42965</v>
          </cell>
          <cell r="N517">
            <v>450000</v>
          </cell>
          <cell r="O517">
            <v>42992</v>
          </cell>
          <cell r="P517">
            <v>450000</v>
          </cell>
          <cell r="Q517">
            <v>42996</v>
          </cell>
          <cell r="R517">
            <v>450000</v>
          </cell>
          <cell r="S517">
            <v>43009</v>
          </cell>
          <cell r="T517">
            <v>821</v>
          </cell>
          <cell r="U517">
            <v>36</v>
          </cell>
          <cell r="V517">
            <v>36</v>
          </cell>
          <cell r="W517">
            <v>43830</v>
          </cell>
          <cell r="X517">
            <v>450713.43</v>
          </cell>
          <cell r="Y517">
            <v>449137.79</v>
          </cell>
          <cell r="Z517">
            <v>450713.44</v>
          </cell>
          <cell r="AA517">
            <v>44461</v>
          </cell>
          <cell r="AB517">
            <v>1</v>
          </cell>
          <cell r="AC517">
            <v>1</v>
          </cell>
          <cell r="AD517">
            <v>1</v>
          </cell>
          <cell r="AE517">
            <v>0.9909</v>
          </cell>
          <cell r="AF517" t="str">
            <v>4. Cierre</v>
          </cell>
          <cell r="AG517" t="str">
            <v>0780 - Liquidación Aprobada</v>
          </cell>
          <cell r="AH517" t="str">
            <v>Ficha Aprobatoria archivada con Exp. archivado en UT</v>
          </cell>
        </row>
        <row r="518">
          <cell r="A518" t="str">
            <v>0620170008</v>
          </cell>
          <cell r="B518" t="str">
            <v>0620170014</v>
          </cell>
          <cell r="C518" t="str">
            <v>Haku Wiñay/Noa Jayatai</v>
          </cell>
          <cell r="D518" t="str">
            <v>PP.2017 RO Sierra</v>
          </cell>
          <cell r="E518" t="str">
            <v>PP 0118: ACCESO DE LOS HOGARES RURALES CON ECONOMIAS DE SUBSISTENCIA A MERCADOS LOCALES DEL NUCLEO EJECUTOR HUACHACCHAL</v>
          </cell>
          <cell r="F518" t="str">
            <v>TRUJILLO</v>
          </cell>
          <cell r="G518" t="str">
            <v>LA LIBERTAD</v>
          </cell>
          <cell r="H518" t="str">
            <v>SANCHEZ CARRION</v>
          </cell>
          <cell r="I518" t="str">
            <v>MARCABAL</v>
          </cell>
          <cell r="J518" t="str">
            <v>HUACHACCHAL</v>
          </cell>
          <cell r="K518" t="str">
            <v>1309050062</v>
          </cell>
          <cell r="L518">
            <v>130</v>
          </cell>
          <cell r="M518">
            <v>42965</v>
          </cell>
          <cell r="N518">
            <v>585000</v>
          </cell>
          <cell r="O518">
            <v>43007</v>
          </cell>
          <cell r="P518">
            <v>585000</v>
          </cell>
          <cell r="Q518">
            <v>43069</v>
          </cell>
          <cell r="R518">
            <v>585000</v>
          </cell>
          <cell r="S518">
            <v>43009</v>
          </cell>
          <cell r="T518">
            <v>1246</v>
          </cell>
          <cell r="U518">
            <v>36</v>
          </cell>
          <cell r="V518">
            <v>36</v>
          </cell>
          <cell r="W518">
            <v>44255</v>
          </cell>
          <cell r="X518">
            <v>586239.42000000004</v>
          </cell>
          <cell r="Y518">
            <v>583983.02</v>
          </cell>
          <cell r="Z518">
            <v>586239.42000000004</v>
          </cell>
          <cell r="AA518">
            <v>44461</v>
          </cell>
          <cell r="AB518">
            <v>1</v>
          </cell>
          <cell r="AC518">
            <v>1</v>
          </cell>
          <cell r="AD518">
            <v>1</v>
          </cell>
          <cell r="AE518">
            <v>0.99890000000000001</v>
          </cell>
          <cell r="AF518" t="str">
            <v>4. Cierre</v>
          </cell>
          <cell r="AG518" t="str">
            <v>0780 - Liquidación Aprobada</v>
          </cell>
          <cell r="AH518" t="str">
            <v>Ficha Aprobatoria archivada con Exp. archivado en UT</v>
          </cell>
        </row>
        <row r="519">
          <cell r="A519" t="str">
            <v>0620170001</v>
          </cell>
          <cell r="B519" t="str">
            <v>0620170015</v>
          </cell>
          <cell r="C519" t="str">
            <v>Haku Wiñay/Noa Jayatai</v>
          </cell>
          <cell r="D519" t="str">
            <v>PP.2017 RO Sierra</v>
          </cell>
          <cell r="E519" t="str">
            <v>PP 0118: ACCESO DE LOS HOGARES RURALES CON ECONOMIAS DE SUBSISTENCIA A MERCADOS LOCALES DEL NUCLEO EJECUTOR QUEROBAL</v>
          </cell>
          <cell r="F519" t="str">
            <v>TRUJILLO</v>
          </cell>
          <cell r="G519" t="str">
            <v>LA LIBERTAD</v>
          </cell>
          <cell r="H519" t="str">
            <v>SANCHEZ CARRION</v>
          </cell>
          <cell r="I519" t="str">
            <v>CURGOS</v>
          </cell>
          <cell r="J519" t="str">
            <v>QUEROBAL</v>
          </cell>
          <cell r="K519" t="str">
            <v>1309040010</v>
          </cell>
          <cell r="L519">
            <v>194</v>
          </cell>
          <cell r="M519">
            <v>42964</v>
          </cell>
          <cell r="N519">
            <v>873000</v>
          </cell>
          <cell r="O519">
            <v>43007</v>
          </cell>
          <cell r="P519">
            <v>873000</v>
          </cell>
          <cell r="Q519">
            <v>43069</v>
          </cell>
          <cell r="R519">
            <v>873000</v>
          </cell>
          <cell r="S519">
            <v>43009</v>
          </cell>
          <cell r="T519">
            <v>1095</v>
          </cell>
          <cell r="U519">
            <v>36</v>
          </cell>
          <cell r="V519">
            <v>36</v>
          </cell>
          <cell r="W519">
            <v>44104</v>
          </cell>
          <cell r="X519">
            <v>926095.5</v>
          </cell>
          <cell r="Y519">
            <v>872824.45</v>
          </cell>
          <cell r="Z519">
            <v>926095.5</v>
          </cell>
          <cell r="AA519">
            <v>44286</v>
          </cell>
          <cell r="AB519">
            <v>1</v>
          </cell>
          <cell r="AC519">
            <v>1</v>
          </cell>
          <cell r="AD519">
            <v>1</v>
          </cell>
          <cell r="AE519">
            <v>0.99980000000000002</v>
          </cell>
          <cell r="AF519" t="str">
            <v>4. Cierre</v>
          </cell>
          <cell r="AG519" t="str">
            <v>0780 - Liquidación Aprobada</v>
          </cell>
          <cell r="AH519" t="str">
            <v>Ficha Aprobatoria archivada con Exp. archivado en UT</v>
          </cell>
        </row>
        <row r="520">
          <cell r="A520" t="str">
            <v>0620170002</v>
          </cell>
          <cell r="B520" t="str">
            <v>0620170016</v>
          </cell>
          <cell r="C520" t="str">
            <v>Haku Wiñay/Noa Jayatai</v>
          </cell>
          <cell r="D520" t="str">
            <v>PP.2017 RO Sierra</v>
          </cell>
          <cell r="E520" t="str">
            <v>PP 0118: ACCESO DE LOS HOGARES RURALES CON ECONOMIAS DE SUBSISTENCIA A MERCADOS LOCALES DEL NUCLEO EJECUTOR HUAYLITAS</v>
          </cell>
          <cell r="F520" t="str">
            <v>TRUJILLO</v>
          </cell>
          <cell r="G520" t="str">
            <v>LA LIBERTAD</v>
          </cell>
          <cell r="H520" t="str">
            <v>SANCHEZ CARRION</v>
          </cell>
          <cell r="I520" t="str">
            <v>CURGOS</v>
          </cell>
          <cell r="J520" t="str">
            <v>HUAYLITAS</v>
          </cell>
          <cell r="K520" t="str">
            <v>1309040039</v>
          </cell>
          <cell r="L520">
            <v>197</v>
          </cell>
          <cell r="M520">
            <v>42964</v>
          </cell>
          <cell r="N520">
            <v>886500</v>
          </cell>
          <cell r="O520">
            <v>43007</v>
          </cell>
          <cell r="P520">
            <v>886500</v>
          </cell>
          <cell r="Q520">
            <v>43069</v>
          </cell>
          <cell r="R520">
            <v>886500</v>
          </cell>
          <cell r="S520">
            <v>43009</v>
          </cell>
          <cell r="T520">
            <v>1095</v>
          </cell>
          <cell r="U520">
            <v>36</v>
          </cell>
          <cell r="V520">
            <v>36</v>
          </cell>
          <cell r="W520">
            <v>44104</v>
          </cell>
          <cell r="X520">
            <v>918236.75</v>
          </cell>
          <cell r="Y520">
            <v>886335.29</v>
          </cell>
          <cell r="Z520">
            <v>918236.75</v>
          </cell>
          <cell r="AA520">
            <v>44286</v>
          </cell>
          <cell r="AB520">
            <v>1</v>
          </cell>
          <cell r="AC520">
            <v>1</v>
          </cell>
          <cell r="AD520">
            <v>1</v>
          </cell>
          <cell r="AE520">
            <v>0.99980000000000002</v>
          </cell>
          <cell r="AF520" t="str">
            <v>4. Cierre</v>
          </cell>
          <cell r="AG520" t="str">
            <v>0780 - Liquidación Aprobada</v>
          </cell>
          <cell r="AH520" t="str">
            <v>Ficha Aprobatoria archivada con Exp. archivado en UT</v>
          </cell>
        </row>
        <row r="521">
          <cell r="A521" t="str">
            <v>0620170003</v>
          </cell>
          <cell r="B521" t="str">
            <v>0620170017</v>
          </cell>
          <cell r="C521" t="str">
            <v>Haku Wiñay/Noa Jayatai</v>
          </cell>
          <cell r="D521" t="str">
            <v>PP.2017 RO Sierra</v>
          </cell>
          <cell r="E521" t="str">
            <v>PP 0118: ACCESO DE LOS HOGARES RURALES CON ECONOMIAS DE SUBSISTENCIA A MERCADOS LOCALES DEL NUCLEO EJECUTOR CUNGUSH</v>
          </cell>
          <cell r="F521" t="str">
            <v>TRUJILLO</v>
          </cell>
          <cell r="G521" t="str">
            <v>LA LIBERTAD</v>
          </cell>
          <cell r="H521" t="str">
            <v>SANCHEZ CARRION</v>
          </cell>
          <cell r="I521" t="str">
            <v>CURGOS</v>
          </cell>
          <cell r="J521" t="str">
            <v>CUNGUSH</v>
          </cell>
          <cell r="K521" t="str">
            <v>1309040029</v>
          </cell>
          <cell r="L521">
            <v>204</v>
          </cell>
          <cell r="M521">
            <v>42964</v>
          </cell>
          <cell r="N521">
            <v>918000</v>
          </cell>
          <cell r="O521">
            <v>43007</v>
          </cell>
          <cell r="P521">
            <v>918000</v>
          </cell>
          <cell r="Q521">
            <v>43069</v>
          </cell>
          <cell r="R521">
            <v>918000</v>
          </cell>
          <cell r="S521">
            <v>43009</v>
          </cell>
          <cell r="T521">
            <v>1095</v>
          </cell>
          <cell r="U521">
            <v>36</v>
          </cell>
          <cell r="V521">
            <v>36</v>
          </cell>
          <cell r="W521">
            <v>44104</v>
          </cell>
          <cell r="X521">
            <v>990549.84</v>
          </cell>
          <cell r="Y521">
            <v>917531.54</v>
          </cell>
          <cell r="Z521">
            <v>990549.84</v>
          </cell>
          <cell r="AA521">
            <v>44312</v>
          </cell>
          <cell r="AB521">
            <v>1</v>
          </cell>
          <cell r="AC521">
            <v>1</v>
          </cell>
          <cell r="AD521">
            <v>1</v>
          </cell>
          <cell r="AE521">
            <v>0.99960000000000004</v>
          </cell>
          <cell r="AF521" t="str">
            <v>4. Cierre</v>
          </cell>
          <cell r="AG521" t="str">
            <v>0780 - Liquidación Aprobada</v>
          </cell>
          <cell r="AH521" t="str">
            <v>Ficha Aprobatoria archivada con Exp. archivado en UT</v>
          </cell>
        </row>
        <row r="522">
          <cell r="A522" t="str">
            <v>0620170004</v>
          </cell>
          <cell r="B522" t="str">
            <v>0620170018</v>
          </cell>
          <cell r="C522" t="str">
            <v>Haku Wiñay/Noa Jayatai</v>
          </cell>
          <cell r="D522" t="str">
            <v>PP.2017 RO Sierra</v>
          </cell>
          <cell r="E522" t="str">
            <v>PP 0118: ACCESO DE LOS HOGARES RURALES CON ECONOMIAS DE SUBSISTENCIA A MERCADOS LOCALES DEL NUCLEO EJECUTOR HUANGASPARATE</v>
          </cell>
          <cell r="F522" t="str">
            <v>TRUJILLO</v>
          </cell>
          <cell r="G522" t="str">
            <v>LA LIBERTAD</v>
          </cell>
          <cell r="H522" t="str">
            <v>SANCHEZ CARRION</v>
          </cell>
          <cell r="I522" t="str">
            <v>CURGOS</v>
          </cell>
          <cell r="J522" t="str">
            <v>HUANGASPARATE</v>
          </cell>
          <cell r="K522" t="str">
            <v>1309040015</v>
          </cell>
          <cell r="L522">
            <v>196</v>
          </cell>
          <cell r="M522">
            <v>42964</v>
          </cell>
          <cell r="N522">
            <v>882000</v>
          </cell>
          <cell r="O522">
            <v>43007</v>
          </cell>
          <cell r="P522">
            <v>882000</v>
          </cell>
          <cell r="Q522">
            <v>43069</v>
          </cell>
          <cell r="R522">
            <v>882000</v>
          </cell>
          <cell r="S522">
            <v>43009</v>
          </cell>
          <cell r="T522">
            <v>1095</v>
          </cell>
          <cell r="U522">
            <v>36</v>
          </cell>
          <cell r="V522">
            <v>36</v>
          </cell>
          <cell r="W522">
            <v>44104</v>
          </cell>
          <cell r="X522">
            <v>956425.24</v>
          </cell>
          <cell r="Y522">
            <v>881483.52</v>
          </cell>
          <cell r="Z522">
            <v>956425.24</v>
          </cell>
          <cell r="AA522">
            <v>44312</v>
          </cell>
          <cell r="AB522">
            <v>1</v>
          </cell>
          <cell r="AC522">
            <v>1</v>
          </cell>
          <cell r="AD522">
            <v>1</v>
          </cell>
          <cell r="AE522">
            <v>0.99950000000000006</v>
          </cell>
          <cell r="AF522" t="str">
            <v>4. Cierre</v>
          </cell>
          <cell r="AG522" t="str">
            <v>0780 - Liquidación Aprobada</v>
          </cell>
          <cell r="AH522" t="str">
            <v>Ficha Aprobatoria archivada con Exp. archivado en UT</v>
          </cell>
        </row>
        <row r="523">
          <cell r="A523" t="str">
            <v>0620170036</v>
          </cell>
          <cell r="B523" t="str">
            <v>0620170019</v>
          </cell>
          <cell r="C523" t="str">
            <v>Haku Wiñay/Noa Jayatai</v>
          </cell>
          <cell r="D523" t="str">
            <v>PP.2017 RO SierraAmp</v>
          </cell>
          <cell r="E523" t="str">
            <v>PP 0118: ACCESO DE LOS HOGARES RURALES CON ECONOMIAS DE SUBSISTENCIA A MERCADOS LOCALES DEL NUCLEO EJECUTOR
 SANCHIQUE</v>
          </cell>
          <cell r="F523" t="str">
            <v>TRUJILLO</v>
          </cell>
          <cell r="G523" t="str">
            <v>LA LIBERTAD</v>
          </cell>
          <cell r="H523" t="str">
            <v>OTUZCO</v>
          </cell>
          <cell r="I523" t="str">
            <v>OTUZCO</v>
          </cell>
          <cell r="J523" t="str">
            <v>SANCHIQUE</v>
          </cell>
          <cell r="K523" t="str">
            <v>1306010047</v>
          </cell>
          <cell r="L523">
            <v>90</v>
          </cell>
          <cell r="M523">
            <v>43062</v>
          </cell>
          <cell r="N523">
            <v>405000</v>
          </cell>
          <cell r="O523">
            <v>43066</v>
          </cell>
          <cell r="P523">
            <v>405000</v>
          </cell>
          <cell r="Q523">
            <v>43069</v>
          </cell>
          <cell r="R523">
            <v>405000</v>
          </cell>
          <cell r="S523">
            <v>43132</v>
          </cell>
          <cell r="T523">
            <v>1064</v>
          </cell>
          <cell r="U523">
            <v>36</v>
          </cell>
          <cell r="V523">
            <v>36</v>
          </cell>
          <cell r="W523">
            <v>44196</v>
          </cell>
          <cell r="X523">
            <v>405422.49</v>
          </cell>
          <cell r="Y523">
            <v>404349.3</v>
          </cell>
          <cell r="Z523">
            <v>405422.49</v>
          </cell>
          <cell r="AA523">
            <v>44316</v>
          </cell>
          <cell r="AB523">
            <v>1</v>
          </cell>
          <cell r="AC523">
            <v>1</v>
          </cell>
          <cell r="AD523">
            <v>1</v>
          </cell>
          <cell r="AE523">
            <v>0.98950000000000005</v>
          </cell>
          <cell r="AF523" t="str">
            <v>4. Cierre</v>
          </cell>
          <cell r="AG523" t="str">
            <v>0780 - Liquidación Aprobada</v>
          </cell>
          <cell r="AH523" t="str">
            <v>Ficha Aprobatoria archivada con Exp. archivado en UT</v>
          </cell>
        </row>
        <row r="524">
          <cell r="A524" t="str">
            <v>0620170037</v>
          </cell>
          <cell r="B524" t="str">
            <v>0620170020</v>
          </cell>
          <cell r="C524" t="str">
            <v>Haku Wiñay/Noa Jayatai</v>
          </cell>
          <cell r="D524" t="str">
            <v>PP.2017 RO SierraAmp</v>
          </cell>
          <cell r="E524" t="str">
            <v>PP 0118: ACCESO DE LOS HOGARES RURALES CON ECONOMIAS DE SUBSISTENCIA A MERCADOS LOCALES DEL NUCLEO EJECUTOR
 PAMPA GRANDE</v>
          </cell>
          <cell r="F524" t="str">
            <v>TRUJILLO</v>
          </cell>
          <cell r="G524" t="str">
            <v>LA LIBERTAD</v>
          </cell>
          <cell r="H524" t="str">
            <v>OTUZCO</v>
          </cell>
          <cell r="I524" t="str">
            <v>OTUZCO</v>
          </cell>
          <cell r="J524" t="str">
            <v>PAMPA GRANDE</v>
          </cell>
          <cell r="K524" t="str">
            <v>1306010046</v>
          </cell>
          <cell r="L524">
            <v>94</v>
          </cell>
          <cell r="M524">
            <v>43062</v>
          </cell>
          <cell r="N524">
            <v>423000</v>
          </cell>
          <cell r="O524">
            <v>43066</v>
          </cell>
          <cell r="P524">
            <v>423000</v>
          </cell>
          <cell r="Q524">
            <v>43069</v>
          </cell>
          <cell r="R524">
            <v>423000</v>
          </cell>
          <cell r="S524">
            <v>43132</v>
          </cell>
          <cell r="T524">
            <v>1064</v>
          </cell>
          <cell r="U524">
            <v>36</v>
          </cell>
          <cell r="V524">
            <v>36</v>
          </cell>
          <cell r="W524">
            <v>44196</v>
          </cell>
          <cell r="X524">
            <v>426084.28</v>
          </cell>
          <cell r="Y524">
            <v>422779.67</v>
          </cell>
          <cell r="Z524">
            <v>426084.28</v>
          </cell>
          <cell r="AA524">
            <v>44316</v>
          </cell>
          <cell r="AB524">
            <v>1</v>
          </cell>
          <cell r="AC524">
            <v>1</v>
          </cell>
          <cell r="AD524">
            <v>1</v>
          </cell>
          <cell r="AE524">
            <v>0.98929999999999996</v>
          </cell>
          <cell r="AF524" t="str">
            <v>4. Cierre</v>
          </cell>
          <cell r="AG524" t="str">
            <v>0780 - Liquidación Aprobada</v>
          </cell>
          <cell r="AH524" t="str">
            <v>Ficha Aprobatoria archivada con Exp. archivado en UT</v>
          </cell>
        </row>
        <row r="525">
          <cell r="A525" t="str">
            <v>0620170038</v>
          </cell>
          <cell r="B525" t="str">
            <v>0620170021</v>
          </cell>
          <cell r="C525" t="str">
            <v>Haku Wiñay/Noa Jayatai</v>
          </cell>
          <cell r="D525" t="str">
            <v>PP.2017 RO SierraAmp</v>
          </cell>
          <cell r="E525" t="str">
            <v>PP 0118: ACCESO DE LOS HOGARES RURALES CON ECONOMIAS DE SUBSISTENCIA A MERCADOS LOCALES DEL NUCLEO EJECUTOR
 SUYUPAMPA</v>
          </cell>
          <cell r="F525" t="str">
            <v>TRUJILLO</v>
          </cell>
          <cell r="G525" t="str">
            <v>LA LIBERTAD</v>
          </cell>
          <cell r="H525" t="str">
            <v>OTUZCO</v>
          </cell>
          <cell r="I525" t="str">
            <v>OTUZCO</v>
          </cell>
          <cell r="J525" t="str">
            <v>SUYUPAMPA</v>
          </cell>
          <cell r="K525" t="str">
            <v>1306010044</v>
          </cell>
          <cell r="L525">
            <v>100</v>
          </cell>
          <cell r="M525">
            <v>43062</v>
          </cell>
          <cell r="N525">
            <v>450000</v>
          </cell>
          <cell r="O525">
            <v>43066</v>
          </cell>
          <cell r="P525">
            <v>450000</v>
          </cell>
          <cell r="Q525">
            <v>43069</v>
          </cell>
          <cell r="R525">
            <v>450000</v>
          </cell>
          <cell r="S525">
            <v>43132</v>
          </cell>
          <cell r="T525">
            <v>1064</v>
          </cell>
          <cell r="U525">
            <v>36</v>
          </cell>
          <cell r="V525">
            <v>36</v>
          </cell>
          <cell r="W525">
            <v>44196</v>
          </cell>
          <cell r="X525">
            <v>452135.85</v>
          </cell>
          <cell r="Y525">
            <v>448437.9</v>
          </cell>
          <cell r="Z525">
            <v>452135.85000000003</v>
          </cell>
          <cell r="AA525">
            <v>44316</v>
          </cell>
          <cell r="AB525">
            <v>1</v>
          </cell>
          <cell r="AC525">
            <v>1</v>
          </cell>
          <cell r="AD525">
            <v>1</v>
          </cell>
          <cell r="AE525">
            <v>0.98870000000000002</v>
          </cell>
          <cell r="AF525" t="str">
            <v>4. Cierre</v>
          </cell>
          <cell r="AG525" t="str">
            <v>0780 - Liquidación Aprobada</v>
          </cell>
          <cell r="AH525" t="str">
            <v>Ficha Aprobatoria archivada con Exp. archivado en UT</v>
          </cell>
        </row>
        <row r="526">
          <cell r="A526" t="str">
            <v>0620170039</v>
          </cell>
          <cell r="B526" t="str">
            <v>0620170022</v>
          </cell>
          <cell r="C526" t="str">
            <v>Haku Wiñay/Noa Jayatai</v>
          </cell>
          <cell r="D526" t="str">
            <v>PP.2017 RO SierraAmp</v>
          </cell>
          <cell r="E526" t="str">
            <v>PP 0118: ACCESO DE LOS HOGARES RURALES CON ECONOMIAS DE SUBSISTENCIA A MERCADOS LOCALES DEL NUCLEO EJECUTOR
 PACHIN BAJO</v>
          </cell>
          <cell r="F526" t="str">
            <v>TRUJILLO</v>
          </cell>
          <cell r="G526" t="str">
            <v>LA LIBERTAD</v>
          </cell>
          <cell r="H526" t="str">
            <v>OTUZCO</v>
          </cell>
          <cell r="I526" t="str">
            <v>OTUZCO</v>
          </cell>
          <cell r="J526" t="str">
            <v>PACHIN BAJO</v>
          </cell>
          <cell r="K526" t="str">
            <v>1306010024</v>
          </cell>
          <cell r="L526">
            <v>128</v>
          </cell>
          <cell r="M526">
            <v>43062</v>
          </cell>
          <cell r="N526">
            <v>576000</v>
          </cell>
          <cell r="O526">
            <v>43066</v>
          </cell>
          <cell r="P526">
            <v>576000</v>
          </cell>
          <cell r="Q526">
            <v>43069</v>
          </cell>
          <cell r="R526">
            <v>576000</v>
          </cell>
          <cell r="S526">
            <v>43132</v>
          </cell>
          <cell r="T526">
            <v>1064</v>
          </cell>
          <cell r="U526">
            <v>36</v>
          </cell>
          <cell r="V526">
            <v>36</v>
          </cell>
          <cell r="W526">
            <v>44196</v>
          </cell>
          <cell r="X526">
            <v>576893.22</v>
          </cell>
          <cell r="Y526">
            <v>575459.63</v>
          </cell>
          <cell r="Z526">
            <v>576893.22</v>
          </cell>
          <cell r="AA526">
            <v>44316</v>
          </cell>
          <cell r="AB526">
            <v>1</v>
          </cell>
          <cell r="AC526">
            <v>1</v>
          </cell>
          <cell r="AD526">
            <v>1</v>
          </cell>
          <cell r="AE526">
            <v>0.99209999999999998</v>
          </cell>
          <cell r="AF526" t="str">
            <v>4. Cierre</v>
          </cell>
          <cell r="AG526" t="str">
            <v>0780 - Liquidación Aprobada</v>
          </cell>
          <cell r="AH526" t="str">
            <v>Ficha Aprobatoria archivada con Exp. archivado en UT</v>
          </cell>
        </row>
        <row r="527">
          <cell r="A527" t="str">
            <v>0620170047</v>
          </cell>
          <cell r="B527" t="str">
            <v>0620170023</v>
          </cell>
          <cell r="C527" t="str">
            <v>Haku Wiñay/Noa Jayatai</v>
          </cell>
          <cell r="D527" t="str">
            <v>PP.2017 RO SierraAmp</v>
          </cell>
          <cell r="E527" t="str">
            <v>PP 0118: ACCESO DE LOS HOGARES RURALES CON ECONOMIAS DE SUBSISTENCIA A MERCADOS LOCALES DEL NUCLEO EJECUTOR
 PANGO CENTRO</v>
          </cell>
          <cell r="F527" t="str">
            <v>TRUJILLO</v>
          </cell>
          <cell r="G527" t="str">
            <v>LA LIBERTAD</v>
          </cell>
          <cell r="H527" t="str">
            <v>OTUZCO</v>
          </cell>
          <cell r="I527" t="str">
            <v>OTUZCO</v>
          </cell>
          <cell r="J527" t="str">
            <v>PANGO CENTRO</v>
          </cell>
          <cell r="K527" t="str">
            <v>1306016002</v>
          </cell>
          <cell r="L527">
            <v>100</v>
          </cell>
          <cell r="M527">
            <v>43063</v>
          </cell>
          <cell r="N527">
            <v>450000</v>
          </cell>
          <cell r="O527">
            <v>43095</v>
          </cell>
          <cell r="P527">
            <v>450000</v>
          </cell>
          <cell r="Q527">
            <v>43103</v>
          </cell>
          <cell r="R527">
            <v>450000</v>
          </cell>
          <cell r="S527">
            <v>43132</v>
          </cell>
          <cell r="T527">
            <v>1064</v>
          </cell>
          <cell r="U527">
            <v>36</v>
          </cell>
          <cell r="V527">
            <v>36</v>
          </cell>
          <cell r="W527">
            <v>44196</v>
          </cell>
          <cell r="X527">
            <v>452597.47</v>
          </cell>
          <cell r="Y527">
            <v>449347.77</v>
          </cell>
          <cell r="Z527">
            <v>452597.47000000003</v>
          </cell>
          <cell r="AA527">
            <v>44286</v>
          </cell>
          <cell r="AB527">
            <v>1</v>
          </cell>
          <cell r="AC527">
            <v>1</v>
          </cell>
          <cell r="AD527">
            <v>1</v>
          </cell>
          <cell r="AE527">
            <v>0.99199999999999999</v>
          </cell>
          <cell r="AF527" t="str">
            <v>4. Cierre</v>
          </cell>
          <cell r="AG527" t="str">
            <v>0780 - Liquidación Aprobada</v>
          </cell>
          <cell r="AH527" t="str">
            <v>Ficha Aprobatoria archivada con Exp. archivado en UT</v>
          </cell>
        </row>
        <row r="528">
          <cell r="A528" t="str">
            <v>0620170048</v>
          </cell>
          <cell r="B528" t="str">
            <v>0620170024</v>
          </cell>
          <cell r="C528" t="str">
            <v>Haku Wiñay/Noa Jayatai</v>
          </cell>
          <cell r="D528" t="str">
            <v>PP.2017 RO SierraAmp</v>
          </cell>
          <cell r="E528" t="str">
            <v>PP 0118: ACCESO DE LOS HOGARES RURALES CON ECONOMIAS DE SUBSISTENCIA A MERCADOS LOCALES DEL NUCLEO EJECUTOR
 NUEVO AMANECER</v>
          </cell>
          <cell r="F528" t="str">
            <v>TRUJILLO</v>
          </cell>
          <cell r="G528" t="str">
            <v>LA LIBERTAD</v>
          </cell>
          <cell r="H528" t="str">
            <v>OTUZCO</v>
          </cell>
          <cell r="I528" t="str">
            <v>OTUZCO</v>
          </cell>
          <cell r="J528" t="str">
            <v>NUEVO AMANECER</v>
          </cell>
          <cell r="K528" t="str">
            <v>1306010012</v>
          </cell>
          <cell r="L528">
            <v>100</v>
          </cell>
          <cell r="M528">
            <v>43063</v>
          </cell>
          <cell r="N528">
            <v>450000</v>
          </cell>
          <cell r="O528">
            <v>43068</v>
          </cell>
          <cell r="P528">
            <v>450000</v>
          </cell>
          <cell r="Q528">
            <v>43070</v>
          </cell>
          <cell r="R528">
            <v>450000</v>
          </cell>
          <cell r="S528">
            <v>43132</v>
          </cell>
          <cell r="T528">
            <v>1064</v>
          </cell>
          <cell r="U528">
            <v>36</v>
          </cell>
          <cell r="V528">
            <v>36</v>
          </cell>
          <cell r="W528">
            <v>44196</v>
          </cell>
          <cell r="X528">
            <v>452753.5</v>
          </cell>
          <cell r="Y528">
            <v>449501.13</v>
          </cell>
          <cell r="Z528">
            <v>452753.5</v>
          </cell>
          <cell r="AA528">
            <v>44286</v>
          </cell>
          <cell r="AB528">
            <v>1</v>
          </cell>
          <cell r="AC528">
            <v>1</v>
          </cell>
          <cell r="AD528">
            <v>1</v>
          </cell>
          <cell r="AE528">
            <v>0.99170000000000003</v>
          </cell>
          <cell r="AF528" t="str">
            <v>4. Cierre</v>
          </cell>
          <cell r="AG528" t="str">
            <v>0780 - Liquidación Aprobada</v>
          </cell>
          <cell r="AH528" t="str">
            <v>Ficha Aprobatoria archivada con Exp. archivado en UT</v>
          </cell>
        </row>
        <row r="529">
          <cell r="A529" t="str">
            <v>0620170049</v>
          </cell>
          <cell r="B529" t="str">
            <v>0620170025</v>
          </cell>
          <cell r="C529" t="str">
            <v>Haku Wiñay/Noa Jayatai</v>
          </cell>
          <cell r="D529" t="str">
            <v>PP.2017 RO SierraAmp</v>
          </cell>
          <cell r="E529" t="str">
            <v>PP 0118: ACCESO DE LOS HOGARES RURALES CON ECONOMIAS DE SUBSISTENCIA A MERCADOS LOCALES DEL NUCLEO EJECUTOR
 CHAGAPAMPA</v>
          </cell>
          <cell r="F529" t="str">
            <v>TRUJILLO</v>
          </cell>
          <cell r="G529" t="str">
            <v>LA LIBERTAD</v>
          </cell>
          <cell r="H529" t="str">
            <v>OTUZCO</v>
          </cell>
          <cell r="I529" t="str">
            <v>OTUZCO</v>
          </cell>
          <cell r="J529" t="str">
            <v>CHAGAPAMPA</v>
          </cell>
          <cell r="K529" t="str">
            <v>1306010015</v>
          </cell>
          <cell r="L529">
            <v>100</v>
          </cell>
          <cell r="M529">
            <v>43063</v>
          </cell>
          <cell r="N529">
            <v>450000</v>
          </cell>
          <cell r="O529">
            <v>43068</v>
          </cell>
          <cell r="P529">
            <v>450000</v>
          </cell>
          <cell r="Q529">
            <v>43070</v>
          </cell>
          <cell r="R529">
            <v>450000</v>
          </cell>
          <cell r="S529">
            <v>43132</v>
          </cell>
          <cell r="T529">
            <v>1064</v>
          </cell>
          <cell r="U529">
            <v>36</v>
          </cell>
          <cell r="V529">
            <v>36</v>
          </cell>
          <cell r="W529">
            <v>44196</v>
          </cell>
          <cell r="X529">
            <v>452540.85</v>
          </cell>
          <cell r="Y529">
            <v>449331.73</v>
          </cell>
          <cell r="Z529">
            <v>452540.85000000003</v>
          </cell>
          <cell r="AA529">
            <v>44286</v>
          </cell>
          <cell r="AB529">
            <v>1</v>
          </cell>
          <cell r="AC529">
            <v>1</v>
          </cell>
          <cell r="AD529">
            <v>1</v>
          </cell>
          <cell r="AE529">
            <v>0.99139999999999995</v>
          </cell>
          <cell r="AF529" t="str">
            <v>4. Cierre</v>
          </cell>
          <cell r="AG529" t="str">
            <v>0780 - Liquidación Aprobada</v>
          </cell>
          <cell r="AH529" t="str">
            <v>Ficha Aprobatoria archivada con Exp. archivado en UT</v>
          </cell>
        </row>
        <row r="530">
          <cell r="A530" t="str">
            <v>0620170050</v>
          </cell>
          <cell r="B530" t="str">
            <v>0620170026</v>
          </cell>
          <cell r="C530" t="str">
            <v>Haku Wiñay/Noa Jayatai</v>
          </cell>
          <cell r="D530" t="str">
            <v>PP.2017 RO SierraAmp</v>
          </cell>
          <cell r="E530" t="str">
            <v>PP 0118: ACCESO DE LOS HOGARES RURALES CON ECONOMIAS DE SUBSISTENCIA A MERCADOS LOCALES DEL NUCLEO EJECUTOR
 LA LIBERTAD</v>
          </cell>
          <cell r="F530" t="str">
            <v>TRUJILLO</v>
          </cell>
          <cell r="G530" t="str">
            <v>LA LIBERTAD</v>
          </cell>
          <cell r="H530" t="str">
            <v>OTUZCO</v>
          </cell>
          <cell r="I530" t="str">
            <v>OTUZCO</v>
          </cell>
          <cell r="J530" t="str">
            <v>LA LIBERTAD</v>
          </cell>
          <cell r="K530" t="str">
            <v>1306010009</v>
          </cell>
          <cell r="L530">
            <v>100</v>
          </cell>
          <cell r="M530">
            <v>43063</v>
          </cell>
          <cell r="N530">
            <v>450000</v>
          </cell>
          <cell r="O530">
            <v>43068</v>
          </cell>
          <cell r="P530">
            <v>450000</v>
          </cell>
          <cell r="Q530">
            <v>43070</v>
          </cell>
          <cell r="R530">
            <v>450000</v>
          </cell>
          <cell r="S530">
            <v>43132</v>
          </cell>
          <cell r="T530">
            <v>1064</v>
          </cell>
          <cell r="U530">
            <v>36</v>
          </cell>
          <cell r="V530">
            <v>36</v>
          </cell>
          <cell r="W530">
            <v>44196</v>
          </cell>
          <cell r="X530">
            <v>452435.24</v>
          </cell>
          <cell r="Y530">
            <v>449249.52</v>
          </cell>
          <cell r="Z530">
            <v>452435.24</v>
          </cell>
          <cell r="AA530">
            <v>44286</v>
          </cell>
          <cell r="AB530">
            <v>1</v>
          </cell>
          <cell r="AC530">
            <v>1</v>
          </cell>
          <cell r="AD530">
            <v>1</v>
          </cell>
          <cell r="AE530">
            <v>0.99199999999999999</v>
          </cell>
          <cell r="AF530" t="str">
            <v>4. Cierre</v>
          </cell>
          <cell r="AG530" t="str">
            <v>0780 - Liquidación Aprobada</v>
          </cell>
          <cell r="AH530" t="str">
            <v>Ficha Aprobatoria archivada con Exp. archivado en UT</v>
          </cell>
        </row>
        <row r="531">
          <cell r="A531" t="str">
            <v>0620170040</v>
          </cell>
          <cell r="B531" t="str">
            <v>0620170027</v>
          </cell>
          <cell r="C531" t="str">
            <v>Haku Wiñay/Noa Jayatai</v>
          </cell>
          <cell r="D531" t="str">
            <v>PP.2017 RO SierraAmp</v>
          </cell>
          <cell r="E531" t="str">
            <v>PP 0118: ACCESO DE LOS HOGARES RURALES CON ECONOMIAS DE SUBSISTENCIA A MERCADOS LOCALES DEL NUCLEO EJECUTOR
 MONCHUGO</v>
          </cell>
          <cell r="F531" t="str">
            <v>TRUJILLO</v>
          </cell>
          <cell r="G531" t="str">
            <v>LA LIBERTAD</v>
          </cell>
          <cell r="H531" t="str">
            <v>SANTIAGO DE CHUCO</v>
          </cell>
          <cell r="I531" t="str">
            <v>SANTIAGO DE CHUCO</v>
          </cell>
          <cell r="J531" t="str">
            <v>MONCHUGO</v>
          </cell>
          <cell r="K531" t="str">
            <v>1310010057</v>
          </cell>
          <cell r="L531">
            <v>102</v>
          </cell>
          <cell r="M531">
            <v>43062</v>
          </cell>
          <cell r="N531">
            <v>459000</v>
          </cell>
          <cell r="O531">
            <v>43095</v>
          </cell>
          <cell r="P531">
            <v>459000</v>
          </cell>
          <cell r="Q531">
            <v>43103</v>
          </cell>
          <cell r="R531">
            <v>459000</v>
          </cell>
          <cell r="S531">
            <v>43132</v>
          </cell>
          <cell r="T531">
            <v>1064</v>
          </cell>
          <cell r="U531">
            <v>36</v>
          </cell>
          <cell r="V531">
            <v>36</v>
          </cell>
          <cell r="W531">
            <v>44196</v>
          </cell>
          <cell r="X531">
            <v>465171.3</v>
          </cell>
          <cell r="Y531">
            <v>458527.62</v>
          </cell>
          <cell r="Z531">
            <v>465171.3</v>
          </cell>
          <cell r="AA531">
            <v>44286</v>
          </cell>
          <cell r="AB531">
            <v>1</v>
          </cell>
          <cell r="AC531">
            <v>1</v>
          </cell>
          <cell r="AD531">
            <v>1</v>
          </cell>
          <cell r="AE531">
            <v>0.99939999999999996</v>
          </cell>
          <cell r="AF531" t="str">
            <v>4. Cierre</v>
          </cell>
          <cell r="AG531" t="str">
            <v>0780 - Liquidación Aprobada</v>
          </cell>
          <cell r="AH531" t="str">
            <v>Ficha Aprobatoria archivada con Exp. archivado en UT</v>
          </cell>
        </row>
        <row r="532">
          <cell r="A532" t="str">
            <v>0620170041</v>
          </cell>
          <cell r="B532" t="str">
            <v>0620170028</v>
          </cell>
          <cell r="C532" t="str">
            <v>Haku Wiñay/Noa Jayatai</v>
          </cell>
          <cell r="D532" t="str">
            <v>PP.2017 RO SierraAmp</v>
          </cell>
          <cell r="E532" t="str">
            <v>PP 0118: ACCESO DE LOS HOGARES RURALES CON ECONOMIAS DE SUBSISTENCIA A MERCADOS LOCALES DEL NUCLEO EJECUTOR
 CUSIPAMPA</v>
          </cell>
          <cell r="F532" t="str">
            <v>TRUJILLO</v>
          </cell>
          <cell r="G532" t="str">
            <v>LA LIBERTAD</v>
          </cell>
          <cell r="H532" t="str">
            <v>SANTIAGO DE CHUCO</v>
          </cell>
          <cell r="I532" t="str">
            <v>SANTIAGO DE CHUCO</v>
          </cell>
          <cell r="J532" t="str">
            <v>CUSIPAMPA</v>
          </cell>
          <cell r="K532" t="str">
            <v>1310010169</v>
          </cell>
          <cell r="L532">
            <v>99</v>
          </cell>
          <cell r="M532">
            <v>43062</v>
          </cell>
          <cell r="N532">
            <v>445500</v>
          </cell>
          <cell r="O532">
            <v>43066</v>
          </cell>
          <cell r="P532">
            <v>445500</v>
          </cell>
          <cell r="Q532">
            <v>43069</v>
          </cell>
          <cell r="R532">
            <v>445500</v>
          </cell>
          <cell r="S532">
            <v>43132</v>
          </cell>
          <cell r="T532">
            <v>1064</v>
          </cell>
          <cell r="U532">
            <v>36</v>
          </cell>
          <cell r="V532">
            <v>36</v>
          </cell>
          <cell r="W532">
            <v>44196</v>
          </cell>
          <cell r="X532">
            <v>463365.72</v>
          </cell>
          <cell r="Y532">
            <v>444349.91</v>
          </cell>
          <cell r="Z532">
            <v>463365.72000000003</v>
          </cell>
          <cell r="AA532">
            <v>44286</v>
          </cell>
          <cell r="AB532">
            <v>1</v>
          </cell>
          <cell r="AC532">
            <v>1</v>
          </cell>
          <cell r="AD532">
            <v>1</v>
          </cell>
          <cell r="AE532">
            <v>0.99809999999999999</v>
          </cell>
          <cell r="AF532" t="str">
            <v>4. Cierre</v>
          </cell>
          <cell r="AG532" t="str">
            <v>0780 - Liquidación Aprobada</v>
          </cell>
          <cell r="AH532" t="str">
            <v>Ficha Aprobatoria archivada con Exp. archivado en UT</v>
          </cell>
        </row>
        <row r="533">
          <cell r="A533" t="str">
            <v>0620170042</v>
          </cell>
          <cell r="B533" t="str">
            <v>0620170029</v>
          </cell>
          <cell r="C533" t="str">
            <v>Haku Wiñay/Noa Jayatai</v>
          </cell>
          <cell r="D533" t="str">
            <v>PP.2017 RO SierraAmp</v>
          </cell>
          <cell r="E533" t="str">
            <v>PP 0118: ACCESO DE LOS HOGARES RURALES CON ECONOMIAS DE SUBSISTENCIA A MERCADOS LOCALES DEL NUCLEO EJECUTOR
 COLLAYGUIDA</v>
          </cell>
          <cell r="F533" t="str">
            <v>TRUJILLO</v>
          </cell>
          <cell r="G533" t="str">
            <v>LA LIBERTAD</v>
          </cell>
          <cell r="H533" t="str">
            <v>SANTIAGO DE CHUCO</v>
          </cell>
          <cell r="I533" t="str">
            <v>SANTIAGO DE CHUCO</v>
          </cell>
          <cell r="J533" t="str">
            <v>COLLAYGUIDA</v>
          </cell>
          <cell r="K533" t="str">
            <v>1310016011</v>
          </cell>
          <cell r="L533">
            <v>100</v>
          </cell>
          <cell r="M533">
            <v>43062</v>
          </cell>
          <cell r="N533">
            <v>450000</v>
          </cell>
          <cell r="O533">
            <v>43066</v>
          </cell>
          <cell r="P533">
            <v>450000</v>
          </cell>
          <cell r="Q533">
            <v>43069</v>
          </cell>
          <cell r="R533">
            <v>450000</v>
          </cell>
          <cell r="S533">
            <v>43132</v>
          </cell>
          <cell r="T533">
            <v>1064</v>
          </cell>
          <cell r="U533">
            <v>36</v>
          </cell>
          <cell r="V533">
            <v>36</v>
          </cell>
          <cell r="W533">
            <v>44196</v>
          </cell>
          <cell r="X533">
            <v>460097.06</v>
          </cell>
          <cell r="Y533">
            <v>449398.4</v>
          </cell>
          <cell r="Z533">
            <v>460097.06</v>
          </cell>
          <cell r="AA533">
            <v>44286</v>
          </cell>
          <cell r="AB533">
            <v>1</v>
          </cell>
          <cell r="AC533">
            <v>1</v>
          </cell>
          <cell r="AD533">
            <v>1</v>
          </cell>
          <cell r="AE533">
            <v>0.99880000000000002</v>
          </cell>
          <cell r="AF533" t="str">
            <v>4. Cierre</v>
          </cell>
          <cell r="AG533" t="str">
            <v>0780 - Liquidación Aprobada</v>
          </cell>
          <cell r="AH533" t="str">
            <v>Ficha Aprobatoria archivada con Exp. archivado en UT</v>
          </cell>
        </row>
        <row r="534">
          <cell r="A534" t="str">
            <v>0620170043</v>
          </cell>
          <cell r="B534" t="str">
            <v>0620170030</v>
          </cell>
          <cell r="C534" t="str">
            <v>Haku Wiñay/Noa Jayatai</v>
          </cell>
          <cell r="D534" t="str">
            <v>PP.2017 RO SierraAmp</v>
          </cell>
          <cell r="E534" t="str">
            <v>PP 0118: ACCESO DE LOS HOGARES RURALES CON ECONOMIAS DE SUBSISTENCIA A MERCADOS LOCALES DEL NUCLEO EJECUTOR
 EL ZAILE</v>
          </cell>
          <cell r="F534" t="str">
            <v>TRUJILLO</v>
          </cell>
          <cell r="G534" t="str">
            <v>LA LIBERTAD</v>
          </cell>
          <cell r="H534" t="str">
            <v>SANTIAGO DE CHUCO</v>
          </cell>
          <cell r="I534" t="str">
            <v>SANTIAGO DE CHUCO</v>
          </cell>
          <cell r="J534" t="str">
            <v>EL ZAILE</v>
          </cell>
          <cell r="K534" t="str">
            <v>1310016014</v>
          </cell>
          <cell r="L534">
            <v>97</v>
          </cell>
          <cell r="M534">
            <v>43062</v>
          </cell>
          <cell r="N534">
            <v>436500</v>
          </cell>
          <cell r="O534">
            <v>43066</v>
          </cell>
          <cell r="P534">
            <v>436500</v>
          </cell>
          <cell r="Q534">
            <v>43069</v>
          </cell>
          <cell r="R534">
            <v>436500</v>
          </cell>
          <cell r="S534">
            <v>43132</v>
          </cell>
          <cell r="T534">
            <v>1064</v>
          </cell>
          <cell r="U534">
            <v>36</v>
          </cell>
          <cell r="V534">
            <v>36</v>
          </cell>
          <cell r="W534">
            <v>44196</v>
          </cell>
          <cell r="X534">
            <v>448549.71</v>
          </cell>
          <cell r="Y534">
            <v>435782.51</v>
          </cell>
          <cell r="Z534">
            <v>448549.71</v>
          </cell>
          <cell r="AA534">
            <v>44286</v>
          </cell>
          <cell r="AB534">
            <v>1</v>
          </cell>
          <cell r="AC534">
            <v>1</v>
          </cell>
          <cell r="AD534">
            <v>1</v>
          </cell>
          <cell r="AE534">
            <v>0.99860000000000004</v>
          </cell>
          <cell r="AF534" t="str">
            <v>4. Cierre</v>
          </cell>
          <cell r="AG534" t="str">
            <v>0780 - Liquidación Aprobada</v>
          </cell>
          <cell r="AH534" t="str">
            <v>Ficha Aprobatoria archivada con Exp. archivado en UT</v>
          </cell>
        </row>
        <row r="535">
          <cell r="A535" t="str">
            <v>0620170044</v>
          </cell>
          <cell r="B535" t="str">
            <v>0620170031</v>
          </cell>
          <cell r="C535" t="str">
            <v>Haku Wiñay/Noa Jayatai</v>
          </cell>
          <cell r="D535" t="str">
            <v>PP.2017 RO SierraAmp</v>
          </cell>
          <cell r="E535" t="str">
            <v>PP 0118: ACCESO DE LOS HOGARES RURALES CON ECONOMIAS DE SUBSISTENCIA A MERCADOS LOCALES DEL NUCLEO EJECUTOR
 CANDOGORCO</v>
          </cell>
          <cell r="F535" t="str">
            <v>TRUJILLO</v>
          </cell>
          <cell r="G535" t="str">
            <v>LA LIBERTAD</v>
          </cell>
          <cell r="H535" t="str">
            <v>SANTIAGO DE CHUCO</v>
          </cell>
          <cell r="I535" t="str">
            <v>SANTA CRUZ DE CHUCA</v>
          </cell>
          <cell r="J535" t="str">
            <v>CANDOGORCO</v>
          </cell>
          <cell r="K535" t="str">
            <v>1310076002</v>
          </cell>
          <cell r="L535">
            <v>145</v>
          </cell>
          <cell r="M535">
            <v>43063</v>
          </cell>
          <cell r="N535">
            <v>652500</v>
          </cell>
          <cell r="O535">
            <v>43095</v>
          </cell>
          <cell r="P535">
            <v>652500</v>
          </cell>
          <cell r="Q535">
            <v>43103</v>
          </cell>
          <cell r="R535">
            <v>652500</v>
          </cell>
          <cell r="S535">
            <v>43132</v>
          </cell>
          <cell r="T535">
            <v>1064</v>
          </cell>
          <cell r="U535">
            <v>36</v>
          </cell>
          <cell r="V535">
            <v>36</v>
          </cell>
          <cell r="W535">
            <v>44196</v>
          </cell>
          <cell r="X535">
            <v>657977.54</v>
          </cell>
          <cell r="Y535">
            <v>652154.79</v>
          </cell>
          <cell r="Z535">
            <v>657977.54</v>
          </cell>
          <cell r="AA535">
            <v>44314</v>
          </cell>
          <cell r="AB535">
            <v>1</v>
          </cell>
          <cell r="AC535">
            <v>1</v>
          </cell>
          <cell r="AD535">
            <v>1</v>
          </cell>
          <cell r="AE535">
            <v>0.99960000000000004</v>
          </cell>
          <cell r="AF535" t="str">
            <v>4. Cierre</v>
          </cell>
          <cell r="AG535" t="str">
            <v>0780 - Liquidación Aprobada</v>
          </cell>
          <cell r="AH535" t="str">
            <v>Ficha Aprobatoria archivada con Exp. archivado en UT</v>
          </cell>
        </row>
        <row r="536">
          <cell r="A536" t="str">
            <v>0620170045</v>
          </cell>
          <cell r="B536" t="str">
            <v>0620170032</v>
          </cell>
          <cell r="C536" t="str">
            <v>Haku Wiñay/Noa Jayatai</v>
          </cell>
          <cell r="D536" t="str">
            <v>PP.2017 RO SierraAmp</v>
          </cell>
          <cell r="E536" t="str">
            <v>PP 0118: ACCESO DE LOS HOGARES RURALES CON ECONOMIAS DE SUBSISTENCIA A MERCADOS LOCALES DEL NUCLEO EJECUTOR
 CASHAN</v>
          </cell>
          <cell r="F536" t="str">
            <v>TRUJILLO</v>
          </cell>
          <cell r="G536" t="str">
            <v>LA LIBERTAD</v>
          </cell>
          <cell r="H536" t="str">
            <v>SANTIAGO DE CHUCO</v>
          </cell>
          <cell r="I536" t="str">
            <v>SANTA CRUZ DE CHUCA</v>
          </cell>
          <cell r="J536" t="str">
            <v>CASHAN</v>
          </cell>
          <cell r="K536" t="str">
            <v>1310070012</v>
          </cell>
          <cell r="L536">
            <v>144</v>
          </cell>
          <cell r="M536">
            <v>43063</v>
          </cell>
          <cell r="N536">
            <v>648000</v>
          </cell>
          <cell r="O536">
            <v>43067</v>
          </cell>
          <cell r="P536">
            <v>648000</v>
          </cell>
          <cell r="Q536">
            <v>43069</v>
          </cell>
          <cell r="R536">
            <v>648000</v>
          </cell>
          <cell r="S536">
            <v>43132</v>
          </cell>
          <cell r="T536">
            <v>1064</v>
          </cell>
          <cell r="U536">
            <v>36</v>
          </cell>
          <cell r="V536">
            <v>36</v>
          </cell>
          <cell r="W536">
            <v>44196</v>
          </cell>
          <cell r="X536">
            <v>652408.29</v>
          </cell>
          <cell r="Y536">
            <v>647676.23</v>
          </cell>
          <cell r="Z536">
            <v>652408.29</v>
          </cell>
          <cell r="AA536">
            <v>44314</v>
          </cell>
          <cell r="AB536">
            <v>1</v>
          </cell>
          <cell r="AC536">
            <v>1</v>
          </cell>
          <cell r="AD536">
            <v>1</v>
          </cell>
          <cell r="AE536">
            <v>0.99960000000000004</v>
          </cell>
          <cell r="AF536" t="str">
            <v>4. Cierre</v>
          </cell>
          <cell r="AG536" t="str">
            <v>0780 - Liquidación Aprobada</v>
          </cell>
          <cell r="AH536" t="str">
            <v>Ficha Aprobatoria archivada con Exp. archivado en UT</v>
          </cell>
        </row>
        <row r="537">
          <cell r="A537" t="str">
            <v>0620170046</v>
          </cell>
          <cell r="B537" t="str">
            <v>0620170033</v>
          </cell>
          <cell r="C537" t="str">
            <v>Haku Wiñay/Noa Jayatai</v>
          </cell>
          <cell r="D537" t="str">
            <v>PP.2017 RO SierraAmp</v>
          </cell>
          <cell r="E537" t="str">
            <v>PP 0118: ACCESO DE LOS HOGARES RURALES CON ECONOMIAS DE SUBSISTENCIA A MERCADOS LOCALES DEL NUCLEO EJECUTOR
 LOS ANGELES</v>
          </cell>
          <cell r="F537" t="str">
            <v>TRUJILLO</v>
          </cell>
          <cell r="G537" t="str">
            <v>LA LIBERTAD</v>
          </cell>
          <cell r="H537" t="str">
            <v>SANTIAGO DE CHUCO</v>
          </cell>
          <cell r="I537" t="str">
            <v>SANTA CRUZ DE CHUCA</v>
          </cell>
          <cell r="J537" t="str">
            <v>LOS ANGELES</v>
          </cell>
          <cell r="K537" t="str">
            <v>1310070016</v>
          </cell>
          <cell r="L537">
            <v>111</v>
          </cell>
          <cell r="M537">
            <v>43063</v>
          </cell>
          <cell r="N537">
            <v>499500</v>
          </cell>
          <cell r="O537">
            <v>43067</v>
          </cell>
          <cell r="P537">
            <v>499500</v>
          </cell>
          <cell r="Q537">
            <v>43069</v>
          </cell>
          <cell r="R537">
            <v>499500</v>
          </cell>
          <cell r="S537">
            <v>43132</v>
          </cell>
          <cell r="T537">
            <v>1064</v>
          </cell>
          <cell r="U537">
            <v>36</v>
          </cell>
          <cell r="V537">
            <v>36</v>
          </cell>
          <cell r="W537">
            <v>44196</v>
          </cell>
          <cell r="X537">
            <v>503275.52000000002</v>
          </cell>
          <cell r="Y537">
            <v>499225.73</v>
          </cell>
          <cell r="Z537">
            <v>503275.52000000002</v>
          </cell>
          <cell r="AA537">
            <v>44314</v>
          </cell>
          <cell r="AB537">
            <v>1</v>
          </cell>
          <cell r="AC537">
            <v>1</v>
          </cell>
          <cell r="AD537">
            <v>1</v>
          </cell>
          <cell r="AE537">
            <v>0.99960000000000004</v>
          </cell>
          <cell r="AF537" t="str">
            <v>4. Cierre</v>
          </cell>
          <cell r="AG537" t="str">
            <v>0780 - Liquidación Aprobada</v>
          </cell>
          <cell r="AH537" t="str">
            <v>Ficha Aprobatoria archivada con Exp. archivado en UT</v>
          </cell>
        </row>
        <row r="538">
          <cell r="A538" t="str">
            <v>0620170034</v>
          </cell>
          <cell r="B538" t="str">
            <v>0620170034</v>
          </cell>
          <cell r="C538" t="str">
            <v>Agua Más</v>
          </cell>
          <cell r="D538" t="str">
            <v>AGUA+.2017</v>
          </cell>
          <cell r="E538" t="str">
            <v xml:space="preserve">CONTRIBUCIÓN AL ACCESO AL AGUA SEGURA Y SANEAMIENTO EN LOS CC.PP. DE CHAZCA (1305020002), PACHACHACA (1305020003), SICCHAL (1305020006), SAN MARTÍN (1305020008)  HUAGALL (1305020015) DISTRITO CALAMARCA - PROVINCIA JULCAN - LA LIBERTAD_x000D_
</v>
          </cell>
          <cell r="F538" t="str">
            <v>TRUJILLO</v>
          </cell>
          <cell r="G538" t="str">
            <v>LA LIBERTAD</v>
          </cell>
          <cell r="H538" t="str">
            <v>JULCAN</v>
          </cell>
          <cell r="I538" t="str">
            <v>CALAMARCA</v>
          </cell>
          <cell r="J538" t="str">
            <v>SICCHAL</v>
          </cell>
          <cell r="K538" t="str">
            <v>1305020006</v>
          </cell>
          <cell r="L538">
            <v>1545</v>
          </cell>
          <cell r="M538">
            <v>43087</v>
          </cell>
          <cell r="N538">
            <v>1052084.98</v>
          </cell>
          <cell r="O538">
            <v>43096</v>
          </cell>
          <cell r="P538">
            <v>1083913.47</v>
          </cell>
          <cell r="Q538">
            <v>43104</v>
          </cell>
          <cell r="R538">
            <v>1083913.47</v>
          </cell>
          <cell r="S538">
            <v>43257</v>
          </cell>
          <cell r="T538">
            <v>232</v>
          </cell>
          <cell r="U538">
            <v>8.23</v>
          </cell>
          <cell r="V538">
            <v>4</v>
          </cell>
          <cell r="W538">
            <v>43489</v>
          </cell>
          <cell r="Y538">
            <v>978039.37</v>
          </cell>
          <cell r="AB538">
            <v>0</v>
          </cell>
          <cell r="AC538">
            <v>1</v>
          </cell>
          <cell r="AF538" t="str">
            <v>4. Cierre</v>
          </cell>
          <cell r="AG538" t="str">
            <v>0850 - Obra Transferida</v>
          </cell>
          <cell r="AH538" t="str">
            <v>Saneado Contablemente e informado a Organos de Control</v>
          </cell>
        </row>
        <row r="539">
          <cell r="A539" t="str">
            <v>0620170035</v>
          </cell>
          <cell r="B539" t="str">
            <v>0620170035</v>
          </cell>
          <cell r="C539" t="str">
            <v>Agua Más</v>
          </cell>
          <cell r="D539" t="str">
            <v>AGUA+.2017</v>
          </cell>
          <cell r="E539" t="str">
            <v xml:space="preserve">CONTRIBUCIÓN AL ACCESO AL AGUA SEGURA Y SANEAMIENTO EN LOS CC.PP. DE SAN LORENZO (1309040017), EL EDEN  (1309040035), HUAMANZAÑA (1309040036), MONTE GRANDE (1309040038), QUEROBAL GRANDE (1309040042)   DISTRITO CURGOS - PROVINCIA SANCHEZ CARRIÓN - LA LIBERTAD_x000D_
</v>
          </cell>
          <cell r="F539" t="str">
            <v>TRUJILLO</v>
          </cell>
          <cell r="G539" t="str">
            <v>LA LIBERTAD</v>
          </cell>
          <cell r="H539" t="str">
            <v>SANCHEZ CARRION</v>
          </cell>
          <cell r="I539" t="str">
            <v>CURGOS</v>
          </cell>
          <cell r="J539" t="str">
            <v>SAN LORENZO</v>
          </cell>
          <cell r="K539" t="str">
            <v>1309040017</v>
          </cell>
          <cell r="L539">
            <v>1085</v>
          </cell>
          <cell r="M539">
            <v>43087</v>
          </cell>
          <cell r="N539">
            <v>728263.78</v>
          </cell>
          <cell r="O539">
            <v>43096</v>
          </cell>
          <cell r="P539">
            <v>747690.62</v>
          </cell>
          <cell r="Q539">
            <v>43104</v>
          </cell>
          <cell r="R539">
            <v>747690.62</v>
          </cell>
          <cell r="S539">
            <v>43243</v>
          </cell>
          <cell r="T539">
            <v>161</v>
          </cell>
          <cell r="U539">
            <v>3.5</v>
          </cell>
          <cell r="V539">
            <v>3.5</v>
          </cell>
          <cell r="W539">
            <v>43404</v>
          </cell>
          <cell r="Y539">
            <v>740049.21</v>
          </cell>
          <cell r="AB539">
            <v>0</v>
          </cell>
          <cell r="AC539">
            <v>1</v>
          </cell>
          <cell r="AF539" t="str">
            <v>4. Cierre</v>
          </cell>
          <cell r="AG539" t="str">
            <v>0850 - Obra Transferida</v>
          </cell>
          <cell r="AH539" t="str">
            <v>Saneado Contablemente e informado a Organos de Control</v>
          </cell>
        </row>
        <row r="540">
          <cell r="A540" t="str">
            <v>0620180003</v>
          </cell>
          <cell r="B540" t="str">
            <v>0620180001</v>
          </cell>
          <cell r="C540" t="str">
            <v>Haku Wiñay/Noa Jayatai</v>
          </cell>
          <cell r="D540" t="str">
            <v>PP.2018 RO Sierra</v>
          </cell>
          <cell r="E540" t="str">
            <v>PP 0118: ACCESO DE LOS HOGARES RURALES CON ECONOMIAS DE SUBSISTENCIA A MERCADOS LOCALES DEL NUCLEO EJECUTOR HUALASGOSDAY - HUAYOBAMBA</v>
          </cell>
          <cell r="F540" t="str">
            <v>TRUJILLO</v>
          </cell>
          <cell r="G540" t="str">
            <v>LA LIBERTAD</v>
          </cell>
          <cell r="H540" t="str">
            <v>SANCHEZ CARRION</v>
          </cell>
          <cell r="I540" t="str">
            <v>SANAGORAN</v>
          </cell>
          <cell r="J540" t="str">
            <v>HUALASGOSDAY</v>
          </cell>
          <cell r="K540" t="str">
            <v>1309066002</v>
          </cell>
          <cell r="L540">
            <v>200</v>
          </cell>
          <cell r="M540">
            <v>43266</v>
          </cell>
          <cell r="N540">
            <v>1000000</v>
          </cell>
          <cell r="O540">
            <v>43399</v>
          </cell>
          <cell r="P540">
            <v>1000000</v>
          </cell>
          <cell r="Q540">
            <v>43403</v>
          </cell>
          <cell r="R540">
            <v>1000000</v>
          </cell>
          <cell r="S540">
            <v>43313</v>
          </cell>
          <cell r="T540">
            <v>1187</v>
          </cell>
          <cell r="U540">
            <v>36</v>
          </cell>
          <cell r="V540">
            <v>36</v>
          </cell>
          <cell r="W540">
            <v>44500</v>
          </cell>
          <cell r="X540">
            <v>1011107.83</v>
          </cell>
          <cell r="Y540">
            <v>997288.6</v>
          </cell>
          <cell r="Z540">
            <v>1011107.83</v>
          </cell>
          <cell r="AA540">
            <v>44657</v>
          </cell>
          <cell r="AB540">
            <v>1</v>
          </cell>
          <cell r="AC540">
            <v>1</v>
          </cell>
          <cell r="AD540">
            <v>1</v>
          </cell>
          <cell r="AE540">
            <v>0.99780000000000002</v>
          </cell>
          <cell r="AF540" t="str">
            <v>4. Cierre</v>
          </cell>
          <cell r="AG540" t="str">
            <v>0780 - Liquidación Aprobada</v>
          </cell>
          <cell r="AH540" t="str">
            <v>Ficha Aprobatoria archivada con Exp. archivado en UT</v>
          </cell>
        </row>
        <row r="541">
          <cell r="A541" t="str">
            <v>0620180004</v>
          </cell>
          <cell r="B541" t="str">
            <v>0620180002</v>
          </cell>
          <cell r="C541" t="str">
            <v>Haku Wiñay/Noa Jayatai</v>
          </cell>
          <cell r="D541" t="str">
            <v>PP.2018 RO Sierra</v>
          </cell>
          <cell r="E541" t="str">
            <v>PP 0118: ACCESO DE LOS HOGARES RURALES CON ECONOMIAS DE SUBSISTENCIA A MERCADOS LOCALES DEL NUCLEO EJECUTOR CHUGURBAMBA - LLUR</v>
          </cell>
          <cell r="F541" t="str">
            <v>TRUJILLO</v>
          </cell>
          <cell r="G541" t="str">
            <v>LA LIBERTAD</v>
          </cell>
          <cell r="H541" t="str">
            <v>SANCHEZ CARRION</v>
          </cell>
          <cell r="I541" t="str">
            <v>SANAGORAN</v>
          </cell>
          <cell r="J541" t="str">
            <v>CHUGURBAMBA</v>
          </cell>
          <cell r="K541" t="str">
            <v>1309060023</v>
          </cell>
          <cell r="L541">
            <v>200</v>
          </cell>
          <cell r="M541">
            <v>43266</v>
          </cell>
          <cell r="N541">
            <v>1000000</v>
          </cell>
          <cell r="O541">
            <v>43399</v>
          </cell>
          <cell r="P541">
            <v>1000000</v>
          </cell>
          <cell r="Q541">
            <v>43403</v>
          </cell>
          <cell r="R541">
            <v>1000000</v>
          </cell>
          <cell r="S541">
            <v>43313</v>
          </cell>
          <cell r="T541">
            <v>1187</v>
          </cell>
          <cell r="U541">
            <v>36</v>
          </cell>
          <cell r="V541">
            <v>36</v>
          </cell>
          <cell r="W541">
            <v>44500</v>
          </cell>
          <cell r="X541">
            <v>1009220.39</v>
          </cell>
          <cell r="Y541">
            <v>997310.08</v>
          </cell>
          <cell r="Z541">
            <v>1009220.39</v>
          </cell>
          <cell r="AA541">
            <v>44657</v>
          </cell>
          <cell r="AB541">
            <v>1</v>
          </cell>
          <cell r="AC541">
            <v>1</v>
          </cell>
          <cell r="AD541">
            <v>1</v>
          </cell>
          <cell r="AE541">
            <v>0.99760000000000004</v>
          </cell>
          <cell r="AF541" t="str">
            <v>4. Cierre</v>
          </cell>
          <cell r="AG541" t="str">
            <v>0780 - Liquidación Aprobada</v>
          </cell>
          <cell r="AH541" t="str">
            <v>Ficha Aprobatoria archivada con Exp. archivado en UT</v>
          </cell>
        </row>
        <row r="542">
          <cell r="A542" t="str">
            <v>0620180001</v>
          </cell>
          <cell r="B542" t="str">
            <v>0620180003</v>
          </cell>
          <cell r="C542" t="str">
            <v>Haku Wiñay/Noa Jayatai</v>
          </cell>
          <cell r="D542" t="str">
            <v>PP.2018 RO Sierra</v>
          </cell>
          <cell r="E542" t="str">
            <v>PP 0118: ACCESO DE LOS HOGARES RURALES CON ECONOMIAS DE SUBSISTENCIA A MERCADOS LOCALES DEL NUCLEO EJECUTOR UCHUBAMBA</v>
          </cell>
          <cell r="F542" t="str">
            <v>TRUJILLO</v>
          </cell>
          <cell r="G542" t="str">
            <v>LA LIBERTAD</v>
          </cell>
          <cell r="H542" t="str">
            <v>SANCHEZ CARRION</v>
          </cell>
          <cell r="I542" t="str">
            <v>CHUGAY</v>
          </cell>
          <cell r="J542" t="str">
            <v>UCHUBAMBA</v>
          </cell>
          <cell r="K542" t="str">
            <v>1309020022</v>
          </cell>
          <cell r="L542">
            <v>200</v>
          </cell>
          <cell r="M542">
            <v>43266</v>
          </cell>
          <cell r="N542">
            <v>1000000</v>
          </cell>
          <cell r="O542">
            <v>43399</v>
          </cell>
          <cell r="P542">
            <v>1000000</v>
          </cell>
          <cell r="Q542">
            <v>43403</v>
          </cell>
          <cell r="R542">
            <v>1000000</v>
          </cell>
          <cell r="S542">
            <v>43313</v>
          </cell>
          <cell r="T542">
            <v>1187</v>
          </cell>
          <cell r="U542">
            <v>36</v>
          </cell>
          <cell r="V542">
            <v>36</v>
          </cell>
          <cell r="W542">
            <v>44500</v>
          </cell>
          <cell r="X542">
            <v>973433.88</v>
          </cell>
          <cell r="Y542">
            <v>950686.41</v>
          </cell>
          <cell r="Z542">
            <v>973433.88</v>
          </cell>
          <cell r="AA542">
            <v>44685</v>
          </cell>
          <cell r="AB542">
            <v>1</v>
          </cell>
          <cell r="AC542">
            <v>1</v>
          </cell>
          <cell r="AD542">
            <v>1</v>
          </cell>
          <cell r="AE542">
            <v>0.9375</v>
          </cell>
          <cell r="AF542" t="str">
            <v>4. Cierre</v>
          </cell>
          <cell r="AG542" t="str">
            <v>0780 - Liquidación Aprobada</v>
          </cell>
          <cell r="AH542" t="str">
            <v>Ficha Aprobatoria archivada con Exp. archivado en UT</v>
          </cell>
        </row>
        <row r="543">
          <cell r="A543" t="str">
            <v>0620180002</v>
          </cell>
          <cell r="B543" t="str">
            <v>0620180004</v>
          </cell>
          <cell r="C543" t="str">
            <v>Haku Wiñay/Noa Jayatai</v>
          </cell>
          <cell r="D543" t="str">
            <v>PP.2018 RO Sierra</v>
          </cell>
          <cell r="E543" t="str">
            <v>PP 0118: ACCESO DE LOS HOGARES RURALES CON ECONOMIAS DE SUBSISTENCIA A MERCADOS LOCALES DEL NUCLEO EJECUTOR MUSHIT - LICAME - SAN FRANCISCO</v>
          </cell>
          <cell r="F543" t="str">
            <v>TRUJILLO</v>
          </cell>
          <cell r="G543" t="str">
            <v>LA LIBERTAD</v>
          </cell>
          <cell r="H543" t="str">
            <v>SANCHEZ CARRION</v>
          </cell>
          <cell r="I543" t="str">
            <v>CHUGAY</v>
          </cell>
          <cell r="J543" t="str">
            <v>MUSHIT</v>
          </cell>
          <cell r="K543" t="str">
            <v>1309020520</v>
          </cell>
          <cell r="L543">
            <v>200</v>
          </cell>
          <cell r="M543">
            <v>43266</v>
          </cell>
          <cell r="N543">
            <v>1000000</v>
          </cell>
          <cell r="O543">
            <v>43399</v>
          </cell>
          <cell r="P543">
            <v>1000000</v>
          </cell>
          <cell r="Q543">
            <v>43403</v>
          </cell>
          <cell r="R543">
            <v>1000000</v>
          </cell>
          <cell r="S543">
            <v>43313</v>
          </cell>
          <cell r="T543">
            <v>1187</v>
          </cell>
          <cell r="U543">
            <v>36</v>
          </cell>
          <cell r="V543">
            <v>36</v>
          </cell>
          <cell r="W543">
            <v>44500</v>
          </cell>
          <cell r="X543">
            <v>975745.39</v>
          </cell>
          <cell r="Y543">
            <v>947767.4</v>
          </cell>
          <cell r="Z543">
            <v>975745.39</v>
          </cell>
          <cell r="AA543">
            <v>44685</v>
          </cell>
          <cell r="AB543">
            <v>1</v>
          </cell>
          <cell r="AC543">
            <v>1</v>
          </cell>
          <cell r="AD543">
            <v>1</v>
          </cell>
          <cell r="AE543">
            <v>0.93830000000000002</v>
          </cell>
          <cell r="AF543" t="str">
            <v>4. Cierre</v>
          </cell>
          <cell r="AG543" t="str">
            <v>0780 - Liquidación Aprobada</v>
          </cell>
          <cell r="AH543" t="str">
            <v>Ficha Aprobatoria archivada con Exp. archivado en UT</v>
          </cell>
        </row>
        <row r="544">
          <cell r="A544" t="str">
            <v>0620180007</v>
          </cell>
          <cell r="B544" t="str">
            <v>0620180005</v>
          </cell>
          <cell r="C544" t="str">
            <v>Haku Wiñay/Noa Jayatai</v>
          </cell>
          <cell r="D544" t="str">
            <v>PP.2018 RO Sierra</v>
          </cell>
          <cell r="E544" t="str">
            <v>PP 0118: ACCESO DE LOS HOGARES RURALES CON ECONOMIAS DE SUBSISTENCIA A MERCADOS LOCALES DEL NUCLEO EJECUTOR CERPAQUINO</v>
          </cell>
          <cell r="F544" t="str">
            <v>TRUJILLO</v>
          </cell>
          <cell r="G544" t="str">
            <v>LA LIBERTAD</v>
          </cell>
          <cell r="H544" t="str">
            <v>SANCHEZ CARRION</v>
          </cell>
          <cell r="I544" t="str">
            <v>SARIN</v>
          </cell>
          <cell r="J544" t="str">
            <v>CERPAQUINO</v>
          </cell>
          <cell r="K544" t="str">
            <v>1309070054</v>
          </cell>
          <cell r="L544">
            <v>196</v>
          </cell>
          <cell r="M544">
            <v>43266</v>
          </cell>
          <cell r="N544">
            <v>980000</v>
          </cell>
          <cell r="O544">
            <v>43399</v>
          </cell>
          <cell r="P544">
            <v>980000</v>
          </cell>
          <cell r="Q544">
            <v>43403</v>
          </cell>
          <cell r="R544">
            <v>980000</v>
          </cell>
          <cell r="S544">
            <v>43313</v>
          </cell>
          <cell r="T544">
            <v>1187</v>
          </cell>
          <cell r="U544">
            <v>36</v>
          </cell>
          <cell r="V544">
            <v>36</v>
          </cell>
          <cell r="W544">
            <v>44500</v>
          </cell>
          <cell r="X544">
            <v>974635.42</v>
          </cell>
          <cell r="Y544">
            <v>969536.29</v>
          </cell>
          <cell r="Z544">
            <v>974635.42</v>
          </cell>
          <cell r="AA544">
            <v>44799</v>
          </cell>
          <cell r="AB544">
            <v>1</v>
          </cell>
          <cell r="AC544">
            <v>1</v>
          </cell>
          <cell r="AD544">
            <v>1</v>
          </cell>
          <cell r="AE544">
            <v>0.99070000000000003</v>
          </cell>
          <cell r="AF544" t="str">
            <v>4. Cierre</v>
          </cell>
          <cell r="AG544" t="str">
            <v>0780 - Liquidación Aprobada</v>
          </cell>
          <cell r="AH544" t="str">
            <v>Ficha Aprobatoria archivada con Exp. archivado en UT</v>
          </cell>
        </row>
        <row r="545">
          <cell r="A545" t="str">
            <v>0620180008</v>
          </cell>
          <cell r="B545" t="str">
            <v>0620180006</v>
          </cell>
          <cell r="C545" t="str">
            <v>Haku Wiñay/Noa Jayatai</v>
          </cell>
          <cell r="D545" t="str">
            <v>PP.2018 RO Sierra</v>
          </cell>
          <cell r="E545" t="str">
            <v>PP 0118: ACCESO DE LOS HOGARES RURALES CON ECONOMIAS DE SUBSISTENCIA A MERCADOS LOCALES DEL NUCLEO EJECUTOR POC POC - TURUSHMALCA - GOMISPAMPA</v>
          </cell>
          <cell r="F545" t="str">
            <v>TRUJILLO</v>
          </cell>
          <cell r="G545" t="str">
            <v>LA LIBERTAD</v>
          </cell>
          <cell r="H545" t="str">
            <v>SANCHEZ CARRION</v>
          </cell>
          <cell r="I545" t="str">
            <v>SARIN</v>
          </cell>
          <cell r="J545" t="str">
            <v>POC POC</v>
          </cell>
          <cell r="K545" t="str">
            <v>1309070061</v>
          </cell>
          <cell r="L545">
            <v>203</v>
          </cell>
          <cell r="M545">
            <v>43266</v>
          </cell>
          <cell r="N545">
            <v>1015000</v>
          </cell>
          <cell r="O545">
            <v>43399</v>
          </cell>
          <cell r="P545">
            <v>1015000</v>
          </cell>
          <cell r="Q545">
            <v>43403</v>
          </cell>
          <cell r="R545">
            <v>1015000</v>
          </cell>
          <cell r="S545">
            <v>43313</v>
          </cell>
          <cell r="T545">
            <v>1187</v>
          </cell>
          <cell r="U545">
            <v>36</v>
          </cell>
          <cell r="V545">
            <v>36</v>
          </cell>
          <cell r="W545">
            <v>44500</v>
          </cell>
          <cell r="X545">
            <v>1011640.28</v>
          </cell>
          <cell r="Y545">
            <v>1003157.41</v>
          </cell>
          <cell r="Z545">
            <v>1011640.28</v>
          </cell>
          <cell r="AA545">
            <v>44799</v>
          </cell>
          <cell r="AB545">
            <v>1</v>
          </cell>
          <cell r="AC545">
            <v>1</v>
          </cell>
          <cell r="AD545">
            <v>1</v>
          </cell>
          <cell r="AE545">
            <v>0.98670000000000002</v>
          </cell>
          <cell r="AF545" t="str">
            <v>4. Cierre</v>
          </cell>
          <cell r="AG545" t="str">
            <v>0780 - Liquidación Aprobada</v>
          </cell>
          <cell r="AH545" t="str">
            <v>Ficha Aprobatoria archivada con Exp. archivado en UT</v>
          </cell>
        </row>
        <row r="546">
          <cell r="A546" t="str">
            <v>0620180005</v>
          </cell>
          <cell r="B546" t="str">
            <v>0620180007</v>
          </cell>
          <cell r="C546" t="str">
            <v>Haku Wiñay/Noa Jayatai</v>
          </cell>
          <cell r="D546" t="str">
            <v>PP.2018 RO Sierra</v>
          </cell>
          <cell r="E546" t="str">
            <v>PP 0118: ACCESO DE LOS HOGARES RURALES CON ECONOMIAS DE SUBSISTENCIA A MERCADOS LOCALES DEL NUCLEO EJECUTOR HUANCABAMBA</v>
          </cell>
          <cell r="F546" t="str">
            <v>TRUJILLO</v>
          </cell>
          <cell r="G546" t="str">
            <v>LA LIBERTAD</v>
          </cell>
          <cell r="H546" t="str">
            <v>PATAZ</v>
          </cell>
          <cell r="I546" t="str">
            <v>TAURIJA</v>
          </cell>
          <cell r="J546" t="str">
            <v>HUANCABAMBA</v>
          </cell>
          <cell r="K546" t="str">
            <v>1308120009</v>
          </cell>
          <cell r="L546">
            <v>197</v>
          </cell>
          <cell r="M546">
            <v>43266</v>
          </cell>
          <cell r="N546">
            <v>985000</v>
          </cell>
          <cell r="O546">
            <v>43399</v>
          </cell>
          <cell r="P546">
            <v>985000</v>
          </cell>
          <cell r="Q546">
            <v>43403</v>
          </cell>
          <cell r="R546">
            <v>985000</v>
          </cell>
          <cell r="S546">
            <v>43313</v>
          </cell>
          <cell r="T546">
            <v>1187</v>
          </cell>
          <cell r="U546">
            <v>36</v>
          </cell>
          <cell r="V546">
            <v>36</v>
          </cell>
          <cell r="W546">
            <v>44500</v>
          </cell>
          <cell r="X546">
            <v>989139.44</v>
          </cell>
          <cell r="Y546">
            <v>982810.87</v>
          </cell>
          <cell r="Z546">
            <v>989139.44000000006</v>
          </cell>
          <cell r="AA546">
            <v>44739</v>
          </cell>
          <cell r="AB546">
            <v>1</v>
          </cell>
          <cell r="AC546">
            <v>1</v>
          </cell>
          <cell r="AD546">
            <v>1</v>
          </cell>
          <cell r="AE546">
            <v>0.99329999999999996</v>
          </cell>
          <cell r="AF546" t="str">
            <v>4. Cierre</v>
          </cell>
          <cell r="AG546" t="str">
            <v>0780 - Liquidación Aprobada</v>
          </cell>
          <cell r="AH546" t="str">
            <v>Ficha Aprobatoria archivada con Exp. archivado en UT</v>
          </cell>
        </row>
        <row r="547">
          <cell r="A547" t="str">
            <v>0620180006</v>
          </cell>
          <cell r="B547" t="str">
            <v>0620180008</v>
          </cell>
          <cell r="C547" t="str">
            <v>Haku Wiñay/Noa Jayatai</v>
          </cell>
          <cell r="D547" t="str">
            <v>PP.2018 RO Sierra</v>
          </cell>
          <cell r="E547" t="str">
            <v>PP 0118: ACCESO DE LOS HOGARES RURALES CON ECONOMIAS DE SUBSISTENCIA A MERCADOS LOCALES DEL NUCLEO EJECUTOR HUAYAO</v>
          </cell>
          <cell r="F547" t="str">
            <v>TRUJILLO</v>
          </cell>
          <cell r="G547" t="str">
            <v>LA LIBERTAD</v>
          </cell>
          <cell r="H547" t="str">
            <v>PATAZ</v>
          </cell>
          <cell r="I547" t="str">
            <v>TAURIJA</v>
          </cell>
          <cell r="J547" t="str">
            <v>HUAYAO</v>
          </cell>
          <cell r="K547" t="str">
            <v>1308120019</v>
          </cell>
          <cell r="L547">
            <v>198</v>
          </cell>
          <cell r="M547">
            <v>43266</v>
          </cell>
          <cell r="N547">
            <v>990000</v>
          </cell>
          <cell r="O547">
            <v>43399</v>
          </cell>
          <cell r="P547">
            <v>990000</v>
          </cell>
          <cell r="Q547">
            <v>43403</v>
          </cell>
          <cell r="R547">
            <v>990000</v>
          </cell>
          <cell r="S547">
            <v>43313</v>
          </cell>
          <cell r="T547">
            <v>1187</v>
          </cell>
          <cell r="U547">
            <v>36</v>
          </cell>
          <cell r="V547">
            <v>36</v>
          </cell>
          <cell r="W547">
            <v>44500</v>
          </cell>
          <cell r="X547">
            <v>998435.35</v>
          </cell>
          <cell r="Y547">
            <v>986468.55</v>
          </cell>
          <cell r="Z547">
            <v>998435.35</v>
          </cell>
          <cell r="AA547">
            <v>44739</v>
          </cell>
          <cell r="AB547">
            <v>1</v>
          </cell>
          <cell r="AC547">
            <v>1</v>
          </cell>
          <cell r="AD547">
            <v>1</v>
          </cell>
          <cell r="AE547">
            <v>0.99229999999999996</v>
          </cell>
          <cell r="AF547" t="str">
            <v>4. Cierre</v>
          </cell>
          <cell r="AG547" t="str">
            <v>0780 - Liquidación Aprobada</v>
          </cell>
          <cell r="AH547" t="str">
            <v>Ficha Aprobatoria archivada con Exp. archivado en UT</v>
          </cell>
        </row>
        <row r="548">
          <cell r="A548" t="str">
            <v>0620180011</v>
          </cell>
          <cell r="B548" t="str">
            <v>0620180009</v>
          </cell>
          <cell r="C548" t="str">
            <v>Haku Wiñay/Noa Jayatai</v>
          </cell>
          <cell r="D548" t="str">
            <v>PP.2018 RO Sierra</v>
          </cell>
          <cell r="E548" t="str">
            <v>PP 0118: ACCESO DE LOS HOGARES RURALES CON ECONOMIAS DE SUBSISTENCIA A MERCADOS LOCALES DEL NUCLEO EJECUTOR PALLAR ALTO</v>
          </cell>
          <cell r="F548" t="str">
            <v>TRUJILLO</v>
          </cell>
          <cell r="G548" t="str">
            <v>LA LIBERTAD</v>
          </cell>
          <cell r="H548" t="str">
            <v>SANCHEZ CARRION</v>
          </cell>
          <cell r="I548" t="str">
            <v>HUAMACHUCO</v>
          </cell>
          <cell r="J548" t="str">
            <v>PALLAR ALTO</v>
          </cell>
          <cell r="K548" t="str">
            <v>1309010010</v>
          </cell>
          <cell r="L548">
            <v>156</v>
          </cell>
          <cell r="M548">
            <v>43312</v>
          </cell>
          <cell r="N548">
            <v>780000</v>
          </cell>
          <cell r="O548">
            <v>43399</v>
          </cell>
          <cell r="P548">
            <v>780000</v>
          </cell>
          <cell r="Q548">
            <v>43402</v>
          </cell>
          <cell r="R548">
            <v>780000</v>
          </cell>
          <cell r="S548">
            <v>43374</v>
          </cell>
          <cell r="T548">
            <v>1218</v>
          </cell>
          <cell r="U548">
            <v>36</v>
          </cell>
          <cell r="V548">
            <v>36</v>
          </cell>
          <cell r="W548">
            <v>44592</v>
          </cell>
          <cell r="X548">
            <v>770342.53</v>
          </cell>
          <cell r="Y548">
            <v>735734.72</v>
          </cell>
          <cell r="Z548">
            <v>770342.53</v>
          </cell>
          <cell r="AA548">
            <v>44754</v>
          </cell>
          <cell r="AB548">
            <v>1</v>
          </cell>
          <cell r="AC548">
            <v>1</v>
          </cell>
          <cell r="AD548">
            <v>1</v>
          </cell>
          <cell r="AE548">
            <v>0.95860000000000001</v>
          </cell>
          <cell r="AF548" t="str">
            <v>4. Cierre</v>
          </cell>
          <cell r="AG548" t="str">
            <v>0780 - Liquidación Aprobada</v>
          </cell>
          <cell r="AH548" t="str">
            <v>Ficha Aprobatoria archivada con Exp. archivado en UT</v>
          </cell>
        </row>
        <row r="549">
          <cell r="A549" t="str">
            <v>0620180012</v>
          </cell>
          <cell r="B549" t="str">
            <v>0620180010</v>
          </cell>
          <cell r="C549" t="str">
            <v>Haku Wiñay/Noa Jayatai</v>
          </cell>
          <cell r="D549" t="str">
            <v>PP.2018 RO Sierra</v>
          </cell>
          <cell r="E549" t="str">
            <v>PP 0118: ACCESO DE LOS HOGARES RURALES CON ECONOMIAS DE SUBSISTENCIA A MERCADOS LOCALES DEL NUCLEO EJECUTOR VAQUERIA</v>
          </cell>
          <cell r="F549" t="str">
            <v>TRUJILLO</v>
          </cell>
          <cell r="G549" t="str">
            <v>LA LIBERTAD</v>
          </cell>
          <cell r="H549" t="str">
            <v>SANCHEZ CARRION</v>
          </cell>
          <cell r="I549" t="str">
            <v>HUAMACHUCO</v>
          </cell>
          <cell r="J549" t="str">
            <v>VAQUERIA</v>
          </cell>
          <cell r="K549" t="str">
            <v>1309010007</v>
          </cell>
          <cell r="L549">
            <v>141</v>
          </cell>
          <cell r="M549">
            <v>43312</v>
          </cell>
          <cell r="N549">
            <v>705000</v>
          </cell>
          <cell r="O549">
            <v>43399</v>
          </cell>
          <cell r="P549">
            <v>705000</v>
          </cell>
          <cell r="Q549">
            <v>43402</v>
          </cell>
          <cell r="R549">
            <v>705000</v>
          </cell>
          <cell r="S549">
            <v>43374</v>
          </cell>
          <cell r="T549">
            <v>1218</v>
          </cell>
          <cell r="U549">
            <v>36</v>
          </cell>
          <cell r="V549">
            <v>36</v>
          </cell>
          <cell r="W549">
            <v>44592</v>
          </cell>
          <cell r="X549">
            <v>694706.83</v>
          </cell>
          <cell r="Y549">
            <v>669592.88</v>
          </cell>
          <cell r="Z549">
            <v>694706.83</v>
          </cell>
          <cell r="AA549">
            <v>44754</v>
          </cell>
          <cell r="AB549">
            <v>1</v>
          </cell>
          <cell r="AC549">
            <v>1</v>
          </cell>
          <cell r="AD549">
            <v>1</v>
          </cell>
          <cell r="AE549">
            <v>0.96689999999999998</v>
          </cell>
          <cell r="AF549" t="str">
            <v>4. Cierre</v>
          </cell>
          <cell r="AG549" t="str">
            <v>0780 - Liquidación Aprobada</v>
          </cell>
          <cell r="AH549" t="str">
            <v>Ficha Aprobatoria archivada con Exp. archivado en UT</v>
          </cell>
        </row>
        <row r="550">
          <cell r="A550" t="str">
            <v>0620180013</v>
          </cell>
          <cell r="B550" t="str">
            <v>0620180011</v>
          </cell>
          <cell r="C550" t="str">
            <v>Haku Wiñay/Noa Jayatai</v>
          </cell>
          <cell r="D550" t="str">
            <v>PP.2018 RO Sierra</v>
          </cell>
          <cell r="E550" t="str">
            <v>PP 0118: ACCESO DE LOS HOGARES RURALES CON ECONOMIAS DE SUBSISTENCIA A MERCADOS LOCALES DEL NUCLEO EJECUTOR SURUAL</v>
          </cell>
          <cell r="F550" t="str">
            <v>TRUJILLO</v>
          </cell>
          <cell r="G550" t="str">
            <v>LA LIBERTAD</v>
          </cell>
          <cell r="H550" t="str">
            <v>SANCHEZ CARRION</v>
          </cell>
          <cell r="I550" t="str">
            <v>HUAMACHUCO</v>
          </cell>
          <cell r="J550" t="str">
            <v>SURUAL</v>
          </cell>
          <cell r="K550" t="str">
            <v>1309016009</v>
          </cell>
          <cell r="L550">
            <v>130</v>
          </cell>
          <cell r="M550">
            <v>43312</v>
          </cell>
          <cell r="N550">
            <v>650000</v>
          </cell>
          <cell r="O550">
            <v>43399</v>
          </cell>
          <cell r="P550">
            <v>650000</v>
          </cell>
          <cell r="Q550">
            <v>43402</v>
          </cell>
          <cell r="R550">
            <v>650000</v>
          </cell>
          <cell r="S550">
            <v>43374</v>
          </cell>
          <cell r="T550">
            <v>1218</v>
          </cell>
          <cell r="U550">
            <v>36</v>
          </cell>
          <cell r="V550">
            <v>36</v>
          </cell>
          <cell r="W550">
            <v>44592</v>
          </cell>
          <cell r="X550">
            <v>652865.42000000004</v>
          </cell>
          <cell r="Y550">
            <v>622327.01</v>
          </cell>
          <cell r="Z550">
            <v>652865.42000000004</v>
          </cell>
          <cell r="AA550">
            <v>44754</v>
          </cell>
          <cell r="AB550">
            <v>1</v>
          </cell>
          <cell r="AC550">
            <v>1</v>
          </cell>
          <cell r="AD550">
            <v>1</v>
          </cell>
          <cell r="AE550">
            <v>0.96840000000000004</v>
          </cell>
          <cell r="AF550" t="str">
            <v>4. Cierre</v>
          </cell>
          <cell r="AG550" t="str">
            <v>0780 - Liquidación Aprobada</v>
          </cell>
          <cell r="AH550" t="str">
            <v>Ficha Aprobatoria archivada con Exp. archivado en UT</v>
          </cell>
        </row>
        <row r="551">
          <cell r="A551" t="str">
            <v>0620180009</v>
          </cell>
          <cell r="B551" t="str">
            <v>0620180012</v>
          </cell>
          <cell r="C551" t="str">
            <v>Haku Wiñay/Noa Jayatai</v>
          </cell>
          <cell r="D551" t="str">
            <v>PP.2018 RO Sierra</v>
          </cell>
          <cell r="E551" t="str">
            <v>PP 0118: ACCESO DE LOS HOGARES RURALES CON ECONOMIAS DE SUBSISTENCIA A MERCADOS LOCALES DEL NUCLEO EJECUTOR CANIBAMBA BAJO</v>
          </cell>
          <cell r="F551" t="str">
            <v>TRUJILLO</v>
          </cell>
          <cell r="G551" t="str">
            <v>LA LIBERTAD</v>
          </cell>
          <cell r="H551" t="str">
            <v>OTUZCO</v>
          </cell>
          <cell r="I551" t="str">
            <v>USQUIL</v>
          </cell>
          <cell r="J551" t="str">
            <v>CANIBAMBA BAJO</v>
          </cell>
          <cell r="K551" t="str">
            <v>1306140081</v>
          </cell>
          <cell r="L551">
            <v>200</v>
          </cell>
          <cell r="M551">
            <v>43311</v>
          </cell>
          <cell r="N551">
            <v>1000000</v>
          </cell>
          <cell r="O551">
            <v>43399</v>
          </cell>
          <cell r="P551">
            <v>1000000</v>
          </cell>
          <cell r="Q551">
            <v>43402</v>
          </cell>
          <cell r="R551">
            <v>1000000</v>
          </cell>
          <cell r="S551">
            <v>43374</v>
          </cell>
          <cell r="T551">
            <v>1187</v>
          </cell>
          <cell r="U551">
            <v>36</v>
          </cell>
          <cell r="V551">
            <v>36</v>
          </cell>
          <cell r="W551">
            <v>44561</v>
          </cell>
          <cell r="X551">
            <v>976208.36</v>
          </cell>
          <cell r="Y551">
            <v>950872.75</v>
          </cell>
          <cell r="Z551">
            <v>976208.36</v>
          </cell>
          <cell r="AA551">
            <v>44691</v>
          </cell>
          <cell r="AB551">
            <v>1</v>
          </cell>
          <cell r="AC551">
            <v>1</v>
          </cell>
          <cell r="AD551">
            <v>1</v>
          </cell>
          <cell r="AE551">
            <v>0.94440000000000002</v>
          </cell>
          <cell r="AF551" t="str">
            <v>4. Cierre</v>
          </cell>
          <cell r="AG551" t="str">
            <v>0780 - Liquidación Aprobada</v>
          </cell>
          <cell r="AH551" t="str">
            <v>Ficha Aprobatoria archivada con Exp. archivado en UT</v>
          </cell>
        </row>
        <row r="552">
          <cell r="A552" t="str">
            <v>0620180010</v>
          </cell>
          <cell r="B552" t="str">
            <v>0620180013</v>
          </cell>
          <cell r="C552" t="str">
            <v>Haku Wiñay/Noa Jayatai</v>
          </cell>
          <cell r="D552" t="str">
            <v>PP.2018 RO Sierra</v>
          </cell>
          <cell r="E552" t="str">
            <v>PP 0118: ACCESO DE LOS HOGARES RURALES CON ECONOMIAS DE SUBSISTENCIA A MERCADOS LOCALES DEL NUCLEO EJECUTOR SAN MARTIN - LA UNION</v>
          </cell>
          <cell r="F552" t="str">
            <v>TRUJILLO</v>
          </cell>
          <cell r="G552" t="str">
            <v>LA LIBERTAD</v>
          </cell>
          <cell r="H552" t="str">
            <v>OTUZCO</v>
          </cell>
          <cell r="I552" t="str">
            <v>USQUIL</v>
          </cell>
          <cell r="J552" t="str">
            <v>SAN MARTIN</v>
          </cell>
          <cell r="K552" t="str">
            <v>1306140051</v>
          </cell>
          <cell r="L552">
            <v>250</v>
          </cell>
          <cell r="M552">
            <v>43311</v>
          </cell>
          <cell r="N552">
            <v>1250000</v>
          </cell>
          <cell r="O552">
            <v>43399</v>
          </cell>
          <cell r="P552">
            <v>1250000</v>
          </cell>
          <cell r="Q552">
            <v>43402</v>
          </cell>
          <cell r="R552">
            <v>1250000</v>
          </cell>
          <cell r="S552">
            <v>43374</v>
          </cell>
          <cell r="T552">
            <v>1187</v>
          </cell>
          <cell r="U552">
            <v>36</v>
          </cell>
          <cell r="V552">
            <v>36</v>
          </cell>
          <cell r="W552">
            <v>44561</v>
          </cell>
          <cell r="X552">
            <v>1212121.01</v>
          </cell>
          <cell r="Y552">
            <v>1181441.51</v>
          </cell>
          <cell r="Z552">
            <v>1212121.01</v>
          </cell>
          <cell r="AA552">
            <v>44691</v>
          </cell>
          <cell r="AB552">
            <v>1</v>
          </cell>
          <cell r="AC552">
            <v>1</v>
          </cell>
          <cell r="AD552">
            <v>1</v>
          </cell>
          <cell r="AE552">
            <v>0.94259999999999999</v>
          </cell>
          <cell r="AF552" t="str">
            <v>4. Cierre</v>
          </cell>
          <cell r="AG552" t="str">
            <v>0780 - Liquidación Aprobada</v>
          </cell>
          <cell r="AH552" t="str">
            <v>Ficha Aprobatoria archivada con Exp. archivado en UT</v>
          </cell>
        </row>
        <row r="553">
          <cell r="A553" t="str">
            <v>0620180014</v>
          </cell>
          <cell r="B553" t="str">
            <v>0620180014</v>
          </cell>
          <cell r="C553" t="str">
            <v>Haku Wiñay/Noa Jayatai</v>
          </cell>
          <cell r="D553" t="str">
            <v>PP.2018 RO Sierra</v>
          </cell>
          <cell r="E553" t="str">
            <v>PP 0118: ACCESO DE LOS HOGARES RURALES CON ECONOMIAS DE SUBSISTENCIA A MERCADOS LOCALES DEL NUCLEO EJECUTOR CHINCHINVARA - SAN FELIPE</v>
          </cell>
          <cell r="F553" t="str">
            <v>TRUJILLO</v>
          </cell>
          <cell r="G553" t="str">
            <v>LA LIBERTAD</v>
          </cell>
          <cell r="H553" t="str">
            <v>JULCAN</v>
          </cell>
          <cell r="I553" t="str">
            <v>HUASO</v>
          </cell>
          <cell r="J553" t="str">
            <v>CHINCHINVARA</v>
          </cell>
          <cell r="K553" t="str">
            <v>1305046002</v>
          </cell>
          <cell r="L553">
            <v>208</v>
          </cell>
          <cell r="M553">
            <v>43312</v>
          </cell>
          <cell r="N553">
            <v>1040000</v>
          </cell>
          <cell r="O553">
            <v>43399</v>
          </cell>
          <cell r="P553">
            <v>1040000</v>
          </cell>
          <cell r="Q553">
            <v>43402</v>
          </cell>
          <cell r="R553">
            <v>1040000</v>
          </cell>
          <cell r="S553">
            <v>43374</v>
          </cell>
          <cell r="T553">
            <v>1218</v>
          </cell>
          <cell r="U553">
            <v>36</v>
          </cell>
          <cell r="V553">
            <v>36</v>
          </cell>
          <cell r="W553">
            <v>44592</v>
          </cell>
          <cell r="X553">
            <v>1004360.17</v>
          </cell>
          <cell r="Y553">
            <v>999077.72</v>
          </cell>
          <cell r="Z553">
            <v>1004360.17</v>
          </cell>
          <cell r="AA553">
            <v>44711</v>
          </cell>
          <cell r="AB553">
            <v>1</v>
          </cell>
          <cell r="AC553">
            <v>1</v>
          </cell>
          <cell r="AD553">
            <v>1</v>
          </cell>
          <cell r="AE553">
            <v>0.95040000000000002</v>
          </cell>
          <cell r="AF553" t="str">
            <v>4. Cierre</v>
          </cell>
          <cell r="AG553" t="str">
            <v>0780 - Liquidación Aprobada</v>
          </cell>
          <cell r="AH553" t="str">
            <v>Liquidado en UT para remitir ficha/expediente a Sede</v>
          </cell>
        </row>
        <row r="554">
          <cell r="A554" t="str">
            <v>0620180015</v>
          </cell>
          <cell r="B554" t="str">
            <v>0620180015</v>
          </cell>
          <cell r="C554" t="str">
            <v>Haku Wiñay/Noa Jayatai</v>
          </cell>
          <cell r="D554" t="str">
            <v>PP.2018 RO Sierra</v>
          </cell>
          <cell r="E554" t="str">
            <v>PP 0118: ACCESO DE LOS HOGARES RURALES CON ECONOMIAS DE SUBSISTENCIA A MERCADOS LOCALES DEL NUCLEO EJECUTOR UNINGAMBAL - CANRAZ</v>
          </cell>
          <cell r="F554" t="str">
            <v>TRUJILLO</v>
          </cell>
          <cell r="G554" t="str">
            <v>LA LIBERTAD</v>
          </cell>
          <cell r="H554" t="str">
            <v>JULCAN</v>
          </cell>
          <cell r="I554" t="str">
            <v>HUASO</v>
          </cell>
          <cell r="J554" t="str">
            <v>UNINGAMBAL</v>
          </cell>
          <cell r="K554" t="str">
            <v>1305040018</v>
          </cell>
          <cell r="L554">
            <v>170</v>
          </cell>
          <cell r="M554">
            <v>43312</v>
          </cell>
          <cell r="N554">
            <v>850000</v>
          </cell>
          <cell r="O554">
            <v>43354</v>
          </cell>
          <cell r="P554">
            <v>850000</v>
          </cell>
          <cell r="Q554">
            <v>43361</v>
          </cell>
          <cell r="R554">
            <v>850000</v>
          </cell>
          <cell r="S554">
            <v>43374</v>
          </cell>
          <cell r="T554">
            <v>1218</v>
          </cell>
          <cell r="U554">
            <v>36</v>
          </cell>
          <cell r="V554">
            <v>36</v>
          </cell>
          <cell r="W554">
            <v>44592</v>
          </cell>
          <cell r="X554">
            <v>820004.09</v>
          </cell>
          <cell r="Y554">
            <v>818167.52</v>
          </cell>
          <cell r="Z554">
            <v>820004.09</v>
          </cell>
          <cell r="AA554">
            <v>44711</v>
          </cell>
          <cell r="AB554">
            <v>1</v>
          </cell>
          <cell r="AC554">
            <v>1</v>
          </cell>
          <cell r="AD554">
            <v>1</v>
          </cell>
          <cell r="AE554">
            <v>0.95599999999999996</v>
          </cell>
          <cell r="AF554" t="str">
            <v>4. Cierre</v>
          </cell>
          <cell r="AG554" t="str">
            <v>0780 - Liquidación Aprobada</v>
          </cell>
          <cell r="AH554" t="str">
            <v>Liquidado en UT para remitir ficha/expediente a Sede</v>
          </cell>
        </row>
        <row r="555">
          <cell r="A555" t="str">
            <v>0620180016</v>
          </cell>
          <cell r="B555" t="str">
            <v>0620180016</v>
          </cell>
          <cell r="C555" t="str">
            <v>Agua Más</v>
          </cell>
          <cell r="D555" t="str">
            <v>AGUA+.2018</v>
          </cell>
          <cell r="E555" t="str">
            <v xml:space="preserve">REPARACIÓN DE CAPTACIÓN DE AGUA DE MANANTIAL, LÍNEA DE CONDUCCIÓN, RESERVORIO, LÍNEA DE ADUCCIÓN Y RED PRIMARIA; RENOVACIÓN DE PILETA PÚBLICA; EN EL(LA) UNIDAD PRODUCTORA DE SERVICIOS DE AGUA POTABLE SECTOR 1 EN LA LOCALIDAD SITABAMBA, DISTRITO DE SITABAMBA, PROVINCIA SANTIAGO DE CHUCO, DEPARTAMENTO LA LIBERTAD_x000D_
</v>
          </cell>
          <cell r="F555" t="str">
            <v>TRUJILLO</v>
          </cell>
          <cell r="G555" t="str">
            <v>LA LIBERTAD</v>
          </cell>
          <cell r="H555" t="str">
            <v>SANTIAGO DE CHUCO</v>
          </cell>
          <cell r="I555" t="str">
            <v>SITABAMBA</v>
          </cell>
          <cell r="J555" t="str">
            <v>SITABAMBA</v>
          </cell>
          <cell r="K555" t="str">
            <v>1310080001</v>
          </cell>
          <cell r="L555">
            <v>1090</v>
          </cell>
          <cell r="M555">
            <v>43431</v>
          </cell>
          <cell r="N555">
            <v>269465.12</v>
          </cell>
          <cell r="O555">
            <v>43448</v>
          </cell>
          <cell r="P555">
            <v>275673.66000000003</v>
          </cell>
          <cell r="Q555">
            <v>43453</v>
          </cell>
          <cell r="R555">
            <v>275673.66000000003</v>
          </cell>
          <cell r="S555">
            <v>43589</v>
          </cell>
          <cell r="T555">
            <v>149</v>
          </cell>
          <cell r="U555">
            <v>5</v>
          </cell>
          <cell r="V555">
            <v>3</v>
          </cell>
          <cell r="W555">
            <v>43738</v>
          </cell>
          <cell r="Y555">
            <v>270654.59999999998</v>
          </cell>
          <cell r="AB555">
            <v>0</v>
          </cell>
          <cell r="AC555">
            <v>1</v>
          </cell>
          <cell r="AF555" t="str">
            <v>4. Cierre</v>
          </cell>
          <cell r="AG555" t="str">
            <v>1001 - Proyecto cerrado en Banco de Inversiones</v>
          </cell>
          <cell r="AH555" t="str">
            <v>Cerrado con Formato 09 MEF</v>
          </cell>
        </row>
        <row r="556">
          <cell r="A556" t="str">
            <v>0620180017</v>
          </cell>
          <cell r="B556" t="str">
            <v>0620180017</v>
          </cell>
          <cell r="C556" t="str">
            <v>Agua Más</v>
          </cell>
          <cell r="D556" t="str">
            <v>AGUA+.2018</v>
          </cell>
          <cell r="E556" t="str">
            <v xml:space="preserve">REPARACIÓN DE CAPTACIÓN DE AGUA DE MANANTIAL, LÍNEA DE CONDUCCIÓN, RESERVORIO, LÍNEA DE ADUCCIÓN Y RED PRIMARIA; RENOVACIÓN DE PILETA PÚBLICA; EN EL(LA) UNIDAD PRODUCTORA DE SERVICIOS DE AGUA POTABLE SECTOR 2 EN LA LOCALIDAD SITABAMBA, DISTRITO DE SITABAMBA, PROVINCIA SANTIAGO DE CHUCO, DEPARTAMENTO LA LIBERTAD_x000D_
</v>
          </cell>
          <cell r="F556" t="str">
            <v>TRUJILLO</v>
          </cell>
          <cell r="G556" t="str">
            <v>LA LIBERTAD</v>
          </cell>
          <cell r="H556" t="str">
            <v>SANTIAGO DE CHUCO</v>
          </cell>
          <cell r="I556" t="str">
            <v>SITABAMBA</v>
          </cell>
          <cell r="J556" t="str">
            <v>SITABAMBA</v>
          </cell>
          <cell r="K556" t="str">
            <v>1310080001</v>
          </cell>
          <cell r="L556">
            <v>150</v>
          </cell>
          <cell r="M556">
            <v>43431</v>
          </cell>
          <cell r="N556">
            <v>150786.57999999999</v>
          </cell>
          <cell r="O556">
            <v>43441</v>
          </cell>
          <cell r="P556">
            <v>156143.56</v>
          </cell>
          <cell r="Q556">
            <v>43444</v>
          </cell>
          <cell r="R556">
            <v>156143.56</v>
          </cell>
          <cell r="S556">
            <v>43589</v>
          </cell>
          <cell r="T556">
            <v>149</v>
          </cell>
          <cell r="U556">
            <v>5</v>
          </cell>
          <cell r="V556">
            <v>3</v>
          </cell>
          <cell r="W556">
            <v>43738</v>
          </cell>
          <cell r="Y556">
            <v>152561.73000000001</v>
          </cell>
          <cell r="AB556">
            <v>0</v>
          </cell>
          <cell r="AC556">
            <v>1</v>
          </cell>
          <cell r="AF556" t="str">
            <v>4. Cierre</v>
          </cell>
          <cell r="AG556" t="str">
            <v>1001 - Proyecto cerrado en Banco de Inversiones</v>
          </cell>
          <cell r="AH556" t="str">
            <v>Cerrado con Formato 09 MEF</v>
          </cell>
        </row>
        <row r="557">
          <cell r="B557" t="str">
            <v>0620180018</v>
          </cell>
          <cell r="C557" t="str">
            <v>Agua Más</v>
          </cell>
          <cell r="D557" t="str">
            <v>AGUA+.2018</v>
          </cell>
          <cell r="F557" t="str">
            <v>TRUJILLO</v>
          </cell>
          <cell r="G557" t="str">
            <v>LA LIBERTAD</v>
          </cell>
          <cell r="H557" t="str">
            <v>SANTIAGO DE CHUCO</v>
          </cell>
          <cell r="I557" t="str">
            <v>SITABAMBA</v>
          </cell>
          <cell r="J557" t="str">
            <v>USHNOBAL</v>
          </cell>
          <cell r="K557" t="str">
            <v>1310080014</v>
          </cell>
          <cell r="L557">
            <v>200</v>
          </cell>
          <cell r="O557">
            <v>43369</v>
          </cell>
          <cell r="P557">
            <v>4073.58</v>
          </cell>
          <cell r="Q557">
            <v>43376</v>
          </cell>
          <cell r="R557">
            <v>4073.58</v>
          </cell>
          <cell r="V557">
            <v>3</v>
          </cell>
          <cell r="AH557" t="str">
            <v>Diagnóstico Desestimado por agua no apta para consumo humano</v>
          </cell>
        </row>
        <row r="558">
          <cell r="A558" t="str">
            <v>0620180018</v>
          </cell>
          <cell r="B558" t="str">
            <v>0620180019</v>
          </cell>
          <cell r="C558" t="str">
            <v>Agua Más</v>
          </cell>
          <cell r="D558" t="str">
            <v>AGUA+.2018</v>
          </cell>
          <cell r="E558" t="str">
            <v xml:space="preserve">REPARACIÓN DE CAPTACIÓN DE AGUA DE MANANTIAL, LÍNEA DE CONDUCCIÓN, RESERVORIO, LÍNEA DE ADUCCIÓN Y RED PRIMARIA; RENOVACIÓN DE PILETA PÚBLICA; EN EL(LA) UNIDAD PRODUCTORA DE SERVICIOS DE AGUA POTABLE SECTOR EL CHIVO EN LA LOCALIDAD PIJOBAMBA, DISTRITO DE SITABAMBA, PROVINCIA SANTIAGO DE CHUCO, DEPARTAMENTO LA LIBERTAD_x000D_
</v>
          </cell>
          <cell r="F558" t="str">
            <v>TRUJILLO</v>
          </cell>
          <cell r="G558" t="str">
            <v>LA LIBERTAD</v>
          </cell>
          <cell r="H558" t="str">
            <v>SANTIAGO DE CHUCO</v>
          </cell>
          <cell r="I558" t="str">
            <v>SITABAMBA</v>
          </cell>
          <cell r="J558" t="str">
            <v>PIJOBAMBA</v>
          </cell>
          <cell r="K558" t="str">
            <v>1310080030</v>
          </cell>
          <cell r="L558">
            <v>275</v>
          </cell>
          <cell r="M558">
            <v>43431</v>
          </cell>
          <cell r="N558">
            <v>170834.5</v>
          </cell>
          <cell r="O558">
            <v>43448</v>
          </cell>
          <cell r="P558">
            <v>176028.84</v>
          </cell>
          <cell r="Q558">
            <v>43453</v>
          </cell>
          <cell r="R558">
            <v>176028.84</v>
          </cell>
          <cell r="S558">
            <v>43589</v>
          </cell>
          <cell r="T558">
            <v>149</v>
          </cell>
          <cell r="U558">
            <v>5</v>
          </cell>
          <cell r="V558">
            <v>3</v>
          </cell>
          <cell r="W558">
            <v>43738</v>
          </cell>
          <cell r="Y558">
            <v>172776.32000000001</v>
          </cell>
          <cell r="AB558">
            <v>0</v>
          </cell>
          <cell r="AC558">
            <v>1</v>
          </cell>
          <cell r="AF558" t="str">
            <v>4. Cierre</v>
          </cell>
          <cell r="AG558" t="str">
            <v>1001 - Proyecto cerrado en Banco de Inversiones</v>
          </cell>
          <cell r="AH558" t="str">
            <v>Cerrado con Formato 09 MEF</v>
          </cell>
        </row>
        <row r="559">
          <cell r="B559" t="str">
            <v>0620180020</v>
          </cell>
          <cell r="C559" t="str">
            <v>Agua Más</v>
          </cell>
          <cell r="D559" t="str">
            <v>AGUA+.2018</v>
          </cell>
          <cell r="F559" t="str">
            <v>TRUJILLO</v>
          </cell>
          <cell r="G559" t="str">
            <v>LA LIBERTAD</v>
          </cell>
          <cell r="H559" t="str">
            <v>SANTIAGO DE CHUCO</v>
          </cell>
          <cell r="I559" t="str">
            <v>SITABAMBA</v>
          </cell>
          <cell r="J559" t="str">
            <v>PIJOBAMBA</v>
          </cell>
          <cell r="K559" t="str">
            <v>1310080030</v>
          </cell>
          <cell r="L559">
            <v>200</v>
          </cell>
          <cell r="O559">
            <v>43369</v>
          </cell>
          <cell r="P559">
            <v>4028.58</v>
          </cell>
          <cell r="Q559">
            <v>43376</v>
          </cell>
          <cell r="R559">
            <v>4028.58</v>
          </cell>
          <cell r="V559">
            <v>3</v>
          </cell>
          <cell r="AH559" t="str">
            <v>Diagnóstico Desestimado por agua no apta para consumo humano</v>
          </cell>
        </row>
        <row r="560">
          <cell r="A560" t="str">
            <v>0620180019</v>
          </cell>
          <cell r="B560" t="str">
            <v>0620180023</v>
          </cell>
          <cell r="C560" t="str">
            <v>Haku Wiñay/Noa Jayatai</v>
          </cell>
          <cell r="D560" t="str">
            <v>FFS-NRI.2018.RO</v>
          </cell>
          <cell r="E560" t="str">
            <v>FORTALECIMIENTO DE LA FUNCION DE SUPERVISION Y DE NEGOCIOS RURALES DE PROYECTOS PRODUCTIVOS EN EL NEC SANAGORAN</v>
          </cell>
          <cell r="F560" t="str">
            <v>TRUJILLO</v>
          </cell>
          <cell r="G560" t="str">
            <v>LA LIBERTAD</v>
          </cell>
          <cell r="H560" t="str">
            <v>SANCHEZ CARRION</v>
          </cell>
          <cell r="I560" t="str">
            <v>SANAGORAN</v>
          </cell>
          <cell r="J560" t="str">
            <v>HUALASGOSDAY</v>
          </cell>
          <cell r="K560" t="str">
            <v>1309066002</v>
          </cell>
          <cell r="L560">
            <v>400</v>
          </cell>
          <cell r="M560">
            <v>43461.642939814818</v>
          </cell>
          <cell r="N560">
            <v>137232</v>
          </cell>
          <cell r="O560">
            <v>43465</v>
          </cell>
          <cell r="P560">
            <v>137232</v>
          </cell>
          <cell r="Q560">
            <v>43475</v>
          </cell>
          <cell r="R560">
            <v>137232</v>
          </cell>
          <cell r="S560">
            <v>43770</v>
          </cell>
          <cell r="T560">
            <v>728</v>
          </cell>
          <cell r="U560">
            <v>32</v>
          </cell>
          <cell r="V560">
            <v>32</v>
          </cell>
          <cell r="W560">
            <v>44498</v>
          </cell>
          <cell r="X560">
            <v>78995.03</v>
          </cell>
          <cell r="Y560">
            <v>77195.03</v>
          </cell>
          <cell r="Z560">
            <v>78995.03</v>
          </cell>
          <cell r="AA560">
            <v>44684</v>
          </cell>
          <cell r="AB560">
            <v>1</v>
          </cell>
          <cell r="AC560">
            <v>0.9345</v>
          </cell>
          <cell r="AD560">
            <v>1</v>
          </cell>
          <cell r="AE560">
            <v>0.5625</v>
          </cell>
          <cell r="AF560" t="str">
            <v>4. Cierre</v>
          </cell>
          <cell r="AG560" t="str">
            <v>0780 - Liquidación Aprobada</v>
          </cell>
          <cell r="AH560" t="str">
            <v>Ficha Aprobatoria archivada con Exp. archivado en UT</v>
          </cell>
        </row>
        <row r="561">
          <cell r="A561" t="str">
            <v>0620180020</v>
          </cell>
          <cell r="B561" t="str">
            <v>0620180024</v>
          </cell>
          <cell r="C561" t="str">
            <v>Haku Wiñay/Noa Jayatai</v>
          </cell>
          <cell r="D561" t="str">
            <v>FFS-NRI.2018.RO</v>
          </cell>
          <cell r="E561" t="str">
            <v>FORTALECIMIENTO DE LA FUNCION DE SUPERVISION Y DE NEGOCIOS RURALES DE PROYECTOS PRODUCTIVOS EN EL NEC SARIN</v>
          </cell>
          <cell r="F561" t="str">
            <v>TRUJILLO</v>
          </cell>
          <cell r="G561" t="str">
            <v>LA LIBERTAD</v>
          </cell>
          <cell r="H561" t="str">
            <v>SANCHEZ CARRION</v>
          </cell>
          <cell r="I561" t="str">
            <v>SARIN</v>
          </cell>
          <cell r="J561" t="str">
            <v>POC POC</v>
          </cell>
          <cell r="K561" t="str">
            <v>1309070061</v>
          </cell>
          <cell r="L561">
            <v>399</v>
          </cell>
          <cell r="M561">
            <v>43461.642939814818</v>
          </cell>
          <cell r="N561">
            <v>137232</v>
          </cell>
          <cell r="O561">
            <v>43465</v>
          </cell>
          <cell r="P561">
            <v>137232</v>
          </cell>
          <cell r="Q561">
            <v>43475</v>
          </cell>
          <cell r="R561">
            <v>137232</v>
          </cell>
          <cell r="S561">
            <v>43770</v>
          </cell>
          <cell r="T561">
            <v>730</v>
          </cell>
          <cell r="U561">
            <v>32</v>
          </cell>
          <cell r="V561">
            <v>32</v>
          </cell>
          <cell r="W561">
            <v>44500</v>
          </cell>
          <cell r="X561">
            <v>72684.759999999995</v>
          </cell>
          <cell r="Y561">
            <v>68798.350000000006</v>
          </cell>
          <cell r="Z561">
            <v>72684.759999999995</v>
          </cell>
          <cell r="AA561">
            <v>44804</v>
          </cell>
          <cell r="AB561">
            <v>1</v>
          </cell>
          <cell r="AC561">
            <v>1</v>
          </cell>
          <cell r="AD561">
            <v>1</v>
          </cell>
          <cell r="AE561">
            <v>0.50129999999999997</v>
          </cell>
          <cell r="AF561" t="str">
            <v>4. Cierre</v>
          </cell>
          <cell r="AG561" t="str">
            <v>0780 - Liquidación Aprobada</v>
          </cell>
          <cell r="AH561" t="str">
            <v>Ficha Aprobatoria archivada con Exp. archivado en UT</v>
          </cell>
        </row>
        <row r="562">
          <cell r="A562" t="str">
            <v>0620180021</v>
          </cell>
          <cell r="B562" t="str">
            <v>0620180025</v>
          </cell>
          <cell r="C562" t="str">
            <v>Haku Wiñay/Noa Jayatai</v>
          </cell>
          <cell r="D562" t="str">
            <v>FFS-NRI.2018.RO</v>
          </cell>
          <cell r="E562" t="str">
            <v>FORTALECIMIENTO DE LA FUNCION DE SUPERVISION Y DE NEGOCIOS RURALES DE PROYECTOS PRODUCTIVOS EN EL NEC TAURIJA</v>
          </cell>
          <cell r="F562" t="str">
            <v>TRUJILLO</v>
          </cell>
          <cell r="G562" t="str">
            <v>LA LIBERTAD</v>
          </cell>
          <cell r="H562" t="str">
            <v>PATAZ</v>
          </cell>
          <cell r="I562" t="str">
            <v>TAURIJA</v>
          </cell>
          <cell r="J562" t="str">
            <v>HUAYAO</v>
          </cell>
          <cell r="K562" t="str">
            <v>1308120019</v>
          </cell>
          <cell r="L562">
            <v>395</v>
          </cell>
          <cell r="M562">
            <v>43461.642939814818</v>
          </cell>
          <cell r="N562">
            <v>137232</v>
          </cell>
          <cell r="O562">
            <v>43465</v>
          </cell>
          <cell r="P562">
            <v>137232</v>
          </cell>
          <cell r="Q562">
            <v>43475</v>
          </cell>
          <cell r="R562">
            <v>137232</v>
          </cell>
          <cell r="S562">
            <v>43770</v>
          </cell>
          <cell r="T562">
            <v>730</v>
          </cell>
          <cell r="U562">
            <v>32</v>
          </cell>
          <cell r="V562">
            <v>32</v>
          </cell>
          <cell r="W562">
            <v>44500</v>
          </cell>
          <cell r="X562">
            <v>73717.48</v>
          </cell>
          <cell r="Y562">
            <v>73695.81</v>
          </cell>
          <cell r="Z562">
            <v>73717.48</v>
          </cell>
          <cell r="AA562">
            <v>44742</v>
          </cell>
          <cell r="AB562">
            <v>1</v>
          </cell>
          <cell r="AC562">
            <v>1</v>
          </cell>
          <cell r="AD562">
            <v>1</v>
          </cell>
          <cell r="AE562">
            <v>0.53700000000000003</v>
          </cell>
          <cell r="AF562" t="str">
            <v>4. Cierre</v>
          </cell>
          <cell r="AG562" t="str">
            <v>0780 - Liquidación Aprobada</v>
          </cell>
          <cell r="AH562" t="str">
            <v>Ficha Aprobatoria archivada con Exp. archivado en UT</v>
          </cell>
        </row>
        <row r="563">
          <cell r="A563" t="str">
            <v>0620180022</v>
          </cell>
          <cell r="B563" t="str">
            <v>0620180026</v>
          </cell>
          <cell r="C563" t="str">
            <v>Haku Wiñay/Noa Jayatai</v>
          </cell>
          <cell r="D563" t="str">
            <v>FFS-NRI.2018.RO</v>
          </cell>
          <cell r="E563" t="str">
            <v>FORTALECIMIENTO DE LA FUNCION DE SUPERVISION Y DE NEGOCIOS RURALES DE PROYECTOS PRODUCTIVOS EN EL NEC HUAMACHUCO II</v>
          </cell>
          <cell r="F563" t="str">
            <v>TRUJILLO</v>
          </cell>
          <cell r="G563" t="str">
            <v>LA LIBERTAD</v>
          </cell>
          <cell r="H563" t="str">
            <v>SANCHEZ CARRION</v>
          </cell>
          <cell r="I563" t="str">
            <v>HUAMACHUCO</v>
          </cell>
          <cell r="J563" t="str">
            <v>SURUAL</v>
          </cell>
          <cell r="K563" t="str">
            <v>1309016009</v>
          </cell>
          <cell r="L563">
            <v>427</v>
          </cell>
          <cell r="M563">
            <v>43461.642939814818</v>
          </cell>
          <cell r="N563">
            <v>137232</v>
          </cell>
          <cell r="O563">
            <v>43465</v>
          </cell>
          <cell r="P563">
            <v>137232</v>
          </cell>
          <cell r="Q563">
            <v>43475</v>
          </cell>
          <cell r="R563">
            <v>137232</v>
          </cell>
          <cell r="S563">
            <v>43770</v>
          </cell>
          <cell r="T563">
            <v>822</v>
          </cell>
          <cell r="U563">
            <v>32</v>
          </cell>
          <cell r="V563">
            <v>32</v>
          </cell>
          <cell r="W563">
            <v>44592</v>
          </cell>
          <cell r="X563">
            <v>45979</v>
          </cell>
          <cell r="Y563">
            <v>42976</v>
          </cell>
          <cell r="Z563">
            <v>45979</v>
          </cell>
          <cell r="AA563">
            <v>44754</v>
          </cell>
          <cell r="AB563">
            <v>1</v>
          </cell>
          <cell r="AC563">
            <v>1</v>
          </cell>
          <cell r="AD563">
            <v>1</v>
          </cell>
          <cell r="AE563">
            <v>0.31319999999999998</v>
          </cell>
          <cell r="AF563" t="str">
            <v>4. Cierre</v>
          </cell>
          <cell r="AG563" t="str">
            <v>0780 - Liquidación Aprobada</v>
          </cell>
          <cell r="AH563" t="str">
            <v>Ficha Aprobatoria archivada con Exp. archivado en UT</v>
          </cell>
        </row>
        <row r="564">
          <cell r="A564" t="str">
            <v>0620180023</v>
          </cell>
          <cell r="B564" t="str">
            <v>0620180027</v>
          </cell>
          <cell r="C564" t="str">
            <v>Haku Wiñay/Noa Jayatai</v>
          </cell>
          <cell r="D564" t="str">
            <v>FFS-NRI.2018.RO</v>
          </cell>
          <cell r="E564" t="str">
            <v>FORTALECIMIENTO DE LA FUNCION DE SUPERVISION Y DE NEGOCIOS RURALES DE PROYECTOS PRODUCTIVOS EN EL NEC CHUGAY</v>
          </cell>
          <cell r="F564" t="str">
            <v>TRUJILLO</v>
          </cell>
          <cell r="G564" t="str">
            <v>LA LIBERTAD</v>
          </cell>
          <cell r="H564" t="str">
            <v>SANCHEZ CARRION</v>
          </cell>
          <cell r="I564" t="str">
            <v>CHUGAY</v>
          </cell>
          <cell r="J564" t="str">
            <v>MUSHIT</v>
          </cell>
          <cell r="K564" t="str">
            <v>1309020520</v>
          </cell>
          <cell r="L564">
            <v>400</v>
          </cell>
          <cell r="M564">
            <v>43461.642939814818</v>
          </cell>
          <cell r="N564">
            <v>137232</v>
          </cell>
          <cell r="O564">
            <v>43465</v>
          </cell>
          <cell r="P564">
            <v>137232</v>
          </cell>
          <cell r="Q564">
            <v>43475</v>
          </cell>
          <cell r="R564">
            <v>137232</v>
          </cell>
          <cell r="S564">
            <v>44136</v>
          </cell>
          <cell r="T564">
            <v>394</v>
          </cell>
          <cell r="U564">
            <v>32</v>
          </cell>
          <cell r="V564">
            <v>32</v>
          </cell>
          <cell r="W564">
            <v>44530</v>
          </cell>
          <cell r="X564">
            <v>41190.019999999997</v>
          </cell>
          <cell r="Y564">
            <v>41190.019999999997</v>
          </cell>
          <cell r="Z564">
            <v>41190.020000000004</v>
          </cell>
          <cell r="AA564">
            <v>44697</v>
          </cell>
          <cell r="AB564">
            <v>1</v>
          </cell>
          <cell r="AC564">
            <v>0.35470000000000002</v>
          </cell>
          <cell r="AD564">
            <v>1</v>
          </cell>
          <cell r="AE564">
            <v>0.30009999999999998</v>
          </cell>
          <cell r="AF564" t="str">
            <v>4. Cierre</v>
          </cell>
          <cell r="AG564" t="str">
            <v>0780 - Liquidación Aprobada</v>
          </cell>
          <cell r="AH564" t="str">
            <v>Liquidado en UT para remitir ficha/expediente a Sede</v>
          </cell>
        </row>
        <row r="565">
          <cell r="A565" t="str">
            <v>0620180024</v>
          </cell>
          <cell r="B565" t="str">
            <v>0620180028</v>
          </cell>
          <cell r="C565" t="str">
            <v>Haku Wiñay/Noa Jayatai</v>
          </cell>
          <cell r="D565" t="str">
            <v>FFS-NRI.2018.RO</v>
          </cell>
          <cell r="E565" t="str">
            <v>FORTALECIMIENTO DE LA FUNCION DE SUPERVISION Y DE NEGOCIOS RURALES DE PROYECTOS PRODUCTIVOS EN EL NEC USQUIL II</v>
          </cell>
          <cell r="F565" t="str">
            <v>TRUJILLO</v>
          </cell>
          <cell r="G565" t="str">
            <v>LA LIBERTAD</v>
          </cell>
          <cell r="H565" t="str">
            <v>OTUZCO</v>
          </cell>
          <cell r="I565" t="str">
            <v>USQUIL</v>
          </cell>
          <cell r="J565" t="str">
            <v>CANIBAMBA BAJO</v>
          </cell>
          <cell r="K565" t="str">
            <v>1306140081</v>
          </cell>
          <cell r="L565">
            <v>450</v>
          </cell>
          <cell r="M565">
            <v>43461.642939814818</v>
          </cell>
          <cell r="N565">
            <v>137232</v>
          </cell>
          <cell r="O565">
            <v>43465</v>
          </cell>
          <cell r="P565">
            <v>137232</v>
          </cell>
          <cell r="Q565">
            <v>43475</v>
          </cell>
          <cell r="R565">
            <v>137232</v>
          </cell>
          <cell r="S565">
            <v>43770</v>
          </cell>
          <cell r="T565">
            <v>881</v>
          </cell>
          <cell r="U565">
            <v>32</v>
          </cell>
          <cell r="V565">
            <v>32</v>
          </cell>
          <cell r="W565">
            <v>44651</v>
          </cell>
          <cell r="X565">
            <v>134335.57999999999</v>
          </cell>
          <cell r="Y565">
            <v>134335.57999999999</v>
          </cell>
          <cell r="Z565">
            <v>134335.58000000002</v>
          </cell>
          <cell r="AA565">
            <v>44697</v>
          </cell>
          <cell r="AB565">
            <v>1</v>
          </cell>
          <cell r="AC565">
            <v>1</v>
          </cell>
          <cell r="AD565">
            <v>1</v>
          </cell>
          <cell r="AE565">
            <v>0.97889999999999999</v>
          </cell>
          <cell r="AF565" t="str">
            <v>4. Cierre</v>
          </cell>
          <cell r="AG565" t="str">
            <v>0780 - Liquidación Aprobada</v>
          </cell>
          <cell r="AH565" t="str">
            <v>Ficha Aprobatoria archivada con Exp. archivado en UT</v>
          </cell>
        </row>
        <row r="566">
          <cell r="A566" t="str">
            <v>0620180025</v>
          </cell>
          <cell r="B566" t="str">
            <v>0620180029</v>
          </cell>
          <cell r="C566" t="str">
            <v>Haku Wiñay/Noa Jayatai</v>
          </cell>
          <cell r="D566" t="str">
            <v>FFS-NRI.2018.RO</v>
          </cell>
          <cell r="E566" t="str">
            <v>FORTALECIMIENTO DE LA FUNCION DE SUPERVISION Y DE NEGOCIOS RURALES DE PROYECTOS PRODUCTIVOS EN EL NEC HUASO</v>
          </cell>
          <cell r="F566" t="str">
            <v>TRUJILLO</v>
          </cell>
          <cell r="G566" t="str">
            <v>LA LIBERTAD</v>
          </cell>
          <cell r="H566" t="str">
            <v>JULCAN</v>
          </cell>
          <cell r="I566" t="str">
            <v>HUASO</v>
          </cell>
          <cell r="J566" t="str">
            <v>CHINCHINVARA</v>
          </cell>
          <cell r="K566" t="str">
            <v>1305046002</v>
          </cell>
          <cell r="L566">
            <v>378</v>
          </cell>
          <cell r="M566">
            <v>43461.642939814818</v>
          </cell>
          <cell r="N566">
            <v>137232</v>
          </cell>
          <cell r="O566">
            <v>43465</v>
          </cell>
          <cell r="P566">
            <v>137232</v>
          </cell>
          <cell r="Q566">
            <v>43475</v>
          </cell>
          <cell r="R566">
            <v>137232</v>
          </cell>
          <cell r="S566">
            <v>43770</v>
          </cell>
          <cell r="T566">
            <v>822</v>
          </cell>
          <cell r="U566">
            <v>32</v>
          </cell>
          <cell r="V566">
            <v>32</v>
          </cell>
          <cell r="W566">
            <v>44592</v>
          </cell>
          <cell r="X566">
            <v>123220.46</v>
          </cell>
          <cell r="Y566">
            <v>123054.51</v>
          </cell>
          <cell r="Z566">
            <v>123220.46</v>
          </cell>
          <cell r="AA566">
            <v>44711</v>
          </cell>
          <cell r="AB566">
            <v>1</v>
          </cell>
          <cell r="AC566">
            <v>0.96430000000000005</v>
          </cell>
          <cell r="AD566">
            <v>1</v>
          </cell>
          <cell r="AE566">
            <v>0.88959999999999995</v>
          </cell>
          <cell r="AF566" t="str">
            <v>4. Cierre</v>
          </cell>
          <cell r="AG566" t="str">
            <v>0780 - Liquidación Aprobada</v>
          </cell>
          <cell r="AH566" t="str">
            <v>Ficha Aprobatoria archivada con Exp. archivado en UT</v>
          </cell>
        </row>
        <row r="567">
          <cell r="A567" t="str">
            <v>0620190001</v>
          </cell>
          <cell r="B567" t="str">
            <v>0620190001</v>
          </cell>
          <cell r="C567" t="str">
            <v>Haku Wiñay/Noa Jayatai</v>
          </cell>
          <cell r="D567" t="str">
            <v>PP.2019 RO Sierra</v>
          </cell>
          <cell r="E567" t="str">
            <v>PP 0118: ACCESO DE LOS HOGARES RURALES CON ECONOMIAS DE SUBSISTENCIA A MERCADOS LOCALES DEL NUCLEO EJECUTOR SHULGOM - CRUZ DE PARGO</v>
          </cell>
          <cell r="F567" t="str">
            <v>TRUJILLO</v>
          </cell>
          <cell r="G567" t="str">
            <v>LA LIBERTAD</v>
          </cell>
          <cell r="H567" t="str">
            <v>OTUZCO</v>
          </cell>
          <cell r="I567" t="str">
            <v>SALPO</v>
          </cell>
          <cell r="J567" t="str">
            <v>SHULGOM</v>
          </cell>
          <cell r="K567" t="str">
            <v>1306116004</v>
          </cell>
          <cell r="L567">
            <v>200</v>
          </cell>
          <cell r="M567">
            <v>43635</v>
          </cell>
          <cell r="N567">
            <v>1160000</v>
          </cell>
          <cell r="O567">
            <v>43642</v>
          </cell>
          <cell r="P567">
            <v>1160000</v>
          </cell>
          <cell r="Q567">
            <v>43643</v>
          </cell>
          <cell r="R567">
            <v>1160000</v>
          </cell>
          <cell r="S567">
            <v>43678</v>
          </cell>
          <cell r="T567">
            <v>1156</v>
          </cell>
          <cell r="U567">
            <v>36</v>
          </cell>
          <cell r="V567">
            <v>36</v>
          </cell>
          <cell r="W567">
            <v>44834</v>
          </cell>
          <cell r="X567">
            <v>1182000.48</v>
          </cell>
          <cell r="Y567">
            <v>1153259.76</v>
          </cell>
          <cell r="Z567">
            <v>1182000.48</v>
          </cell>
          <cell r="AA567">
            <v>45110</v>
          </cell>
          <cell r="AB567">
            <v>1</v>
          </cell>
          <cell r="AC567">
            <v>1</v>
          </cell>
          <cell r="AD567">
            <v>1</v>
          </cell>
          <cell r="AE567">
            <v>0.99519999999999997</v>
          </cell>
          <cell r="AF567" t="str">
            <v>4. Cierre</v>
          </cell>
          <cell r="AG567" t="str">
            <v>0780 - Liquidación Aprobada</v>
          </cell>
          <cell r="AH567" t="str">
            <v>Ficha Aprobatoria archivada con Exp. archivado en UT</v>
          </cell>
        </row>
        <row r="568">
          <cell r="A568" t="str">
            <v>0620190002</v>
          </cell>
          <cell r="B568" t="str">
            <v>0620190002</v>
          </cell>
          <cell r="C568" t="str">
            <v>Haku Wiñay/Noa Jayatai</v>
          </cell>
          <cell r="D568" t="str">
            <v>PP.2019 RO Sierra</v>
          </cell>
          <cell r="E568" t="str">
            <v>PP 0118: ACCESO DE LOS HOGARES RURALES CON ECONOMIAS DE SUBSISTENCIA A MERCADOS LOCALES DEL NUCLEO EJECUTOR SIXA - SAUCO</v>
          </cell>
          <cell r="F568" t="str">
            <v>TRUJILLO</v>
          </cell>
          <cell r="G568" t="str">
            <v>LA LIBERTAD</v>
          </cell>
          <cell r="H568" t="str">
            <v>OTUZCO</v>
          </cell>
          <cell r="I568" t="str">
            <v>SALPO</v>
          </cell>
          <cell r="J568" t="str">
            <v>SIXA</v>
          </cell>
          <cell r="K568" t="str">
            <v>1306110028</v>
          </cell>
          <cell r="L568">
            <v>200</v>
          </cell>
          <cell r="M568">
            <v>43635</v>
          </cell>
          <cell r="N568">
            <v>1160000</v>
          </cell>
          <cell r="O568">
            <v>43642</v>
          </cell>
          <cell r="P568">
            <v>1160000</v>
          </cell>
          <cell r="Q568">
            <v>43643</v>
          </cell>
          <cell r="R568">
            <v>1160000</v>
          </cell>
          <cell r="S568">
            <v>43678</v>
          </cell>
          <cell r="T568">
            <v>1156</v>
          </cell>
          <cell r="U568">
            <v>36</v>
          </cell>
          <cell r="V568">
            <v>36</v>
          </cell>
          <cell r="W568">
            <v>44834</v>
          </cell>
          <cell r="X568">
            <v>1158480.56</v>
          </cell>
          <cell r="Y568">
            <v>1154687.83</v>
          </cell>
          <cell r="Z568">
            <v>1158480.56</v>
          </cell>
          <cell r="AA568">
            <v>45110</v>
          </cell>
          <cell r="AB568">
            <v>1</v>
          </cell>
          <cell r="AC568">
            <v>1</v>
          </cell>
          <cell r="AD568">
            <v>1</v>
          </cell>
          <cell r="AE568">
            <v>0.99619999999999997</v>
          </cell>
          <cell r="AF568" t="str">
            <v>4. Cierre</v>
          </cell>
          <cell r="AG568" t="str">
            <v>0780 - Liquidación Aprobada</v>
          </cell>
          <cell r="AH568" t="str">
            <v>Ficha Aprobatoria archivada con Exp. archivado en UT</v>
          </cell>
        </row>
        <row r="569">
          <cell r="A569" t="str">
            <v>0620190003</v>
          </cell>
          <cell r="B569" t="str">
            <v>0620190003</v>
          </cell>
          <cell r="C569" t="str">
            <v>Haku Wiñay/Noa Jayatai</v>
          </cell>
          <cell r="D569" t="str">
            <v>PP.2019 RO Sierra</v>
          </cell>
          <cell r="E569" t="str">
            <v>PP 0118: ACCESO DE LOS HOGARES RURALES CON ECONOMIAS DE SUBSISTENCIA A MERCADOS LOCALES DEL NUCLEO EJECUTOR SAN JOSE DE ZALO BAJO</v>
          </cell>
          <cell r="F569" t="str">
            <v>TRUJILLO</v>
          </cell>
          <cell r="G569" t="str">
            <v>LA LIBERTAD</v>
          </cell>
          <cell r="H569" t="str">
            <v>JULCAN</v>
          </cell>
          <cell r="I569" t="str">
            <v>CARABAMBA</v>
          </cell>
          <cell r="J569" t="str">
            <v>SAN JOSE DE ZALO BAJO</v>
          </cell>
          <cell r="K569" t="str">
            <v>1305030012</v>
          </cell>
          <cell r="L569">
            <v>197</v>
          </cell>
          <cell r="M569">
            <v>43635</v>
          </cell>
          <cell r="N569">
            <v>1142600</v>
          </cell>
          <cell r="O569">
            <v>43642</v>
          </cell>
          <cell r="P569">
            <v>1142600</v>
          </cell>
          <cell r="Q569">
            <v>43643</v>
          </cell>
          <cell r="R569">
            <v>1142600</v>
          </cell>
          <cell r="S569">
            <v>43678</v>
          </cell>
          <cell r="T569">
            <v>1156</v>
          </cell>
          <cell r="U569">
            <v>36</v>
          </cell>
          <cell r="V569">
            <v>36</v>
          </cell>
          <cell r="W569">
            <v>44834</v>
          </cell>
          <cell r="X569">
            <v>1137018.45</v>
          </cell>
          <cell r="Y569">
            <v>1133257.6000000001</v>
          </cell>
          <cell r="Z569">
            <v>1137018.45</v>
          </cell>
          <cell r="AA569">
            <v>45005</v>
          </cell>
          <cell r="AB569">
            <v>1</v>
          </cell>
          <cell r="AC569">
            <v>1</v>
          </cell>
          <cell r="AD569">
            <v>1</v>
          </cell>
          <cell r="AE569">
            <v>0.98680000000000001</v>
          </cell>
          <cell r="AF569" t="str">
            <v>4. Cierre</v>
          </cell>
          <cell r="AG569" t="str">
            <v>0780 - Liquidación Aprobada</v>
          </cell>
          <cell r="AH569" t="str">
            <v>Ficha Aprobatoria archivada con Exp. archivado en UT</v>
          </cell>
        </row>
        <row r="570">
          <cell r="A570" t="str">
            <v>0620190004</v>
          </cell>
          <cell r="B570" t="str">
            <v>0620190004</v>
          </cell>
          <cell r="C570" t="str">
            <v>Haku Wiñay/Noa Jayatai</v>
          </cell>
          <cell r="D570" t="str">
            <v>PP.2019 RO Sierra</v>
          </cell>
          <cell r="E570" t="str">
            <v>PP 0118: ACCESO DE LOS HOGARES RURALES CON ECONOMIAS DE SUBSISTENCIA A MERCADOS LOCALES DEL NUCLEO EJECUTOR SANTA ROSA - MUNDAY - CALCHUDAY</v>
          </cell>
          <cell r="F570" t="str">
            <v>TRUJILLO</v>
          </cell>
          <cell r="G570" t="str">
            <v>LA LIBERTAD</v>
          </cell>
          <cell r="H570" t="str">
            <v>JULCAN</v>
          </cell>
          <cell r="I570" t="str">
            <v>CARABAMBA</v>
          </cell>
          <cell r="J570" t="str">
            <v>SANTA ROSA</v>
          </cell>
          <cell r="K570" t="str">
            <v>1305030004</v>
          </cell>
          <cell r="L570">
            <v>203</v>
          </cell>
          <cell r="M570">
            <v>43635</v>
          </cell>
          <cell r="N570">
            <v>1177400</v>
          </cell>
          <cell r="O570">
            <v>43642</v>
          </cell>
          <cell r="P570">
            <v>1177400</v>
          </cell>
          <cell r="Q570">
            <v>43643</v>
          </cell>
          <cell r="R570">
            <v>1177400</v>
          </cell>
          <cell r="S570">
            <v>43678</v>
          </cell>
          <cell r="T570">
            <v>1156</v>
          </cell>
          <cell r="U570">
            <v>36</v>
          </cell>
          <cell r="V570">
            <v>36</v>
          </cell>
          <cell r="W570">
            <v>44834</v>
          </cell>
          <cell r="X570">
            <v>1165811.53</v>
          </cell>
          <cell r="Y570">
            <v>1162056.3600000001</v>
          </cell>
          <cell r="Z570">
            <v>1165811.53</v>
          </cell>
          <cell r="AA570">
            <v>45005</v>
          </cell>
          <cell r="AB570">
            <v>1</v>
          </cell>
          <cell r="AC570">
            <v>1</v>
          </cell>
          <cell r="AD570">
            <v>1</v>
          </cell>
          <cell r="AE570">
            <v>0.98599999999999999</v>
          </cell>
          <cell r="AF570" t="str">
            <v>4. Cierre</v>
          </cell>
          <cell r="AG570" t="str">
            <v>0780 - Liquidación Aprobada</v>
          </cell>
          <cell r="AH570" t="str">
            <v>Ficha Aprobatoria archivada con Exp. archivado en UT</v>
          </cell>
        </row>
        <row r="571">
          <cell r="A571" t="str">
            <v>0620190005</v>
          </cell>
          <cell r="B571" t="str">
            <v>0620190005</v>
          </cell>
          <cell r="C571" t="str">
            <v>Haku Wiñay/Noa Jayatai</v>
          </cell>
          <cell r="D571" t="str">
            <v>PP.2019 RO Sierra</v>
          </cell>
          <cell r="E571" t="str">
            <v>PP 0118: ACCESO DE LOS HOGARES RURALES CON ECONOMIAS DE SUBSISTENCIA A MERCADOS LOCALES DEL NUCLEO EJECUTOR CHAGAVARA - PIJOBAMBA</v>
          </cell>
          <cell r="F571" t="str">
            <v>TRUJILLO</v>
          </cell>
          <cell r="G571" t="str">
            <v>LA LIBERTAD</v>
          </cell>
          <cell r="H571" t="str">
            <v>SANTIAGO DE CHUCO</v>
          </cell>
          <cell r="I571" t="str">
            <v>SITABAMBA</v>
          </cell>
          <cell r="J571" t="str">
            <v>CHAGAVARA</v>
          </cell>
          <cell r="K571" t="str">
            <v>1310086003</v>
          </cell>
          <cell r="L571">
            <v>209</v>
          </cell>
          <cell r="M571">
            <v>43636</v>
          </cell>
          <cell r="N571">
            <v>1212200</v>
          </cell>
          <cell r="O571">
            <v>43642</v>
          </cell>
          <cell r="P571">
            <v>1212200</v>
          </cell>
          <cell r="Q571">
            <v>43643</v>
          </cell>
          <cell r="R571">
            <v>1212200</v>
          </cell>
          <cell r="S571">
            <v>43678</v>
          </cell>
          <cell r="T571">
            <v>1187</v>
          </cell>
          <cell r="U571">
            <v>36</v>
          </cell>
          <cell r="V571">
            <v>36</v>
          </cell>
          <cell r="W571">
            <v>44865</v>
          </cell>
          <cell r="X571">
            <v>1171915.6000000001</v>
          </cell>
          <cell r="Y571">
            <v>1154898.57</v>
          </cell>
          <cell r="Z571">
            <v>1171915.6000000001</v>
          </cell>
          <cell r="AA571">
            <v>45012</v>
          </cell>
          <cell r="AB571">
            <v>1</v>
          </cell>
          <cell r="AC571">
            <v>1</v>
          </cell>
          <cell r="AD571">
            <v>0.99980000000000002</v>
          </cell>
          <cell r="AE571">
            <v>0.9637</v>
          </cell>
          <cell r="AF571" t="str">
            <v>4. Cierre</v>
          </cell>
          <cell r="AG571" t="str">
            <v>0780 - Liquidación Aprobada</v>
          </cell>
          <cell r="AH571" t="str">
            <v>Ficha Aprobatoria archivada con Exp. archivado en UT</v>
          </cell>
        </row>
        <row r="572">
          <cell r="A572" t="str">
            <v>0620190006</v>
          </cell>
          <cell r="B572" t="str">
            <v>0620190006</v>
          </cell>
          <cell r="C572" t="str">
            <v>Haku Wiñay/Noa Jayatai</v>
          </cell>
          <cell r="D572" t="str">
            <v>PP.2019 RO Sierra</v>
          </cell>
          <cell r="E572" t="str">
            <v>PP 0118: ACCESO DE LOS HOGARES RURALES CON ECONOMIAS DE SUBSISTENCIA A MERCADOS LOCALES DEL NUCLEO EJECUTOR LA UNION - HUACABAMBA - UCHUBAMBA</v>
          </cell>
          <cell r="F572" t="str">
            <v>TRUJILLO</v>
          </cell>
          <cell r="G572" t="str">
            <v>LA LIBERTAD</v>
          </cell>
          <cell r="H572" t="str">
            <v>SANTIAGO DE CHUCO</v>
          </cell>
          <cell r="I572" t="str">
            <v>SITABAMBA</v>
          </cell>
          <cell r="J572" t="str">
            <v>LA UNION</v>
          </cell>
          <cell r="K572" t="str">
            <v>1310080032</v>
          </cell>
          <cell r="L572">
            <v>200</v>
          </cell>
          <cell r="M572">
            <v>43636</v>
          </cell>
          <cell r="N572">
            <v>1160000</v>
          </cell>
          <cell r="O572">
            <v>43642</v>
          </cell>
          <cell r="P572">
            <v>1160000</v>
          </cell>
          <cell r="Q572">
            <v>43643</v>
          </cell>
          <cell r="R572">
            <v>1160000</v>
          </cell>
          <cell r="S572">
            <v>43678</v>
          </cell>
          <cell r="T572">
            <v>1187</v>
          </cell>
          <cell r="U572">
            <v>36</v>
          </cell>
          <cell r="V572">
            <v>36</v>
          </cell>
          <cell r="W572">
            <v>44865</v>
          </cell>
          <cell r="X572">
            <v>1137280.28</v>
          </cell>
          <cell r="Y572">
            <v>1128005.8500000001</v>
          </cell>
          <cell r="Z572">
            <v>1137280.28</v>
          </cell>
          <cell r="AA572">
            <v>45012</v>
          </cell>
          <cell r="AB572">
            <v>1</v>
          </cell>
          <cell r="AC572">
            <v>1</v>
          </cell>
          <cell r="AD572">
            <v>0.99990000000000001</v>
          </cell>
          <cell r="AE572">
            <v>0.97709999999999997</v>
          </cell>
          <cell r="AF572" t="str">
            <v>4. Cierre</v>
          </cell>
          <cell r="AG572" t="str">
            <v>0780 - Liquidación Aprobada</v>
          </cell>
          <cell r="AH572" t="str">
            <v>Ficha Aprobatoria archivada con Exp. archivado en UT</v>
          </cell>
        </row>
        <row r="573">
          <cell r="A573" t="str">
            <v>0620190007</v>
          </cell>
          <cell r="B573" t="str">
            <v>0620190007</v>
          </cell>
          <cell r="C573" t="str">
            <v>Haku Wiñay/Noa Jayatai</v>
          </cell>
          <cell r="D573" t="str">
            <v>PP.2019 RO Sierra</v>
          </cell>
          <cell r="E573" t="str">
            <v>PP 0118: ACCESO DE LOS HOGARES RURALES CON ECONOMIAS DE SUBSISTENCIA A MERCADOS LOCALES DEL NUCLEO EJECUTOR PATRAMARCA - CHOCOBAMBA - QUIR QUIR</v>
          </cell>
          <cell r="F573" t="str">
            <v>TRUJILLO</v>
          </cell>
          <cell r="G573" t="str">
            <v>LA LIBERTAD</v>
          </cell>
          <cell r="H573" t="str">
            <v>PATAZ</v>
          </cell>
          <cell r="I573" t="str">
            <v>HUANCASPATA</v>
          </cell>
          <cell r="J573" t="str">
            <v>PATRAMARCA</v>
          </cell>
          <cell r="K573" t="str">
            <v>1308040014</v>
          </cell>
          <cell r="L573">
            <v>276</v>
          </cell>
          <cell r="M573">
            <v>43655</v>
          </cell>
          <cell r="N573">
            <v>1600800</v>
          </cell>
          <cell r="O573">
            <v>43752</v>
          </cell>
          <cell r="P573">
            <v>1600800</v>
          </cell>
          <cell r="Q573">
            <v>43753</v>
          </cell>
          <cell r="R573">
            <v>1600800</v>
          </cell>
          <cell r="S573">
            <v>43678</v>
          </cell>
          <cell r="T573">
            <v>1187</v>
          </cell>
          <cell r="U573">
            <v>36</v>
          </cell>
          <cell r="V573">
            <v>36</v>
          </cell>
          <cell r="W573">
            <v>44865</v>
          </cell>
          <cell r="X573">
            <v>1597252.22</v>
          </cell>
          <cell r="Y573">
            <v>1533274.27</v>
          </cell>
          <cell r="Z573">
            <v>1597252.22</v>
          </cell>
          <cell r="AA573">
            <v>45111</v>
          </cell>
          <cell r="AB573">
            <v>1</v>
          </cell>
          <cell r="AC573">
            <v>1</v>
          </cell>
          <cell r="AD573">
            <v>1</v>
          </cell>
          <cell r="AE573">
            <v>0.9647</v>
          </cell>
          <cell r="AF573" t="str">
            <v>4. Cierre</v>
          </cell>
          <cell r="AG573" t="str">
            <v>0780 - Liquidación Aprobada</v>
          </cell>
          <cell r="AH573" t="str">
            <v>Ficha Aprobatoria archivada con Exp. archivado en UT</v>
          </cell>
        </row>
        <row r="574">
          <cell r="A574" t="str">
            <v>0620190008</v>
          </cell>
          <cell r="B574" t="str">
            <v>0620190008</v>
          </cell>
          <cell r="C574" t="str">
            <v>Haku Wiñay/Noa Jayatai</v>
          </cell>
          <cell r="D574" t="str">
            <v>PP.2019 RO Sierra</v>
          </cell>
          <cell r="E574" t="str">
            <v>PP 0118: ACCESO DE LOS HOGARES RURALES CON ECONOMIAS DE SUBSISTENCIA A MERCADOS LOCALES DEL NUCLEO EJECUTOR BUENOS AIRES - PUEBLO LIBRE</v>
          </cell>
          <cell r="F574" t="str">
            <v>TRUJILLO</v>
          </cell>
          <cell r="G574" t="str">
            <v>LA LIBERTAD</v>
          </cell>
          <cell r="H574" t="str">
            <v>PATAZ</v>
          </cell>
          <cell r="I574" t="str">
            <v>HUANCASPATA</v>
          </cell>
          <cell r="J574" t="str">
            <v>BUENOS AIRES</v>
          </cell>
          <cell r="K574" t="str">
            <v>1308040018</v>
          </cell>
          <cell r="L574">
            <v>386</v>
          </cell>
          <cell r="M574">
            <v>43655</v>
          </cell>
          <cell r="N574">
            <v>2238800</v>
          </cell>
          <cell r="O574">
            <v>43752</v>
          </cell>
          <cell r="P574">
            <v>2238800</v>
          </cell>
          <cell r="Q574">
            <v>43753</v>
          </cell>
          <cell r="R574">
            <v>2238800</v>
          </cell>
          <cell r="S574">
            <v>43678</v>
          </cell>
          <cell r="T574">
            <v>1187</v>
          </cell>
          <cell r="U574">
            <v>36</v>
          </cell>
          <cell r="V574">
            <v>36</v>
          </cell>
          <cell r="W574">
            <v>44865</v>
          </cell>
          <cell r="X574">
            <v>2250878.41</v>
          </cell>
          <cell r="Y574">
            <v>2164661.19</v>
          </cell>
          <cell r="Z574">
            <v>2250878.41</v>
          </cell>
          <cell r="AA574">
            <v>45111</v>
          </cell>
          <cell r="AB574">
            <v>1</v>
          </cell>
          <cell r="AC574">
            <v>1</v>
          </cell>
          <cell r="AD574">
            <v>1</v>
          </cell>
          <cell r="AE574">
            <v>0.97189999999999999</v>
          </cell>
          <cell r="AF574" t="str">
            <v>4. Cierre</v>
          </cell>
          <cell r="AG574" t="str">
            <v>0780 - Liquidación Aprobada</v>
          </cell>
          <cell r="AH574" t="str">
            <v>Ficha Aprobatoria archivada con Exp. archivado en UT</v>
          </cell>
        </row>
        <row r="575">
          <cell r="A575" t="str">
            <v>0620200003</v>
          </cell>
          <cell r="B575" t="str">
            <v>0620200001</v>
          </cell>
          <cell r="C575" t="str">
            <v>Haku Wiñay/Noa Jayatai</v>
          </cell>
          <cell r="D575" t="str">
            <v>PP.2020 RO Sierra</v>
          </cell>
          <cell r="E575" t="str">
            <v>PP 0118: ACCESO DE LOS HOGARES RURALES CON ECONOMIAS DE SUBSISTENCIA A MERCADOS LOCALES DEL NUCLEO EJECUTOR CESAR VALLEJO</v>
          </cell>
          <cell r="F575" t="str">
            <v>TRUJILLO</v>
          </cell>
          <cell r="G575" t="str">
            <v>LA LIBERTAD</v>
          </cell>
          <cell r="H575" t="str">
            <v>OTUZCO</v>
          </cell>
          <cell r="I575" t="str">
            <v>USQUIL</v>
          </cell>
          <cell r="J575" t="str">
            <v>CESAR VALLEJO</v>
          </cell>
          <cell r="K575" t="str">
            <v>1306140077</v>
          </cell>
          <cell r="L575">
            <v>200</v>
          </cell>
          <cell r="M575">
            <v>44162</v>
          </cell>
          <cell r="N575">
            <v>1200000</v>
          </cell>
          <cell r="O575">
            <v>44026</v>
          </cell>
          <cell r="P575">
            <v>1200000</v>
          </cell>
          <cell r="Q575">
            <v>44034</v>
          </cell>
          <cell r="R575">
            <v>1200000</v>
          </cell>
          <cell r="S575">
            <v>44166</v>
          </cell>
          <cell r="T575">
            <v>1094</v>
          </cell>
          <cell r="U575">
            <v>36</v>
          </cell>
          <cell r="V575">
            <v>36</v>
          </cell>
          <cell r="W575">
            <v>45260</v>
          </cell>
          <cell r="X575">
            <v>1185062.5900000001</v>
          </cell>
          <cell r="Y575">
            <v>1178141.5</v>
          </cell>
          <cell r="Z575">
            <v>1185062.5900000001</v>
          </cell>
          <cell r="AA575">
            <v>45334</v>
          </cell>
          <cell r="AB575">
            <v>1</v>
          </cell>
          <cell r="AC575">
            <v>1</v>
          </cell>
          <cell r="AD575">
            <v>1</v>
          </cell>
          <cell r="AE575">
            <v>0.98480000000000001</v>
          </cell>
          <cell r="AF575" t="str">
            <v>4. Cierre</v>
          </cell>
          <cell r="AG575" t="str">
            <v>0780 - Liquidación Aprobada</v>
          </cell>
          <cell r="AH575" t="str">
            <v>Ficha Aprobatoria archivada con Exp. archivado en UT</v>
          </cell>
        </row>
        <row r="576">
          <cell r="A576" t="str">
            <v>0620200004</v>
          </cell>
          <cell r="B576" t="str">
            <v>0620200002</v>
          </cell>
          <cell r="C576" t="str">
            <v>Haku Wiñay/Noa Jayatai</v>
          </cell>
          <cell r="D576" t="str">
            <v>PP.2020 RO Sierra</v>
          </cell>
          <cell r="E576" t="str">
            <v>PP 0118: ACCESO DE LOS HOGARES RURALES CON ECONOMIAS DE SUBSISTENCIA A MERCADOS LOCALES DEL NUCLEO EJECUTOR SAN LUIS - SIMÓN BOLIVAR</v>
          </cell>
          <cell r="F576" t="str">
            <v>TRUJILLO</v>
          </cell>
          <cell r="G576" t="str">
            <v>LA LIBERTAD</v>
          </cell>
          <cell r="H576" t="str">
            <v>OTUZCO</v>
          </cell>
          <cell r="I576" t="str">
            <v>USQUIL</v>
          </cell>
          <cell r="J576" t="str">
            <v>SAN LUIS</v>
          </cell>
          <cell r="K576" t="str">
            <v>1306140101</v>
          </cell>
          <cell r="L576">
            <v>200</v>
          </cell>
          <cell r="M576">
            <v>44162</v>
          </cell>
          <cell r="N576">
            <v>1200000</v>
          </cell>
          <cell r="O576">
            <v>44154</v>
          </cell>
          <cell r="P576">
            <v>1200000</v>
          </cell>
          <cell r="Q576">
            <v>44160</v>
          </cell>
          <cell r="R576">
            <v>1200000</v>
          </cell>
          <cell r="S576">
            <v>44166</v>
          </cell>
          <cell r="T576">
            <v>1094</v>
          </cell>
          <cell r="U576">
            <v>36</v>
          </cell>
          <cell r="V576">
            <v>36</v>
          </cell>
          <cell r="W576">
            <v>45260</v>
          </cell>
          <cell r="X576">
            <v>1178964.8</v>
          </cell>
          <cell r="Y576">
            <v>1177720.74</v>
          </cell>
          <cell r="Z576">
            <v>1178964.8</v>
          </cell>
          <cell r="AA576">
            <v>45334</v>
          </cell>
          <cell r="AB576">
            <v>1</v>
          </cell>
          <cell r="AC576">
            <v>1</v>
          </cell>
          <cell r="AD576">
            <v>1</v>
          </cell>
          <cell r="AE576">
            <v>0.98440000000000005</v>
          </cell>
          <cell r="AF576" t="str">
            <v>4. Cierre</v>
          </cell>
          <cell r="AG576" t="str">
            <v>0780 - Liquidación Aprobada</v>
          </cell>
          <cell r="AH576" t="str">
            <v>Ficha Aprobatoria archivada con Exp. archivado en UT</v>
          </cell>
        </row>
        <row r="577">
          <cell r="A577" t="str">
            <v>0620200007</v>
          </cell>
          <cell r="B577" t="str">
            <v>0620200003</v>
          </cell>
          <cell r="C577" t="str">
            <v>Haku Wiñay/Noa Jayatai</v>
          </cell>
          <cell r="D577" t="str">
            <v>PP.2020 RO Sierra</v>
          </cell>
          <cell r="E577" t="str">
            <v>PP 0118: ACCESO DE LOS HOGARES RURALES CON ECONOMIAS DE SUBSISTENCIA A MERCADOS LOCALES DEL NUCLEO EJECUTOR LA MORADA TRES RIOS</v>
          </cell>
          <cell r="F577" t="str">
            <v>TRUJILLO</v>
          </cell>
          <cell r="G577" t="str">
            <v>LA LIBERTAD</v>
          </cell>
          <cell r="H577" t="str">
            <v>OTUZCO</v>
          </cell>
          <cell r="I577" t="str">
            <v>AGALLPAMPA</v>
          </cell>
          <cell r="J577" t="str">
            <v>LA MORADA TRES RIOS</v>
          </cell>
          <cell r="K577" t="str">
            <v>1306020005</v>
          </cell>
          <cell r="L577">
            <v>200</v>
          </cell>
          <cell r="M577">
            <v>44165</v>
          </cell>
          <cell r="N577">
            <v>1200000</v>
          </cell>
          <cell r="O577">
            <v>44026</v>
          </cell>
          <cell r="P577">
            <v>1200000</v>
          </cell>
          <cell r="Q577">
            <v>44034</v>
          </cell>
          <cell r="R577">
            <v>1200000</v>
          </cell>
          <cell r="S577">
            <v>44166</v>
          </cell>
          <cell r="T577">
            <v>1094</v>
          </cell>
          <cell r="U577">
            <v>36</v>
          </cell>
          <cell r="V577">
            <v>36</v>
          </cell>
          <cell r="W577">
            <v>45260</v>
          </cell>
          <cell r="X577">
            <v>1207949.06</v>
          </cell>
          <cell r="Y577">
            <v>1192416.42</v>
          </cell>
          <cell r="Z577">
            <v>1207949.06</v>
          </cell>
          <cell r="AA577">
            <v>45334</v>
          </cell>
          <cell r="AB577">
            <v>1</v>
          </cell>
          <cell r="AC577">
            <v>1</v>
          </cell>
          <cell r="AD577">
            <v>1</v>
          </cell>
          <cell r="AE577">
            <v>0.99509999999999998</v>
          </cell>
          <cell r="AF577" t="str">
            <v>4. Cierre</v>
          </cell>
          <cell r="AG577" t="str">
            <v>0780 - Liquidación Aprobada</v>
          </cell>
          <cell r="AH577" t="str">
            <v>Ficha Aprobatoria archivada con Exp. archivado en UT</v>
          </cell>
        </row>
        <row r="578">
          <cell r="A578" t="str">
            <v>0620200008</v>
          </cell>
          <cell r="B578" t="str">
            <v>0620200004</v>
          </cell>
          <cell r="C578" t="str">
            <v>Haku Wiñay/Noa Jayatai</v>
          </cell>
          <cell r="D578" t="str">
            <v>PP.2020 RO Sierra</v>
          </cell>
          <cell r="E578" t="str">
            <v>PP 0118: ACCESO DE LOS HOGARES RURALES CON ECONOMIAS DE SUBSISTENCIA A MERCADOS LOCALES DEL NUCLEO EJECUTOR SAN VICENTE LA UNION</v>
          </cell>
          <cell r="F578" t="str">
            <v>TRUJILLO</v>
          </cell>
          <cell r="G578" t="str">
            <v>LA LIBERTAD</v>
          </cell>
          <cell r="H578" t="str">
            <v>OTUZCO</v>
          </cell>
          <cell r="I578" t="str">
            <v>AGALLPAMPA</v>
          </cell>
          <cell r="J578" t="str">
            <v>SAN VICENTE LA UNION</v>
          </cell>
          <cell r="K578" t="str">
            <v>1306020012</v>
          </cell>
          <cell r="L578">
            <v>200</v>
          </cell>
          <cell r="M578">
            <v>44165</v>
          </cell>
          <cell r="N578">
            <v>1200000</v>
          </cell>
          <cell r="O578">
            <v>44154</v>
          </cell>
          <cell r="P578">
            <v>1200000</v>
          </cell>
          <cell r="Q578">
            <v>44160</v>
          </cell>
          <cell r="R578">
            <v>1200000</v>
          </cell>
          <cell r="S578">
            <v>44166</v>
          </cell>
          <cell r="T578">
            <v>1094</v>
          </cell>
          <cell r="U578">
            <v>36</v>
          </cell>
          <cell r="V578">
            <v>36</v>
          </cell>
          <cell r="W578">
            <v>45260</v>
          </cell>
          <cell r="X578">
            <v>1209021.04</v>
          </cell>
          <cell r="Y578">
            <v>1192281.8999999999</v>
          </cell>
          <cell r="Z578">
            <v>1209021.04</v>
          </cell>
          <cell r="AA578">
            <v>45334</v>
          </cell>
          <cell r="AB578">
            <v>1</v>
          </cell>
          <cell r="AC578">
            <v>1</v>
          </cell>
          <cell r="AD578">
            <v>1</v>
          </cell>
          <cell r="AE578">
            <v>0.995</v>
          </cell>
          <cell r="AF578" t="str">
            <v>4. Cierre</v>
          </cell>
          <cell r="AG578" t="str">
            <v>0780 - Liquidación Aprobada</v>
          </cell>
          <cell r="AH578" t="str">
            <v>Ficha Aprobatoria archivada con Exp. archivado en UT</v>
          </cell>
        </row>
        <row r="579">
          <cell r="A579" t="str">
            <v>0620200001</v>
          </cell>
          <cell r="B579" t="str">
            <v>0620200005</v>
          </cell>
          <cell r="C579" t="str">
            <v>Haku Wiñay/Noa Jayatai</v>
          </cell>
          <cell r="D579" t="str">
            <v>PP.2020 RO Sierra</v>
          </cell>
          <cell r="E579" t="str">
            <v>PP 0118: ACCESO DE LOS HOGARES RURALES CON ECONOMIAS DE SUBSISTENCIA A MERCADOS LOCALES DEL NUCLEO EJECUTOR SAN FRANCISCO DEL SURO</v>
          </cell>
          <cell r="F579" t="str">
            <v>TRUJILLO</v>
          </cell>
          <cell r="G579" t="str">
            <v>LA LIBERTAD</v>
          </cell>
          <cell r="H579" t="str">
            <v>OTUZCO</v>
          </cell>
          <cell r="I579" t="str">
            <v>OTUZCO</v>
          </cell>
          <cell r="J579" t="str">
            <v>SAN FRANCISCO DEL SURO</v>
          </cell>
          <cell r="K579" t="str">
            <v>1306010031</v>
          </cell>
          <cell r="L579">
            <v>200</v>
          </cell>
          <cell r="M579">
            <v>44162</v>
          </cell>
          <cell r="N579">
            <v>1200000</v>
          </cell>
          <cell r="O579">
            <v>44043</v>
          </cell>
          <cell r="P579">
            <v>1200000</v>
          </cell>
          <cell r="Q579">
            <v>44046</v>
          </cell>
          <cell r="R579">
            <v>1200000</v>
          </cell>
          <cell r="S579">
            <v>44166</v>
          </cell>
          <cell r="T579">
            <v>1094</v>
          </cell>
          <cell r="U579">
            <v>36</v>
          </cell>
          <cell r="V579">
            <v>36</v>
          </cell>
          <cell r="W579">
            <v>45260</v>
          </cell>
          <cell r="X579">
            <v>1204408.08</v>
          </cell>
          <cell r="Y579">
            <v>1197859.19</v>
          </cell>
          <cell r="Z579">
            <v>1204408.08</v>
          </cell>
          <cell r="AA579">
            <v>45334</v>
          </cell>
          <cell r="AB579">
            <v>1</v>
          </cell>
          <cell r="AC579">
            <v>1</v>
          </cell>
          <cell r="AD579">
            <v>1</v>
          </cell>
          <cell r="AE579">
            <v>0.99850000000000005</v>
          </cell>
          <cell r="AF579" t="str">
            <v>4. Cierre</v>
          </cell>
          <cell r="AG579" t="str">
            <v>0780 - Liquidación Aprobada</v>
          </cell>
          <cell r="AH579" t="str">
            <v>Ficha Aprobatoria archivada con Exp. archivado en UT</v>
          </cell>
        </row>
        <row r="580">
          <cell r="A580" t="str">
            <v>0620200002</v>
          </cell>
          <cell r="B580" t="str">
            <v>0620200006</v>
          </cell>
          <cell r="C580" t="str">
            <v>Haku Wiñay/Noa Jayatai</v>
          </cell>
          <cell r="D580" t="str">
            <v>PP.2020 RO Sierra</v>
          </cell>
          <cell r="E580" t="str">
            <v>PP 0118: ACCESO DE LOS HOGARES RURALES CON ECONOMIAS DE SUBSISTENCIA A MERCADOS LOCALES DEL NUCLEO EJECUTOR SAN ISIDRO</v>
          </cell>
          <cell r="F580" t="str">
            <v>TRUJILLO</v>
          </cell>
          <cell r="G580" t="str">
            <v>LA LIBERTAD</v>
          </cell>
          <cell r="H580" t="str">
            <v>OTUZCO</v>
          </cell>
          <cell r="I580" t="str">
            <v>OTUZCO</v>
          </cell>
          <cell r="J580" t="str">
            <v>SAN ISIDRO</v>
          </cell>
          <cell r="K580" t="str">
            <v>1306010033</v>
          </cell>
          <cell r="L580">
            <v>200</v>
          </cell>
          <cell r="M580">
            <v>44162</v>
          </cell>
          <cell r="N580">
            <v>1200000</v>
          </cell>
          <cell r="O580">
            <v>44154</v>
          </cell>
          <cell r="P580">
            <v>1200000</v>
          </cell>
          <cell r="Q580">
            <v>44160</v>
          </cell>
          <cell r="R580">
            <v>1200000</v>
          </cell>
          <cell r="S580">
            <v>44166</v>
          </cell>
          <cell r="T580">
            <v>1094</v>
          </cell>
          <cell r="U580">
            <v>36</v>
          </cell>
          <cell r="V580">
            <v>36</v>
          </cell>
          <cell r="W580">
            <v>45260</v>
          </cell>
          <cell r="X580">
            <v>1201266.21</v>
          </cell>
          <cell r="Y580">
            <v>1197720.69</v>
          </cell>
          <cell r="Z580">
            <v>1201266.21</v>
          </cell>
          <cell r="AA580">
            <v>45334</v>
          </cell>
          <cell r="AB580">
            <v>1</v>
          </cell>
          <cell r="AC580">
            <v>1</v>
          </cell>
          <cell r="AD580">
            <v>1</v>
          </cell>
          <cell r="AE580">
            <v>0.99850000000000005</v>
          </cell>
          <cell r="AF580" t="str">
            <v>4. Cierre</v>
          </cell>
          <cell r="AG580" t="str">
            <v>0780 - Liquidación Aprobada</v>
          </cell>
          <cell r="AH580" t="str">
            <v>Ficha Aprobatoria archivada con Exp. archivado en UT</v>
          </cell>
        </row>
        <row r="581">
          <cell r="A581" t="str">
            <v>0620200005</v>
          </cell>
          <cell r="B581" t="str">
            <v>0620200007</v>
          </cell>
          <cell r="C581" t="str">
            <v>Haku Wiñay/Noa Jayatai</v>
          </cell>
          <cell r="D581" t="str">
            <v>Apoyo Des.Prod.2020</v>
          </cell>
          <cell r="E581" t="str">
            <v>APOYO AL DESARROLLO PRODUCTIVO DE LOS HOGARES RURALES CON ECONOMÍA DE SUBSISTENCIA CARABAMBA II</v>
          </cell>
          <cell r="F581" t="str">
            <v>TRUJILLO</v>
          </cell>
          <cell r="G581" t="str">
            <v>LA LIBERTAD</v>
          </cell>
          <cell r="H581" t="str">
            <v>JULCAN</v>
          </cell>
          <cell r="I581" t="str">
            <v>CARABAMBA</v>
          </cell>
          <cell r="J581" t="str">
            <v>SAN CARLOS</v>
          </cell>
          <cell r="K581" t="str">
            <v>1305030014</v>
          </cell>
          <cell r="L581">
            <v>500</v>
          </cell>
          <cell r="M581">
            <v>44165</v>
          </cell>
          <cell r="N581">
            <v>1812279</v>
          </cell>
          <cell r="O581">
            <v>44127</v>
          </cell>
          <cell r="P581">
            <v>1812279</v>
          </cell>
          <cell r="Q581">
            <v>44139</v>
          </cell>
          <cell r="R581">
            <v>1812279</v>
          </cell>
          <cell r="S581">
            <v>44166</v>
          </cell>
          <cell r="T581">
            <v>384</v>
          </cell>
          <cell r="U581">
            <v>12</v>
          </cell>
          <cell r="V581">
            <v>12</v>
          </cell>
          <cell r="W581">
            <v>44550</v>
          </cell>
          <cell r="X581">
            <v>1763322.75</v>
          </cell>
          <cell r="Y581">
            <v>1762804.98</v>
          </cell>
          <cell r="Z581">
            <v>1763322.75</v>
          </cell>
          <cell r="AA581">
            <v>44623</v>
          </cell>
          <cell r="AB581">
            <v>1</v>
          </cell>
          <cell r="AC581">
            <v>1</v>
          </cell>
          <cell r="AD581">
            <v>1</v>
          </cell>
          <cell r="AE581">
            <v>0.96189999999999998</v>
          </cell>
          <cell r="AF581" t="str">
            <v>4. Cierre</v>
          </cell>
          <cell r="AG581" t="str">
            <v>0780 - Liquidación Aprobada</v>
          </cell>
          <cell r="AH581" t="str">
            <v>Liquidado en UT para remitir ficha/expediente a Sede</v>
          </cell>
        </row>
        <row r="582">
          <cell r="A582" t="str">
            <v>0620200006</v>
          </cell>
          <cell r="B582" t="str">
            <v>0620200008</v>
          </cell>
          <cell r="C582" t="str">
            <v>Haku Wiñay/Noa Jayatai</v>
          </cell>
          <cell r="D582" t="str">
            <v>Apoyo Des.Prod.2020</v>
          </cell>
          <cell r="E582" t="str">
            <v>APOYO AL DESARROLLO PRODUCTIVO DE LOS HOGARES RURALES CON ECONOMÍA DE SUBSISTENCIA CALAMARCA II</v>
          </cell>
          <cell r="F582" t="str">
            <v>TRUJILLO</v>
          </cell>
          <cell r="G582" t="str">
            <v>LA LIBERTAD</v>
          </cell>
          <cell r="H582" t="str">
            <v>JULCAN</v>
          </cell>
          <cell r="I582" t="str">
            <v>CALAMARCA</v>
          </cell>
          <cell r="J582" t="str">
            <v>2 DE MAYO</v>
          </cell>
          <cell r="K582" t="str">
            <v>1305020035</v>
          </cell>
          <cell r="L582">
            <v>500</v>
          </cell>
          <cell r="M582">
            <v>44165</v>
          </cell>
          <cell r="N582">
            <v>1812279</v>
          </cell>
          <cell r="O582">
            <v>44127</v>
          </cell>
          <cell r="P582">
            <v>1812279</v>
          </cell>
          <cell r="Q582">
            <v>44139</v>
          </cell>
          <cell r="R582">
            <v>1812279</v>
          </cell>
          <cell r="S582">
            <v>44166</v>
          </cell>
          <cell r="T582">
            <v>395</v>
          </cell>
          <cell r="U582">
            <v>12</v>
          </cell>
          <cell r="V582">
            <v>12</v>
          </cell>
          <cell r="W582">
            <v>44561</v>
          </cell>
          <cell r="X582">
            <v>1732904.8</v>
          </cell>
          <cell r="Y582">
            <v>1729723.44</v>
          </cell>
          <cell r="Z582">
            <v>1732904.8</v>
          </cell>
          <cell r="AA582">
            <v>44623</v>
          </cell>
          <cell r="AB582">
            <v>1</v>
          </cell>
          <cell r="AC582">
            <v>1</v>
          </cell>
          <cell r="AD582">
            <v>1</v>
          </cell>
          <cell r="AE582">
            <v>0.93740000000000001</v>
          </cell>
          <cell r="AF582" t="str">
            <v>4. Cierre</v>
          </cell>
          <cell r="AG582" t="str">
            <v>0780 - Liquidación Aprobada</v>
          </cell>
          <cell r="AH582" t="str">
            <v>Ficha Aprobatoria archivada con Exp. archivado en UT</v>
          </cell>
        </row>
        <row r="583">
          <cell r="A583" t="str">
            <v>0620200009</v>
          </cell>
          <cell r="B583" t="str">
            <v>0620200009</v>
          </cell>
          <cell r="C583" t="str">
            <v>Haku Wiñay/Noa Jayatai</v>
          </cell>
          <cell r="D583" t="str">
            <v>Apoyo Des.Prod.2020</v>
          </cell>
          <cell r="E583" t="str">
            <v>APOYO AL DESARROLLO PRODUCTIVO DE LOS HOGARES RURALES CON ECONOMÍA DE SUBSISTENCIA SARIN II</v>
          </cell>
          <cell r="F583" t="str">
            <v>TRUJILLO</v>
          </cell>
          <cell r="G583" t="str">
            <v>LA LIBERTAD</v>
          </cell>
          <cell r="H583" t="str">
            <v>SANCHEZ CARRION</v>
          </cell>
          <cell r="I583" t="str">
            <v>SARIN</v>
          </cell>
          <cell r="J583" t="str">
            <v>ATUMPAMPA</v>
          </cell>
          <cell r="K583" t="str">
            <v>1309070028</v>
          </cell>
          <cell r="L583">
            <v>600</v>
          </cell>
          <cell r="M583">
            <v>44168</v>
          </cell>
          <cell r="N583">
            <v>2199031</v>
          </cell>
          <cell r="O583">
            <v>44192</v>
          </cell>
          <cell r="P583">
            <v>2199031</v>
          </cell>
          <cell r="Q583">
            <v>44195</v>
          </cell>
          <cell r="R583">
            <v>2199031</v>
          </cell>
          <cell r="S583">
            <v>44172</v>
          </cell>
          <cell r="T583">
            <v>378</v>
          </cell>
          <cell r="U583">
            <v>12</v>
          </cell>
          <cell r="V583">
            <v>12</v>
          </cell>
          <cell r="W583">
            <v>44550</v>
          </cell>
          <cell r="X583">
            <v>2193833.15</v>
          </cell>
          <cell r="Y583">
            <v>2172832.15</v>
          </cell>
          <cell r="Z583">
            <v>2193833.15</v>
          </cell>
          <cell r="AA583">
            <v>44622</v>
          </cell>
          <cell r="AB583">
            <v>1</v>
          </cell>
          <cell r="AC583">
            <v>1</v>
          </cell>
          <cell r="AD583">
            <v>1</v>
          </cell>
          <cell r="AE583">
            <v>0.99099999999999999</v>
          </cell>
          <cell r="AF583" t="str">
            <v>4. Cierre</v>
          </cell>
          <cell r="AG583" t="str">
            <v>0780 - Liquidación Aprobada</v>
          </cell>
          <cell r="AH583" t="str">
            <v>Liquidado en UT para remitir ficha/expediente a Sede</v>
          </cell>
        </row>
        <row r="584">
          <cell r="A584" t="str">
            <v>0620210017</v>
          </cell>
          <cell r="B584" t="str">
            <v>0620210001</v>
          </cell>
          <cell r="C584" t="str">
            <v>Haku Wiñay/Noa Jayatai</v>
          </cell>
          <cell r="D584" t="str">
            <v>PP.2021 RO Sierra</v>
          </cell>
          <cell r="E584" t="str">
            <v>PP 0118: ACCESO DE LOS HOGARES RURALES CON ECONOMIAS DE SUBSISTENCIA A MERCADOS LOCALES DEL NUCLEO EJECUTOR USHNOVAL</v>
          </cell>
          <cell r="F584" t="str">
            <v>TRUJILLO</v>
          </cell>
          <cell r="G584" t="str">
            <v>LA LIBERTAD</v>
          </cell>
          <cell r="H584" t="str">
            <v>SANTIAGO DE CHUCO</v>
          </cell>
          <cell r="I584" t="str">
            <v>SITABAMBA</v>
          </cell>
          <cell r="J584" t="str">
            <v>USHNOVAL</v>
          </cell>
          <cell r="K584" t="str">
            <v>1310086001</v>
          </cell>
          <cell r="L584">
            <v>200</v>
          </cell>
          <cell r="M584">
            <v>44380.067974537036</v>
          </cell>
          <cell r="N584">
            <v>1200000</v>
          </cell>
          <cell r="O584">
            <v>44593</v>
          </cell>
          <cell r="P584">
            <v>1200000</v>
          </cell>
          <cell r="Q584">
            <v>44595</v>
          </cell>
          <cell r="R584">
            <v>1200000</v>
          </cell>
          <cell r="S584">
            <v>44409</v>
          </cell>
          <cell r="T584">
            <v>1125</v>
          </cell>
          <cell r="U584">
            <v>36</v>
          </cell>
          <cell r="V584">
            <v>36</v>
          </cell>
          <cell r="W584">
            <v>45534</v>
          </cell>
          <cell r="X584">
            <v>1188340.53</v>
          </cell>
          <cell r="Y584">
            <v>1185729.8</v>
          </cell>
          <cell r="Z584">
            <v>1188340.53</v>
          </cell>
          <cell r="AA584">
            <v>45616</v>
          </cell>
          <cell r="AB584">
            <v>1</v>
          </cell>
          <cell r="AC584">
            <v>1</v>
          </cell>
          <cell r="AD584">
            <v>1</v>
          </cell>
          <cell r="AE584">
            <v>0.99019999999999997</v>
          </cell>
          <cell r="AF584" t="str">
            <v>4. Cierre</v>
          </cell>
          <cell r="AG584" t="str">
            <v>0780 - Liquidación Aprobada</v>
          </cell>
          <cell r="AH584" t="str">
            <v>Ficha Aprobatoria archivada con Exp. archivado en UT</v>
          </cell>
        </row>
        <row r="585">
          <cell r="A585" t="str">
            <v>0620210018</v>
          </cell>
          <cell r="B585" t="str">
            <v>0620210002</v>
          </cell>
          <cell r="C585" t="str">
            <v>Haku Wiñay/Noa Jayatai</v>
          </cell>
          <cell r="D585" t="str">
            <v>PP.2021 RO Sierra</v>
          </cell>
          <cell r="E585" t="str">
            <v>PP 0118: ACCESO DE LOS HOGARES RURALES CON ECONOMIAS DE SUBSISTENCIA A MERCADOS LOCALES DEL NUCLEO EJECUTOR SITABAMBA</v>
          </cell>
          <cell r="F585" t="str">
            <v>TRUJILLO</v>
          </cell>
          <cell r="G585" t="str">
            <v>LA LIBERTAD</v>
          </cell>
          <cell r="H585" t="str">
            <v>SANTIAGO DE CHUCO</v>
          </cell>
          <cell r="I585" t="str">
            <v>SITABAMBA</v>
          </cell>
          <cell r="J585" t="str">
            <v>SITABAMBA</v>
          </cell>
          <cell r="K585" t="str">
            <v>1310080001</v>
          </cell>
          <cell r="L585">
            <v>200</v>
          </cell>
          <cell r="M585">
            <v>44380.067974537036</v>
          </cell>
          <cell r="N585">
            <v>1200000</v>
          </cell>
          <cell r="O585">
            <v>44593</v>
          </cell>
          <cell r="P585">
            <v>1200000</v>
          </cell>
          <cell r="Q585">
            <v>44595</v>
          </cell>
          <cell r="R585">
            <v>1200000</v>
          </cell>
          <cell r="S585">
            <v>44409</v>
          </cell>
          <cell r="T585">
            <v>1125</v>
          </cell>
          <cell r="U585">
            <v>36</v>
          </cell>
          <cell r="V585">
            <v>36</v>
          </cell>
          <cell r="W585">
            <v>45534</v>
          </cell>
          <cell r="X585">
            <v>1188046.29</v>
          </cell>
          <cell r="Y585">
            <v>1183655.7</v>
          </cell>
          <cell r="Z585">
            <v>1188046.29</v>
          </cell>
          <cell r="AA585">
            <v>45616</v>
          </cell>
          <cell r="AB585">
            <v>1</v>
          </cell>
          <cell r="AC585">
            <v>1</v>
          </cell>
          <cell r="AD585">
            <v>1</v>
          </cell>
          <cell r="AE585">
            <v>0.98870000000000002</v>
          </cell>
          <cell r="AF585" t="str">
            <v>4. Cierre</v>
          </cell>
          <cell r="AG585" t="str">
            <v>0780 - Liquidación Aprobada</v>
          </cell>
          <cell r="AH585" t="str">
            <v>Ficha Aprobatoria archivada con Exp. archivado en UT</v>
          </cell>
        </row>
        <row r="586">
          <cell r="A586" t="str">
            <v>0620210003</v>
          </cell>
          <cell r="B586" t="str">
            <v>0620210003</v>
          </cell>
          <cell r="C586" t="str">
            <v>Haku Wiñay/Noa Jayatai</v>
          </cell>
          <cell r="D586" t="str">
            <v>PP.2021 RO Sierra</v>
          </cell>
          <cell r="E586" t="str">
            <v>PP 0118: ACCESO DE LOS HOGARES RURALES CON ECONOMIAS DE SUBSISTENCIA A MERCADOS LOCALES DEL NUCLEO EJECUTOR CANUCUBAMBA - EL PROGRESO</v>
          </cell>
          <cell r="F586" t="str">
            <v>TRUJILLO</v>
          </cell>
          <cell r="G586" t="str">
            <v>LA LIBERTAD</v>
          </cell>
          <cell r="H586" t="str">
            <v>SANCHEZ CARRION</v>
          </cell>
          <cell r="I586" t="str">
            <v>CHUGAY</v>
          </cell>
          <cell r="J586" t="str">
            <v>CANUCUBAMBA</v>
          </cell>
          <cell r="K586" t="str">
            <v>1309020093</v>
          </cell>
          <cell r="L586">
            <v>200</v>
          </cell>
          <cell r="M586">
            <v>44372.766793981478</v>
          </cell>
          <cell r="N586">
            <v>1200000</v>
          </cell>
          <cell r="O586">
            <v>44593</v>
          </cell>
          <cell r="P586">
            <v>1200000</v>
          </cell>
          <cell r="Q586">
            <v>44595</v>
          </cell>
          <cell r="R586">
            <v>1200000</v>
          </cell>
          <cell r="S586">
            <v>44409</v>
          </cell>
          <cell r="T586">
            <v>1110</v>
          </cell>
          <cell r="U586">
            <v>36</v>
          </cell>
          <cell r="V586">
            <v>36</v>
          </cell>
          <cell r="W586">
            <v>45519</v>
          </cell>
          <cell r="X586">
            <v>1265628.8600000001</v>
          </cell>
          <cell r="Y586">
            <v>1192471.6499999999</v>
          </cell>
          <cell r="Z586">
            <v>1265628.8599999999</v>
          </cell>
          <cell r="AA586">
            <v>45576</v>
          </cell>
          <cell r="AB586">
            <v>1</v>
          </cell>
          <cell r="AC586">
            <v>1</v>
          </cell>
          <cell r="AD586">
            <v>1</v>
          </cell>
          <cell r="AE586">
            <v>0.99550000000000005</v>
          </cell>
          <cell r="AF586" t="str">
            <v>4. Cierre</v>
          </cell>
          <cell r="AG586" t="str">
            <v>0780 - Liquidación Aprobada</v>
          </cell>
          <cell r="AH586" t="str">
            <v>Liquidado en UT para remitir ficha/expediente a Sede</v>
          </cell>
        </row>
        <row r="587">
          <cell r="A587" t="str">
            <v>0620210004</v>
          </cell>
          <cell r="B587" t="str">
            <v>0620210004</v>
          </cell>
          <cell r="C587" t="str">
            <v>Haku Wiñay/Noa Jayatai</v>
          </cell>
          <cell r="D587" t="str">
            <v>PP.2021 RO Sierra</v>
          </cell>
          <cell r="E587" t="str">
            <v>PP 0118: ACCESO DE LOS HOGARES RURALES CON ECONOMIAS DE SUBSISTENCIA A MERCADOS LOCALES DEL NUCLEO EJECUTOR MACULLIDA - SAN JUAN BAJO</v>
          </cell>
          <cell r="F587" t="str">
            <v>TRUJILLO</v>
          </cell>
          <cell r="G587" t="str">
            <v>LA LIBERTAD</v>
          </cell>
          <cell r="H587" t="str">
            <v>SANCHEZ CARRION</v>
          </cell>
          <cell r="I587" t="str">
            <v>CHUGAY</v>
          </cell>
          <cell r="J587" t="str">
            <v>MACULLIDA</v>
          </cell>
          <cell r="K587" t="str">
            <v>1309020035</v>
          </cell>
          <cell r="L587">
            <v>200</v>
          </cell>
          <cell r="M587">
            <v>44372.766793981478</v>
          </cell>
          <cell r="N587">
            <v>1200000</v>
          </cell>
          <cell r="O587">
            <v>44593</v>
          </cell>
          <cell r="P587">
            <v>1200000</v>
          </cell>
          <cell r="Q587">
            <v>44595</v>
          </cell>
          <cell r="R587">
            <v>1200000</v>
          </cell>
          <cell r="S587">
            <v>44409</v>
          </cell>
          <cell r="T587">
            <v>1110</v>
          </cell>
          <cell r="U587">
            <v>36</v>
          </cell>
          <cell r="V587">
            <v>36</v>
          </cell>
          <cell r="W587">
            <v>45519</v>
          </cell>
          <cell r="X587">
            <v>1269223.03</v>
          </cell>
          <cell r="Y587">
            <v>1193952.3700000001</v>
          </cell>
          <cell r="Z587">
            <v>1269223.03</v>
          </cell>
          <cell r="AA587">
            <v>45576</v>
          </cell>
          <cell r="AB587">
            <v>1</v>
          </cell>
          <cell r="AC587">
            <v>1</v>
          </cell>
          <cell r="AD587">
            <v>1</v>
          </cell>
          <cell r="AE587">
            <v>0.99619999999999997</v>
          </cell>
          <cell r="AF587" t="str">
            <v>4. Cierre</v>
          </cell>
          <cell r="AG587" t="str">
            <v>0780 - Liquidación Aprobada</v>
          </cell>
          <cell r="AH587" t="str">
            <v>Liquidado en UT para remitir ficha/expediente a Sede</v>
          </cell>
        </row>
        <row r="588">
          <cell r="A588" t="str">
            <v>0620210015</v>
          </cell>
          <cell r="B588" t="str">
            <v>0620210005</v>
          </cell>
          <cell r="C588" t="str">
            <v>Haku Wiñay/Noa Jayatai</v>
          </cell>
          <cell r="D588" t="str">
            <v>PP.2021 RO Sierra</v>
          </cell>
          <cell r="E588" t="str">
            <v>PP 0118: ACCESO DE LOS HOGARES RURALES CON ECONOMIAS DE SUBSISTENCIA A MERCADOS LOCALES DEL NUCLEO EJECUTOR URPAY - MACANIA</v>
          </cell>
          <cell r="F588" t="str">
            <v>TRUJILLO</v>
          </cell>
          <cell r="G588" t="str">
            <v>LA LIBERTAD</v>
          </cell>
          <cell r="H588" t="str">
            <v>PATAZ</v>
          </cell>
          <cell r="I588" t="str">
            <v>URPAY</v>
          </cell>
          <cell r="J588" t="str">
            <v>URPAY</v>
          </cell>
          <cell r="K588" t="str">
            <v>1308130001</v>
          </cell>
          <cell r="L588">
            <v>200</v>
          </cell>
          <cell r="M588">
            <v>44379.72446759259</v>
          </cell>
          <cell r="N588">
            <v>1200000</v>
          </cell>
          <cell r="O588">
            <v>44363</v>
          </cell>
          <cell r="P588">
            <v>1200000</v>
          </cell>
          <cell r="Q588">
            <v>44375</v>
          </cell>
          <cell r="R588">
            <v>1200000</v>
          </cell>
          <cell r="S588">
            <v>44409</v>
          </cell>
          <cell r="T588">
            <v>1110</v>
          </cell>
          <cell r="U588">
            <v>36</v>
          </cell>
          <cell r="V588">
            <v>36</v>
          </cell>
          <cell r="W588">
            <v>45519</v>
          </cell>
          <cell r="X588">
            <v>1172155.02</v>
          </cell>
          <cell r="Y588">
            <v>1163225.74</v>
          </cell>
          <cell r="Z588">
            <v>1172155.02</v>
          </cell>
          <cell r="AA588">
            <v>45575</v>
          </cell>
          <cell r="AB588">
            <v>1</v>
          </cell>
          <cell r="AC588">
            <v>1</v>
          </cell>
          <cell r="AD588">
            <v>1</v>
          </cell>
          <cell r="AE588">
            <v>0.96389999999999998</v>
          </cell>
          <cell r="AF588" t="str">
            <v>4. Cierre</v>
          </cell>
          <cell r="AG588" t="str">
            <v>0780 - Liquidación Aprobada</v>
          </cell>
          <cell r="AH588" t="str">
            <v>Ficha Aprobatoria archivada con Exp. archivado en UT</v>
          </cell>
        </row>
        <row r="589">
          <cell r="A589" t="str">
            <v>0620210016</v>
          </cell>
          <cell r="B589" t="str">
            <v>0620210006</v>
          </cell>
          <cell r="C589" t="str">
            <v>Haku Wiñay/Noa Jayatai</v>
          </cell>
          <cell r="D589" t="str">
            <v>PP.2021 RO Sierra</v>
          </cell>
          <cell r="E589" t="str">
            <v>PP 0118: ACCESO DE LOS HOGARES RURALES CON ECONOMIAS DE SUBSISTENCIA A MERCADOS LOCALES DEL NUCLEO EJECUTOR SAYRE - MIRAFLORES</v>
          </cell>
          <cell r="F589" t="str">
            <v>TRUJILLO</v>
          </cell>
          <cell r="G589" t="str">
            <v>LA LIBERTAD</v>
          </cell>
          <cell r="H589" t="str">
            <v>PATAZ</v>
          </cell>
          <cell r="I589" t="str">
            <v>URPAY</v>
          </cell>
          <cell r="J589" t="str">
            <v>SAYRE NUEVO</v>
          </cell>
          <cell r="K589" t="str">
            <v>1308130016</v>
          </cell>
          <cell r="L589">
            <v>200</v>
          </cell>
          <cell r="M589">
            <v>44379.72446759259</v>
          </cell>
          <cell r="N589">
            <v>1200000</v>
          </cell>
          <cell r="O589">
            <v>44363</v>
          </cell>
          <cell r="P589">
            <v>1200000</v>
          </cell>
          <cell r="Q589">
            <v>44375</v>
          </cell>
          <cell r="R589">
            <v>1200000</v>
          </cell>
          <cell r="S589">
            <v>44409</v>
          </cell>
          <cell r="T589">
            <v>1110</v>
          </cell>
          <cell r="U589">
            <v>36</v>
          </cell>
          <cell r="V589">
            <v>36</v>
          </cell>
          <cell r="W589">
            <v>45519</v>
          </cell>
          <cell r="X589">
            <v>1166474.42</v>
          </cell>
          <cell r="Y589">
            <v>1163160.1299999999</v>
          </cell>
          <cell r="Z589">
            <v>1166474.42</v>
          </cell>
          <cell r="AA589">
            <v>45575</v>
          </cell>
          <cell r="AB589">
            <v>1</v>
          </cell>
          <cell r="AC589">
            <v>1</v>
          </cell>
          <cell r="AD589">
            <v>1</v>
          </cell>
          <cell r="AE589">
            <v>0.96330000000000005</v>
          </cell>
          <cell r="AF589" t="str">
            <v>4. Cierre</v>
          </cell>
          <cell r="AG589" t="str">
            <v>0780 - Liquidación Aprobada</v>
          </cell>
          <cell r="AH589" t="str">
            <v>Ficha Aprobatoria archivada con Exp. archivado en UT</v>
          </cell>
        </row>
        <row r="590">
          <cell r="A590" t="str">
            <v>0620210009</v>
          </cell>
          <cell r="B590" t="str">
            <v>0620210007</v>
          </cell>
          <cell r="C590" t="str">
            <v>Haku Wiñay/Noa Jayatai</v>
          </cell>
          <cell r="D590" t="str">
            <v>PP.2021 RO Sierra</v>
          </cell>
          <cell r="E590" t="str">
            <v>PP 0118: ACCESO DE LOS HOGARES RURALES CON ECONOMIAS DE SUBSISTENCIA A MERCADOS LOCALES DEL NUCLEO EJECUTOR HUAYLILLAS - MACULL</v>
          </cell>
          <cell r="F590" t="str">
            <v>TRUJILLO</v>
          </cell>
          <cell r="G590" t="str">
            <v>LA LIBERTAD</v>
          </cell>
          <cell r="H590" t="str">
            <v>PATAZ</v>
          </cell>
          <cell r="I590" t="str">
            <v>HUAYLILLAS</v>
          </cell>
          <cell r="J590" t="str">
            <v>HUAYLILLAS</v>
          </cell>
          <cell r="K590" t="str">
            <v>1308050001</v>
          </cell>
          <cell r="L590">
            <v>200</v>
          </cell>
          <cell r="M590">
            <v>44378.97583333333</v>
          </cell>
          <cell r="N590">
            <v>1200000</v>
          </cell>
          <cell r="O590">
            <v>44593</v>
          </cell>
          <cell r="P590">
            <v>1200000</v>
          </cell>
          <cell r="Q590">
            <v>44595</v>
          </cell>
          <cell r="R590">
            <v>1200000</v>
          </cell>
          <cell r="S590">
            <v>44409</v>
          </cell>
          <cell r="T590">
            <v>1110</v>
          </cell>
          <cell r="U590">
            <v>36</v>
          </cell>
          <cell r="V590">
            <v>36</v>
          </cell>
          <cell r="W590">
            <v>45519</v>
          </cell>
          <cell r="X590">
            <v>1182892.29</v>
          </cell>
          <cell r="Y590">
            <v>1179845.76</v>
          </cell>
          <cell r="Z590">
            <v>1182892.29</v>
          </cell>
          <cell r="AA590">
            <v>45583</v>
          </cell>
          <cell r="AB590">
            <v>1</v>
          </cell>
          <cell r="AC590">
            <v>1</v>
          </cell>
          <cell r="AD590">
            <v>1</v>
          </cell>
          <cell r="AE590">
            <v>0.98629999999999995</v>
          </cell>
          <cell r="AF590" t="str">
            <v>4. Cierre</v>
          </cell>
          <cell r="AG590" t="str">
            <v>0780 - Liquidación Aprobada</v>
          </cell>
          <cell r="AH590" t="str">
            <v>Ficha Aprobatoria archivada con Exp. archivado en UT</v>
          </cell>
        </row>
        <row r="591">
          <cell r="A591" t="str">
            <v>0620210010</v>
          </cell>
          <cell r="B591" t="str">
            <v>0620210008</v>
          </cell>
          <cell r="C591" t="str">
            <v>Haku Wiñay/Noa Jayatai</v>
          </cell>
          <cell r="D591" t="str">
            <v>PP.2021 RO Sierra</v>
          </cell>
          <cell r="E591" t="str">
            <v>PP 0118: ACCESO DE LOS HOGARES RURALES CON ECONOMIAS DE SUBSISTENCIA A MERCADOS LOCALES DEL NUCLEO EJECUTOR ALIZAR</v>
          </cell>
          <cell r="F591" t="str">
            <v>TRUJILLO</v>
          </cell>
          <cell r="G591" t="str">
            <v>LA LIBERTAD</v>
          </cell>
          <cell r="H591" t="str">
            <v>PATAZ</v>
          </cell>
          <cell r="I591" t="str">
            <v>HUAYLILLAS</v>
          </cell>
          <cell r="J591" t="str">
            <v>ALIZAR</v>
          </cell>
          <cell r="K591" t="str">
            <v>1308050031</v>
          </cell>
          <cell r="L591">
            <v>200</v>
          </cell>
          <cell r="M591">
            <v>44378.97583333333</v>
          </cell>
          <cell r="N591">
            <v>1200000</v>
          </cell>
          <cell r="O591">
            <v>44593</v>
          </cell>
          <cell r="P591">
            <v>1200000</v>
          </cell>
          <cell r="Q591">
            <v>44595</v>
          </cell>
          <cell r="R591">
            <v>1200000</v>
          </cell>
          <cell r="S591">
            <v>44409</v>
          </cell>
          <cell r="T591">
            <v>1110</v>
          </cell>
          <cell r="U591">
            <v>36</v>
          </cell>
          <cell r="V591">
            <v>36</v>
          </cell>
          <cell r="W591">
            <v>45519</v>
          </cell>
          <cell r="X591">
            <v>1172390.25</v>
          </cell>
          <cell r="Y591">
            <v>1170905.6100000001</v>
          </cell>
          <cell r="Z591">
            <v>1172390.25</v>
          </cell>
          <cell r="AA591">
            <v>45583</v>
          </cell>
          <cell r="AB591">
            <v>1</v>
          </cell>
          <cell r="AC591">
            <v>1</v>
          </cell>
          <cell r="AD591">
            <v>1</v>
          </cell>
          <cell r="AE591">
            <v>0.98019999999999996</v>
          </cell>
          <cell r="AF591" t="str">
            <v>4. Cierre</v>
          </cell>
          <cell r="AG591" t="str">
            <v>0780 - Liquidación Aprobada</v>
          </cell>
          <cell r="AH591" t="str">
            <v>Ficha Aprobatoria archivada con Exp. archivado en UT</v>
          </cell>
        </row>
        <row r="592">
          <cell r="A592" t="str">
            <v>0620210013</v>
          </cell>
          <cell r="B592" t="str">
            <v>0620210009</v>
          </cell>
          <cell r="C592" t="str">
            <v>Haku Wiñay/Noa Jayatai</v>
          </cell>
          <cell r="D592" t="str">
            <v>PP.2021 RO Sierra</v>
          </cell>
          <cell r="E592" t="str">
            <v>PP 0118: ACCESO DE LOS HOGARES RURALES CON ECONOMIAS DE SUBSISTENCIA A MERCADOS LOCALES DEL NUCLEO PARAN</v>
          </cell>
          <cell r="F592" t="str">
            <v>TRUJILLO</v>
          </cell>
          <cell r="G592" t="str">
            <v>LA LIBERTAD</v>
          </cell>
          <cell r="H592" t="str">
            <v>PATAZ</v>
          </cell>
          <cell r="I592" t="str">
            <v>CHILLIA</v>
          </cell>
          <cell r="J592" t="str">
            <v>PARAN</v>
          </cell>
          <cell r="K592" t="str">
            <v>1308030011</v>
          </cell>
          <cell r="L592">
            <v>200</v>
          </cell>
          <cell r="M592">
            <v>44379.65766203704</v>
          </cell>
          <cell r="N592">
            <v>1200000</v>
          </cell>
          <cell r="O592">
            <v>44593</v>
          </cell>
          <cell r="P592">
            <v>1200000</v>
          </cell>
          <cell r="Q592">
            <v>44595</v>
          </cell>
          <cell r="R592">
            <v>1200000</v>
          </cell>
          <cell r="S592">
            <v>44409</v>
          </cell>
          <cell r="T592">
            <v>1110</v>
          </cell>
          <cell r="U592">
            <v>36</v>
          </cell>
          <cell r="V592">
            <v>36</v>
          </cell>
          <cell r="W592">
            <v>45519</v>
          </cell>
          <cell r="X592">
            <v>1347111.42</v>
          </cell>
          <cell r="Y592">
            <v>1172139.77</v>
          </cell>
          <cell r="Z592">
            <v>1347111.42</v>
          </cell>
          <cell r="AA592">
            <v>45583</v>
          </cell>
          <cell r="AB592">
            <v>1</v>
          </cell>
          <cell r="AC592">
            <v>1</v>
          </cell>
          <cell r="AD592">
            <v>1</v>
          </cell>
          <cell r="AE592">
            <v>0.98040000000000005</v>
          </cell>
          <cell r="AF592" t="str">
            <v>4. Cierre</v>
          </cell>
          <cell r="AG592" t="str">
            <v>0780 - Liquidación Aprobada</v>
          </cell>
          <cell r="AH592" t="str">
            <v>Ficha Aprobatoria archivada con Exp. archivado en UT</v>
          </cell>
        </row>
        <row r="593">
          <cell r="A593" t="str">
            <v>0620210014</v>
          </cell>
          <cell r="B593" t="str">
            <v>0620210010</v>
          </cell>
          <cell r="C593" t="str">
            <v>Haku Wiñay/Noa Jayatai</v>
          </cell>
          <cell r="D593" t="str">
            <v>PP.2021 RO Sierra</v>
          </cell>
          <cell r="E593" t="str">
            <v>PP 0118: ACCESO DE LOS HOGARES RURALES CON ECONOMIAS DE SUBSISTENCIA A MERCADOS LOCALES DEL NUCLEO EJECUTOR LLUCHUBAMBA</v>
          </cell>
          <cell r="F593" t="str">
            <v>TRUJILLO</v>
          </cell>
          <cell r="G593" t="str">
            <v>LA LIBERTAD</v>
          </cell>
          <cell r="H593" t="str">
            <v>PATAZ</v>
          </cell>
          <cell r="I593" t="str">
            <v>CHILLIA</v>
          </cell>
          <cell r="J593" t="str">
            <v>LLUCHUBAMBA</v>
          </cell>
          <cell r="K593" t="str">
            <v>1308030023</v>
          </cell>
          <cell r="L593">
            <v>200</v>
          </cell>
          <cell r="M593">
            <v>44379.65766203704</v>
          </cell>
          <cell r="N593">
            <v>1200000</v>
          </cell>
          <cell r="O593">
            <v>44593</v>
          </cell>
          <cell r="P593">
            <v>1200000</v>
          </cell>
          <cell r="Q593">
            <v>44595</v>
          </cell>
          <cell r="R593">
            <v>1200000</v>
          </cell>
          <cell r="S593">
            <v>44409</v>
          </cell>
          <cell r="T593">
            <v>1110</v>
          </cell>
          <cell r="U593">
            <v>36</v>
          </cell>
          <cell r="V593">
            <v>36</v>
          </cell>
          <cell r="W593">
            <v>45519</v>
          </cell>
          <cell r="X593">
            <v>1342615.27</v>
          </cell>
          <cell r="Y593">
            <v>1172049.28</v>
          </cell>
          <cell r="Z593">
            <v>1342615.27</v>
          </cell>
          <cell r="AA593">
            <v>45583</v>
          </cell>
          <cell r="AB593">
            <v>1</v>
          </cell>
          <cell r="AC593">
            <v>1</v>
          </cell>
          <cell r="AD593">
            <v>1</v>
          </cell>
          <cell r="AE593">
            <v>0.98029999999999995</v>
          </cell>
          <cell r="AF593" t="str">
            <v>4. Cierre</v>
          </cell>
          <cell r="AG593" t="str">
            <v>0780 - Liquidación Aprobada</v>
          </cell>
          <cell r="AH593" t="str">
            <v>Ficha Aprobatoria archivada con Exp. archivado en UT</v>
          </cell>
        </row>
        <row r="594">
          <cell r="A594" t="str">
            <v>0620210011</v>
          </cell>
          <cell r="B594" t="str">
            <v>0620210011</v>
          </cell>
          <cell r="C594" t="str">
            <v>Haku Wiñay/Noa Jayatai</v>
          </cell>
          <cell r="D594" t="str">
            <v>PP.2021 RO Sierra</v>
          </cell>
          <cell r="E594" t="str">
            <v>PP 0118: ACCESO DE LOS HOGARES RURALES CON ECONOMIAS DE SUBSISTENCIA A MERCADOS LOCALES DEL NUCLEO EJECUTOR AYARA - ALLACA</v>
          </cell>
          <cell r="F594" t="str">
            <v>TRUJILLO</v>
          </cell>
          <cell r="G594" t="str">
            <v>LA LIBERTAD</v>
          </cell>
          <cell r="H594" t="str">
            <v>PATAZ</v>
          </cell>
          <cell r="I594" t="str">
            <v>CHILLIA</v>
          </cell>
          <cell r="J594" t="str">
            <v>AYARA</v>
          </cell>
          <cell r="K594" t="str">
            <v>1308030009</v>
          </cell>
          <cell r="L594">
            <v>200</v>
          </cell>
          <cell r="M594">
            <v>44379.490254629629</v>
          </cell>
          <cell r="N594">
            <v>1200000</v>
          </cell>
          <cell r="O594">
            <v>44593</v>
          </cell>
          <cell r="P594">
            <v>1200000</v>
          </cell>
          <cell r="Q594">
            <v>44595</v>
          </cell>
          <cell r="R594">
            <v>1200000</v>
          </cell>
          <cell r="S594">
            <v>44409</v>
          </cell>
          <cell r="T594">
            <v>1171</v>
          </cell>
          <cell r="U594">
            <v>36</v>
          </cell>
          <cell r="V594">
            <v>36</v>
          </cell>
          <cell r="W594">
            <v>45580</v>
          </cell>
          <cell r="X594">
            <v>1198035.25</v>
          </cell>
          <cell r="Y594">
            <v>1184452.73</v>
          </cell>
          <cell r="Z594">
            <v>1198035.25</v>
          </cell>
          <cell r="AA594">
            <v>45625</v>
          </cell>
          <cell r="AB594">
            <v>1</v>
          </cell>
          <cell r="AC594">
            <v>1</v>
          </cell>
          <cell r="AD594">
            <v>1</v>
          </cell>
          <cell r="AE594">
            <v>0.96699999999999997</v>
          </cell>
          <cell r="AF594" t="str">
            <v>4. Cierre</v>
          </cell>
          <cell r="AG594" t="str">
            <v>0780 - Liquidación Aprobada</v>
          </cell>
          <cell r="AH594" t="str">
            <v>Liquidado en UT para remitir ficha/expediente a Sede</v>
          </cell>
        </row>
        <row r="595">
          <cell r="A595" t="str">
            <v>0620210012</v>
          </cell>
          <cell r="B595" t="str">
            <v>0620210012</v>
          </cell>
          <cell r="C595" t="str">
            <v>Haku Wiñay/Noa Jayatai</v>
          </cell>
          <cell r="D595" t="str">
            <v>PP.2021 RO Sierra</v>
          </cell>
          <cell r="E595" t="str">
            <v>PP 0118: ACCESO DE LOS HOGARES RURALES CON ECONOMIAS DE SUBSISTENCIA A MERCADOS LOCALES DEL NUCLEO EJECUTOR TENERIA</v>
          </cell>
          <cell r="F595" t="str">
            <v>TRUJILLO</v>
          </cell>
          <cell r="G595" t="str">
            <v>LA LIBERTAD</v>
          </cell>
          <cell r="H595" t="str">
            <v>PATAZ</v>
          </cell>
          <cell r="I595" t="str">
            <v>CHILLIA</v>
          </cell>
          <cell r="J595" t="str">
            <v>TENERIA</v>
          </cell>
          <cell r="K595" t="str">
            <v>1308030025</v>
          </cell>
          <cell r="L595">
            <v>200</v>
          </cell>
          <cell r="M595">
            <v>44379.490254629629</v>
          </cell>
          <cell r="N595">
            <v>1200000</v>
          </cell>
          <cell r="O595">
            <v>44593</v>
          </cell>
          <cell r="P595">
            <v>1200000</v>
          </cell>
          <cell r="Q595">
            <v>44595</v>
          </cell>
          <cell r="R595">
            <v>1200000</v>
          </cell>
          <cell r="S595">
            <v>44409</v>
          </cell>
          <cell r="T595">
            <v>1171</v>
          </cell>
          <cell r="U595">
            <v>36</v>
          </cell>
          <cell r="V595">
            <v>36</v>
          </cell>
          <cell r="W595">
            <v>45580</v>
          </cell>
          <cell r="X595">
            <v>1198649.24</v>
          </cell>
          <cell r="Y595">
            <v>1183514.47</v>
          </cell>
          <cell r="Z595">
            <v>1198649.24</v>
          </cell>
          <cell r="AA595">
            <v>45625</v>
          </cell>
          <cell r="AB595">
            <v>1</v>
          </cell>
          <cell r="AC595">
            <v>1</v>
          </cell>
          <cell r="AD595">
            <v>1</v>
          </cell>
          <cell r="AE595">
            <v>0.96799999999999997</v>
          </cell>
          <cell r="AF595" t="str">
            <v>4. Cierre</v>
          </cell>
          <cell r="AG595" t="str">
            <v>0780 - Liquidación Aprobada</v>
          </cell>
          <cell r="AH595" t="str">
            <v>Liquidado en UT para remitir ficha/expediente a Sede</v>
          </cell>
        </row>
        <row r="596">
          <cell r="A596" t="str">
            <v>0620210007</v>
          </cell>
          <cell r="B596" t="str">
            <v>0620210013</v>
          </cell>
          <cell r="C596" t="str">
            <v>Haku Wiñay/Noa Jayatai</v>
          </cell>
          <cell r="D596" t="str">
            <v>PP.2021 RO Sierra</v>
          </cell>
          <cell r="E596" t="str">
            <v>PP 0118: ACCESO DE LOS HOGARES RURALES CON ECONOMIAS DE SUBSISTENCIA A MERCADOS LOCALES DEL NUCLEO EJECUTOR AGOCASH - CUSHURO</v>
          </cell>
          <cell r="F596" t="str">
            <v>TRUJILLO</v>
          </cell>
          <cell r="G596" t="str">
            <v>LA LIBERTAD</v>
          </cell>
          <cell r="H596" t="str">
            <v>SANCHEZ CARRION</v>
          </cell>
          <cell r="I596" t="str">
            <v>MARCABAL</v>
          </cell>
          <cell r="J596" t="str">
            <v>AGOCASH</v>
          </cell>
          <cell r="K596" t="str">
            <v>1309056013</v>
          </cell>
          <cell r="L596">
            <v>200</v>
          </cell>
          <cell r="M596">
            <v>44378.743750000001</v>
          </cell>
          <cell r="N596">
            <v>1200000</v>
          </cell>
          <cell r="O596">
            <v>44607</v>
          </cell>
          <cell r="P596">
            <v>1200000</v>
          </cell>
          <cell r="Q596">
            <v>44614</v>
          </cell>
          <cell r="R596">
            <v>1200000</v>
          </cell>
          <cell r="S596">
            <v>44412</v>
          </cell>
          <cell r="T596">
            <v>1107</v>
          </cell>
          <cell r="U596">
            <v>36</v>
          </cell>
          <cell r="V596">
            <v>36</v>
          </cell>
          <cell r="W596">
            <v>45519</v>
          </cell>
          <cell r="X596">
            <v>1214128.1599999999</v>
          </cell>
          <cell r="Y596">
            <v>1192103.44</v>
          </cell>
          <cell r="Z596">
            <v>1214128.1599999999</v>
          </cell>
          <cell r="AA596">
            <v>45567</v>
          </cell>
          <cell r="AB596">
            <v>1</v>
          </cell>
          <cell r="AC596">
            <v>1</v>
          </cell>
          <cell r="AD596">
            <v>1</v>
          </cell>
          <cell r="AE596">
            <v>0.99509999999999998</v>
          </cell>
          <cell r="AF596" t="str">
            <v>4. Cierre</v>
          </cell>
          <cell r="AG596" t="str">
            <v>0780 - Liquidación Aprobada</v>
          </cell>
          <cell r="AH596" t="str">
            <v>Ficha Aprobatoria archivada con Exp. archivado en UT</v>
          </cell>
        </row>
        <row r="597">
          <cell r="A597" t="str">
            <v>0620210008</v>
          </cell>
          <cell r="B597" t="str">
            <v>0620210014</v>
          </cell>
          <cell r="C597" t="str">
            <v>Haku Wiñay/Noa Jayatai</v>
          </cell>
          <cell r="D597" t="str">
            <v>PP.2021 RO Sierra</v>
          </cell>
          <cell r="E597" t="str">
            <v>PP 0118: ACCESO DE LOS HOGARES RURALES CON ECONOMIAS DE SUBSISTENCIA A MERCADOS LOCALES DEL NUCLEO EJECUTOR CHAQUILBAMBA - SHAYAPUAICO</v>
          </cell>
          <cell r="F597" t="str">
            <v>TRUJILLO</v>
          </cell>
          <cell r="G597" t="str">
            <v>LA LIBERTAD</v>
          </cell>
          <cell r="H597" t="str">
            <v>SANCHEZ CARRION</v>
          </cell>
          <cell r="I597" t="str">
            <v>MARCABAL</v>
          </cell>
          <cell r="J597" t="str">
            <v>CHAQUILBAMBA</v>
          </cell>
          <cell r="K597" t="str">
            <v>1309056011</v>
          </cell>
          <cell r="L597">
            <v>200</v>
          </cell>
          <cell r="M597">
            <v>44378.743750000001</v>
          </cell>
          <cell r="N597">
            <v>1200000</v>
          </cell>
          <cell r="O597">
            <v>44607</v>
          </cell>
          <cell r="P597">
            <v>1200000</v>
          </cell>
          <cell r="Q597">
            <v>44614</v>
          </cell>
          <cell r="R597">
            <v>1200000</v>
          </cell>
          <cell r="S597">
            <v>44412</v>
          </cell>
          <cell r="T597">
            <v>1107</v>
          </cell>
          <cell r="U597">
            <v>36</v>
          </cell>
          <cell r="V597">
            <v>36</v>
          </cell>
          <cell r="W597">
            <v>45519</v>
          </cell>
          <cell r="X597">
            <v>1216061.26</v>
          </cell>
          <cell r="Y597">
            <v>1192564.83</v>
          </cell>
          <cell r="Z597">
            <v>1216061.26</v>
          </cell>
          <cell r="AA597">
            <v>45567</v>
          </cell>
          <cell r="AB597">
            <v>1</v>
          </cell>
          <cell r="AC597">
            <v>1</v>
          </cell>
          <cell r="AD597">
            <v>1</v>
          </cell>
          <cell r="AE597">
            <v>0.995</v>
          </cell>
          <cell r="AF597" t="str">
            <v>4. Cierre</v>
          </cell>
          <cell r="AG597" t="str">
            <v>0780 - Liquidación Aprobada</v>
          </cell>
          <cell r="AH597" t="str">
            <v>Ficha Aprobatoria archivada con Exp. archivado en UT</v>
          </cell>
        </row>
        <row r="598">
          <cell r="A598" t="str">
            <v>0620210005</v>
          </cell>
          <cell r="B598" t="str">
            <v>0620210015</v>
          </cell>
          <cell r="C598" t="str">
            <v>Haku Wiñay/Noa Jayatai</v>
          </cell>
          <cell r="D598" t="str">
            <v>PP.2021 RO Sierra</v>
          </cell>
          <cell r="E598" t="str">
            <v>PP 0118: ACCESO DE LOS HOGARES RURALES CON ECONOMIAS DE SUBSISTENCIA A MERCADOS LOCALES DEL NUCLEO EJECUTOR PURUMARCA - LOCABAMBA</v>
          </cell>
          <cell r="F598" t="str">
            <v>TRUJILLO</v>
          </cell>
          <cell r="G598" t="str">
            <v>LA LIBERTAD</v>
          </cell>
          <cell r="H598" t="str">
            <v>SANCHEZ CARRION</v>
          </cell>
          <cell r="I598" t="str">
            <v>MARCABAL</v>
          </cell>
          <cell r="J598" t="str">
            <v>PURUMARCA</v>
          </cell>
          <cell r="K598" t="str">
            <v>1309050028</v>
          </cell>
          <cell r="L598">
            <v>200</v>
          </cell>
          <cell r="M598">
            <v>44378.731666666667</v>
          </cell>
          <cell r="N598">
            <v>1200000</v>
          </cell>
          <cell r="O598">
            <v>44607</v>
          </cell>
          <cell r="P598">
            <v>1200000</v>
          </cell>
          <cell r="Q598">
            <v>44614</v>
          </cell>
          <cell r="R598">
            <v>1200000</v>
          </cell>
          <cell r="S598">
            <v>44409</v>
          </cell>
          <cell r="T598">
            <v>1110</v>
          </cell>
          <cell r="U598">
            <v>36</v>
          </cell>
          <cell r="V598">
            <v>36</v>
          </cell>
          <cell r="W598">
            <v>45519</v>
          </cell>
          <cell r="X598">
            <v>1189050.5</v>
          </cell>
          <cell r="Y598">
            <v>1185861.1299999999</v>
          </cell>
          <cell r="Z598">
            <v>1189050.5</v>
          </cell>
          <cell r="AA598">
            <v>45576</v>
          </cell>
          <cell r="AB598">
            <v>1</v>
          </cell>
          <cell r="AC598">
            <v>1</v>
          </cell>
          <cell r="AD598">
            <v>1</v>
          </cell>
          <cell r="AE598">
            <v>0.99080000000000001</v>
          </cell>
          <cell r="AF598" t="str">
            <v>4. Cierre</v>
          </cell>
          <cell r="AG598" t="str">
            <v>0780 - Liquidación Aprobada</v>
          </cell>
          <cell r="AH598" t="str">
            <v>Ficha Aprobatoria archivada con Exp. archivado en UT</v>
          </cell>
        </row>
        <row r="599">
          <cell r="A599" t="str">
            <v>0620210006</v>
          </cell>
          <cell r="B599" t="str">
            <v>0620210016</v>
          </cell>
          <cell r="C599" t="str">
            <v>Haku Wiñay/Noa Jayatai</v>
          </cell>
          <cell r="D599" t="str">
            <v>PP.2021 RO Sierra</v>
          </cell>
          <cell r="E599" t="str">
            <v>PP 0118: ACCESO DE LOS HOGARES RURALES CON ECONOMIAS DE SUBSISTENCIA A MERCADOS LOCALES DEL NUCLEO EJECUTOR HABAS HORCO - TAYANGA</v>
          </cell>
          <cell r="F599" t="str">
            <v>TRUJILLO</v>
          </cell>
          <cell r="G599" t="str">
            <v>LA LIBERTAD</v>
          </cell>
          <cell r="H599" t="str">
            <v>SANCHEZ CARRION</v>
          </cell>
          <cell r="I599" t="str">
            <v>MARCABAL</v>
          </cell>
          <cell r="J599" t="str">
            <v>HABAS HORCO</v>
          </cell>
          <cell r="K599" t="str">
            <v>1309056008</v>
          </cell>
          <cell r="L599">
            <v>200</v>
          </cell>
          <cell r="M599">
            <v>44378.731666666667</v>
          </cell>
          <cell r="N599">
            <v>1200000</v>
          </cell>
          <cell r="O599">
            <v>44607</v>
          </cell>
          <cell r="P599">
            <v>1200000</v>
          </cell>
          <cell r="Q599">
            <v>44614</v>
          </cell>
          <cell r="R599">
            <v>1200000</v>
          </cell>
          <cell r="S599">
            <v>44409</v>
          </cell>
          <cell r="T599">
            <v>1110</v>
          </cell>
          <cell r="U599">
            <v>36</v>
          </cell>
          <cell r="V599">
            <v>36</v>
          </cell>
          <cell r="W599">
            <v>45519</v>
          </cell>
          <cell r="X599">
            <v>1184666.3</v>
          </cell>
          <cell r="Y599">
            <v>1183076.96</v>
          </cell>
          <cell r="Z599">
            <v>1184666.3</v>
          </cell>
          <cell r="AA599">
            <v>45576</v>
          </cell>
          <cell r="AB599">
            <v>1</v>
          </cell>
          <cell r="AC599">
            <v>1</v>
          </cell>
          <cell r="AD599">
            <v>1</v>
          </cell>
          <cell r="AE599">
            <v>0.98829999999999996</v>
          </cell>
          <cell r="AF599" t="str">
            <v>4. Cierre</v>
          </cell>
          <cell r="AG599" t="str">
            <v>0780 - Liquidación Aprobada</v>
          </cell>
          <cell r="AH599" t="str">
            <v>Ficha Aprobatoria archivada con Exp. archivado en UT</v>
          </cell>
        </row>
        <row r="600">
          <cell r="A600" t="str">
            <v>0620210001</v>
          </cell>
          <cell r="B600" t="str">
            <v>0620210017</v>
          </cell>
          <cell r="C600" t="str">
            <v>Haku Wiñay/Noa Jayatai</v>
          </cell>
          <cell r="D600" t="str">
            <v>PP.2021 RO Sierra</v>
          </cell>
          <cell r="E600" t="str">
            <v>PP 0118: ACCESO DE LOS HOGARES RURALES CON ECONOMIAS DE SUBSISTENCIA A MERCADOS LOCALES DEL NUCLEO EJECUTOR PURRUPAMPA</v>
          </cell>
          <cell r="F600" t="str">
            <v>TRUJILLO</v>
          </cell>
          <cell r="G600" t="str">
            <v>LA LIBERTAD</v>
          </cell>
          <cell r="H600" t="str">
            <v>OTUZCO</v>
          </cell>
          <cell r="I600" t="str">
            <v>SINSICAP</v>
          </cell>
          <cell r="J600" t="str">
            <v>PURRUPAMPA</v>
          </cell>
          <cell r="K600" t="str">
            <v>1306130024</v>
          </cell>
          <cell r="L600">
            <v>200</v>
          </cell>
          <cell r="M600">
            <v>44368.750717592593</v>
          </cell>
          <cell r="N600">
            <v>1200000</v>
          </cell>
          <cell r="O600">
            <v>44593</v>
          </cell>
          <cell r="P600">
            <v>1200000</v>
          </cell>
          <cell r="Q600">
            <v>44595</v>
          </cell>
          <cell r="R600">
            <v>1200000</v>
          </cell>
          <cell r="S600">
            <v>44409</v>
          </cell>
          <cell r="T600">
            <v>1110</v>
          </cell>
          <cell r="U600">
            <v>36</v>
          </cell>
          <cell r="V600">
            <v>36</v>
          </cell>
          <cell r="W600">
            <v>45519</v>
          </cell>
          <cell r="X600">
            <v>1176830.23</v>
          </cell>
          <cell r="Y600">
            <v>1175128.18</v>
          </cell>
          <cell r="Z600">
            <v>1176830.23</v>
          </cell>
          <cell r="AA600">
            <v>45562</v>
          </cell>
          <cell r="AB600">
            <v>1</v>
          </cell>
          <cell r="AC600">
            <v>1</v>
          </cell>
          <cell r="AD600">
            <v>1</v>
          </cell>
          <cell r="AE600">
            <v>0.98309999999999997</v>
          </cell>
          <cell r="AF600" t="str">
            <v>4. Cierre</v>
          </cell>
          <cell r="AG600" t="str">
            <v>0780 - Liquidación Aprobada</v>
          </cell>
          <cell r="AH600" t="str">
            <v>Ficha Aprobatoria archivada con Exp. archivado en UT</v>
          </cell>
        </row>
        <row r="601">
          <cell r="A601" t="str">
            <v>0620210002</v>
          </cell>
          <cell r="B601" t="str">
            <v>0620210018</v>
          </cell>
          <cell r="C601" t="str">
            <v>Haku Wiñay/Noa Jayatai</v>
          </cell>
          <cell r="D601" t="str">
            <v>PP.2021 RO Sierra</v>
          </cell>
          <cell r="E601" t="str">
            <v>PP 0118: ACCESO DE LOS HOGARES RURALES CON ECONOMIAS DE SUBSISTENCIA A MERCADOS LOCALES DEL NUCLEO EJECUTOR MAYMALL</v>
          </cell>
          <cell r="F601" t="str">
            <v>TRUJILLO</v>
          </cell>
          <cell r="G601" t="str">
            <v>LA LIBERTAD</v>
          </cell>
          <cell r="H601" t="str">
            <v>OTUZCO</v>
          </cell>
          <cell r="I601" t="str">
            <v>SINSICAP</v>
          </cell>
          <cell r="J601" t="str">
            <v>MAYMALL</v>
          </cell>
          <cell r="K601" t="str">
            <v>1306130025</v>
          </cell>
          <cell r="L601">
            <v>200</v>
          </cell>
          <cell r="M601">
            <v>44368.750717592593</v>
          </cell>
          <cell r="N601">
            <v>1200000</v>
          </cell>
          <cell r="O601">
            <v>44593</v>
          </cell>
          <cell r="P601">
            <v>1200000</v>
          </cell>
          <cell r="Q601">
            <v>44595</v>
          </cell>
          <cell r="R601">
            <v>1200000</v>
          </cell>
          <cell r="S601">
            <v>44409</v>
          </cell>
          <cell r="T601">
            <v>1110</v>
          </cell>
          <cell r="U601">
            <v>36</v>
          </cell>
          <cell r="V601">
            <v>36</v>
          </cell>
          <cell r="W601">
            <v>45519</v>
          </cell>
          <cell r="X601">
            <v>1188498.08</v>
          </cell>
          <cell r="Y601">
            <v>1178004.05</v>
          </cell>
          <cell r="Z601">
            <v>1188498.08</v>
          </cell>
          <cell r="AA601">
            <v>45562</v>
          </cell>
          <cell r="AB601">
            <v>1</v>
          </cell>
          <cell r="AC601">
            <v>1</v>
          </cell>
          <cell r="AD601">
            <v>1</v>
          </cell>
          <cell r="AE601">
            <v>0.98550000000000004</v>
          </cell>
          <cell r="AF601" t="str">
            <v>4. Cierre</v>
          </cell>
          <cell r="AG601" t="str">
            <v>0780 - Liquidación Aprobada</v>
          </cell>
          <cell r="AH601" t="str">
            <v>Ficha Aprobatoria archivada con Exp. archivado en UT</v>
          </cell>
        </row>
        <row r="602">
          <cell r="A602" t="str">
            <v>0620220001</v>
          </cell>
          <cell r="B602" t="str">
            <v>0620220001</v>
          </cell>
          <cell r="C602" t="str">
            <v>Haku Wiñay/Noa Jayatai</v>
          </cell>
          <cell r="D602" t="str">
            <v>PP.2022 RO Sierra</v>
          </cell>
          <cell r="E602" t="str">
            <v>PP 0118: ACCESO DE LOS HOGARES RURALES CON ECONOMIAS DE SUBSISTENCIA A MERCADOS LOCALES DEL NUCLEO EJECUTOR CRUZ DE MAYO</v>
          </cell>
          <cell r="F602" t="str">
            <v>TRUJILLO</v>
          </cell>
          <cell r="G602" t="str">
            <v>LA LIBERTAD</v>
          </cell>
          <cell r="H602" t="str">
            <v>OTUZCO</v>
          </cell>
          <cell r="I602" t="str">
            <v>MACHE</v>
          </cell>
          <cell r="J602" t="str">
            <v>CRUZ DE MAYO</v>
          </cell>
          <cell r="K602" t="str">
            <v>1306080024</v>
          </cell>
          <cell r="L602">
            <v>200</v>
          </cell>
          <cell r="M602">
            <v>44767.386770833335</v>
          </cell>
          <cell r="N602">
            <v>1200000</v>
          </cell>
          <cell r="O602">
            <v>44769</v>
          </cell>
          <cell r="P602">
            <v>1200000</v>
          </cell>
          <cell r="Q602">
            <v>44778</v>
          </cell>
          <cell r="R602">
            <v>1200000</v>
          </cell>
          <cell r="S602">
            <v>44774</v>
          </cell>
          <cell r="T602">
            <v>928.38171296296309</v>
          </cell>
          <cell r="U602">
            <v>30.42</v>
          </cell>
          <cell r="V602">
            <v>36</v>
          </cell>
          <cell r="X602">
            <v>1180584.82</v>
          </cell>
          <cell r="Y602">
            <v>1078419.76</v>
          </cell>
          <cell r="Z602">
            <v>1180584.82</v>
          </cell>
          <cell r="AA602">
            <v>45699</v>
          </cell>
          <cell r="AB602">
            <v>0.93300000000000005</v>
          </cell>
          <cell r="AC602">
            <v>0.92879999999999996</v>
          </cell>
          <cell r="AD602">
            <v>0.94479999999999997</v>
          </cell>
          <cell r="AE602">
            <v>0.91959999999999997</v>
          </cell>
          <cell r="AF602" t="str">
            <v>3. Ejecución</v>
          </cell>
          <cell r="AG602" t="str">
            <v>0530 - Proyecto en Ejecución</v>
          </cell>
          <cell r="AH602" t="str">
            <v>Proyecto en ejecución</v>
          </cell>
        </row>
        <row r="603">
          <cell r="A603" t="str">
            <v>0620220002</v>
          </cell>
          <cell r="B603" t="str">
            <v>0620220002</v>
          </cell>
          <cell r="C603" t="str">
            <v>Haku Wiñay/Noa Jayatai</v>
          </cell>
          <cell r="D603" t="str">
            <v>PP.2022 RO Sierra</v>
          </cell>
          <cell r="E603" t="str">
            <v>PP 0118: ACCESO DE LOS HOGARES RURALES CON ECONOMIAS DE SUBSISTENCIA A MERCADOS LOCALES DEL NUCLEO EJECUTOR LLUIN</v>
          </cell>
          <cell r="F603" t="str">
            <v>TRUJILLO</v>
          </cell>
          <cell r="G603" t="str">
            <v>LA LIBERTAD</v>
          </cell>
          <cell r="H603" t="str">
            <v>OTUZCO</v>
          </cell>
          <cell r="I603" t="str">
            <v>MACHE</v>
          </cell>
          <cell r="J603" t="str">
            <v>LLUIN</v>
          </cell>
          <cell r="K603" t="str">
            <v>1306080004</v>
          </cell>
          <cell r="L603">
            <v>200</v>
          </cell>
          <cell r="M603">
            <v>44767.386770833335</v>
          </cell>
          <cell r="N603">
            <v>1200000</v>
          </cell>
          <cell r="O603">
            <v>44769</v>
          </cell>
          <cell r="P603">
            <v>1200000</v>
          </cell>
          <cell r="Q603">
            <v>44778</v>
          </cell>
          <cell r="R603">
            <v>1200000</v>
          </cell>
          <cell r="S603">
            <v>44774</v>
          </cell>
          <cell r="T603">
            <v>928.38171296296309</v>
          </cell>
          <cell r="U603">
            <v>30.42</v>
          </cell>
          <cell r="V603">
            <v>36</v>
          </cell>
          <cell r="X603">
            <v>1079736.23</v>
          </cell>
          <cell r="Y603">
            <v>1077347.21</v>
          </cell>
          <cell r="Z603">
            <v>1079736.23</v>
          </cell>
          <cell r="AA603">
            <v>45699</v>
          </cell>
          <cell r="AB603">
            <v>0.95469999999999999</v>
          </cell>
          <cell r="AC603">
            <v>0.94079999999999997</v>
          </cell>
          <cell r="AD603">
            <v>0.95430000000000004</v>
          </cell>
          <cell r="AE603">
            <v>0.9163</v>
          </cell>
          <cell r="AF603" t="str">
            <v>3. Ejecución</v>
          </cell>
          <cell r="AG603" t="str">
            <v>0530 - Proyecto en Ejecución</v>
          </cell>
          <cell r="AH603" t="str">
            <v>Proyecto en ejecución</v>
          </cell>
        </row>
        <row r="604">
          <cell r="A604" t="str">
            <v>0620220003</v>
          </cell>
          <cell r="B604" t="str">
            <v>0620220003</v>
          </cell>
          <cell r="C604" t="str">
            <v>Haku Wiñay/Noa Jayatai</v>
          </cell>
          <cell r="D604" t="str">
            <v>PP.2022 RO Sierra</v>
          </cell>
          <cell r="E604" t="str">
            <v>PP 0118: ACCESO DE LOS HOGARES RURALES CON ECONOMIAS DE SUBSISTENCIA A MERCADOS LOCALES DEL NUCLEO EJECUTOR CACHULLA BAJA - CHACOMAS - LAS PAJILLAS</v>
          </cell>
          <cell r="F604" t="str">
            <v>TRUJILLO</v>
          </cell>
          <cell r="G604" t="str">
            <v>LA LIBERTAD</v>
          </cell>
          <cell r="H604" t="str">
            <v>SANTIAGO DE CHUCO</v>
          </cell>
          <cell r="I604" t="str">
            <v>QUIRUVILCA</v>
          </cell>
          <cell r="J604" t="str">
            <v>CACHULLA BAJA</v>
          </cell>
          <cell r="K604" t="str">
            <v>1310060041</v>
          </cell>
          <cell r="L604">
            <v>200</v>
          </cell>
          <cell r="M604">
            <v>44767</v>
          </cell>
          <cell r="N604">
            <v>1200000</v>
          </cell>
          <cell r="O604">
            <v>44769</v>
          </cell>
          <cell r="P604">
            <v>1200000</v>
          </cell>
          <cell r="Q604">
            <v>44778</v>
          </cell>
          <cell r="R604">
            <v>1200000</v>
          </cell>
          <cell r="S604">
            <v>44774</v>
          </cell>
          <cell r="T604">
            <v>928.38171296296309</v>
          </cell>
          <cell r="U604">
            <v>30.42</v>
          </cell>
          <cell r="V604">
            <v>36</v>
          </cell>
          <cell r="X604">
            <v>1092891.17</v>
          </cell>
          <cell r="Y604">
            <v>1091493.6399999999</v>
          </cell>
          <cell r="Z604">
            <v>1085441.17</v>
          </cell>
          <cell r="AA604">
            <v>45685</v>
          </cell>
          <cell r="AB604">
            <v>0.94840000000000002</v>
          </cell>
          <cell r="AC604">
            <v>0.97070000000000001</v>
          </cell>
          <cell r="AD604">
            <v>0.95379999999999998</v>
          </cell>
          <cell r="AE604">
            <v>0.93340000000000001</v>
          </cell>
          <cell r="AF604" t="str">
            <v>3. Ejecución</v>
          </cell>
          <cell r="AG604" t="str">
            <v>0530 - Proyecto en Ejecución</v>
          </cell>
          <cell r="AH604" t="str">
            <v>Proyecto en ejecución</v>
          </cell>
        </row>
        <row r="605">
          <cell r="A605" t="str">
            <v>0620220004</v>
          </cell>
          <cell r="B605" t="str">
            <v>0620220004</v>
          </cell>
          <cell r="C605" t="str">
            <v>Haku Wiñay/Noa Jayatai</v>
          </cell>
          <cell r="D605" t="str">
            <v>PP.2022 RO Sierra</v>
          </cell>
          <cell r="E605" t="str">
            <v>PP 0118: ACCESO DE LOS HOGARES RURALES CON ECONOMIAS DE SUBSISTENCIA A MERCADOS LOCALES DEL NUCLEO EJECUTOR KAUNAPE - LLARAY - PALCO</v>
          </cell>
          <cell r="F605" t="str">
            <v>TRUJILLO</v>
          </cell>
          <cell r="G605" t="str">
            <v>LA LIBERTAD</v>
          </cell>
          <cell r="H605" t="str">
            <v>SANTIAGO DE CHUCO</v>
          </cell>
          <cell r="I605" t="str">
            <v>QUIRUVILCA</v>
          </cell>
          <cell r="J605" t="str">
            <v>KAUNAPE</v>
          </cell>
          <cell r="K605" t="str">
            <v>1310060030</v>
          </cell>
          <cell r="L605">
            <v>200</v>
          </cell>
          <cell r="M605">
            <v>44767</v>
          </cell>
          <cell r="N605">
            <v>1200000</v>
          </cell>
          <cell r="O605">
            <v>44769</v>
          </cell>
          <cell r="P605">
            <v>1200000</v>
          </cell>
          <cell r="Q605">
            <v>44778</v>
          </cell>
          <cell r="R605">
            <v>1200000</v>
          </cell>
          <cell r="S605">
            <v>44774</v>
          </cell>
          <cell r="T605">
            <v>928.38171296296309</v>
          </cell>
          <cell r="U605">
            <v>30.42</v>
          </cell>
          <cell r="V605">
            <v>36</v>
          </cell>
          <cell r="X605">
            <v>1088938.4099999999</v>
          </cell>
          <cell r="Y605">
            <v>1088031.44</v>
          </cell>
          <cell r="Z605">
            <v>1081488.4099999999</v>
          </cell>
          <cell r="AA605">
            <v>45685</v>
          </cell>
          <cell r="AB605">
            <v>0.94069999999999998</v>
          </cell>
          <cell r="AC605">
            <v>0.97629999999999995</v>
          </cell>
          <cell r="AD605">
            <v>0.94889999999999997</v>
          </cell>
          <cell r="AE605">
            <v>0.93230000000000002</v>
          </cell>
          <cell r="AF605" t="str">
            <v>3. Ejecución</v>
          </cell>
          <cell r="AG605" t="str">
            <v>0530 - Proyecto en Ejecución</v>
          </cell>
          <cell r="AH605" t="str">
            <v>Proyecto en ejecución</v>
          </cell>
        </row>
        <row r="606">
          <cell r="A606" t="str">
            <v>0620220005</v>
          </cell>
          <cell r="B606" t="str">
            <v>0620220005</v>
          </cell>
          <cell r="C606" t="str">
            <v>Haku Wiñay/Noa Jayatai</v>
          </cell>
          <cell r="D606" t="str">
            <v>PP.2022 RO Sierra</v>
          </cell>
          <cell r="E606" t="str">
            <v>PP 0118: ACCESO DE LOS HOGARES RURALES CON ECONOMIAS DE SUBSISTENCIA A MERCADOS LOCALES DEL NUCLEO EJECUTOR CHALLAS - HUANCHAY</v>
          </cell>
          <cell r="F606" t="str">
            <v>TRUJILLO</v>
          </cell>
          <cell r="G606" t="str">
            <v>LA LIBERTAD</v>
          </cell>
          <cell r="H606" t="str">
            <v>PATAZ</v>
          </cell>
          <cell r="I606" t="str">
            <v>SANTIAGO DE CHALLAS</v>
          </cell>
          <cell r="J606" t="str">
            <v>CHALLAS</v>
          </cell>
          <cell r="K606" t="str">
            <v>1308116001</v>
          </cell>
          <cell r="L606">
            <v>200</v>
          </cell>
          <cell r="M606">
            <v>44767.657372685186</v>
          </cell>
          <cell r="N606">
            <v>1200000</v>
          </cell>
          <cell r="O606">
            <v>44769</v>
          </cell>
          <cell r="P606">
            <v>1200000</v>
          </cell>
          <cell r="Q606">
            <v>44778</v>
          </cell>
          <cell r="R606">
            <v>1200000</v>
          </cell>
          <cell r="S606">
            <v>44774</v>
          </cell>
          <cell r="T606">
            <v>928.38171296296309</v>
          </cell>
          <cell r="U606">
            <v>30.42</v>
          </cell>
          <cell r="V606">
            <v>36</v>
          </cell>
          <cell r="X606">
            <v>1128157.94</v>
          </cell>
          <cell r="Y606">
            <v>1088355.83</v>
          </cell>
          <cell r="Z606">
            <v>1097638.1000000001</v>
          </cell>
          <cell r="AA606">
            <v>45699</v>
          </cell>
          <cell r="AB606">
            <v>0.96460000000000001</v>
          </cell>
          <cell r="AC606">
            <v>0.93259999999999998</v>
          </cell>
          <cell r="AD606">
            <v>0.9677</v>
          </cell>
          <cell r="AE606">
            <v>0.89870000000000005</v>
          </cell>
          <cell r="AF606" t="str">
            <v>3. Ejecución</v>
          </cell>
          <cell r="AG606" t="str">
            <v>0530 - Proyecto en Ejecución</v>
          </cell>
          <cell r="AH606" t="str">
            <v>Proyecto en ejecución</v>
          </cell>
        </row>
        <row r="607">
          <cell r="A607" t="str">
            <v>0620220006</v>
          </cell>
          <cell r="B607" t="str">
            <v>0620220006</v>
          </cell>
          <cell r="C607" t="str">
            <v>Haku Wiñay/Noa Jayatai</v>
          </cell>
          <cell r="D607" t="str">
            <v>PP.2022 RO Sierra</v>
          </cell>
          <cell r="E607" t="str">
            <v>PP 0118: ACCESO DE LOS HOGARES RURALES CON ECONOMIAS DE SUBSISTENCIA A MERCADOS LOCALES DEL NUCLEO EJECUTOR HUAGANTO - CUYPIRMARCA</v>
          </cell>
          <cell r="F607" t="str">
            <v>TRUJILLO</v>
          </cell>
          <cell r="G607" t="str">
            <v>LA LIBERTAD</v>
          </cell>
          <cell r="H607" t="str">
            <v>PATAZ</v>
          </cell>
          <cell r="I607" t="str">
            <v>SANTIAGO DE CHALLAS</v>
          </cell>
          <cell r="J607" t="str">
            <v>HUAGANTO</v>
          </cell>
          <cell r="K607" t="str">
            <v>1308110012</v>
          </cell>
          <cell r="L607">
            <v>200</v>
          </cell>
          <cell r="M607">
            <v>44767.657372685186</v>
          </cell>
          <cell r="N607">
            <v>1200000</v>
          </cell>
          <cell r="O607">
            <v>44769</v>
          </cell>
          <cell r="P607">
            <v>1200000</v>
          </cell>
          <cell r="Q607">
            <v>44778</v>
          </cell>
          <cell r="R607">
            <v>1200000</v>
          </cell>
          <cell r="S607">
            <v>44774</v>
          </cell>
          <cell r="T607">
            <v>928.38171296296309</v>
          </cell>
          <cell r="U607">
            <v>30.42</v>
          </cell>
          <cell r="V607">
            <v>36</v>
          </cell>
          <cell r="X607">
            <v>1108970.1000000001</v>
          </cell>
          <cell r="Y607">
            <v>1080129.6000000001</v>
          </cell>
          <cell r="Z607">
            <v>1083017.26</v>
          </cell>
          <cell r="AA607">
            <v>45699</v>
          </cell>
          <cell r="AB607">
            <v>0.95330000000000004</v>
          </cell>
          <cell r="AC607">
            <v>0.9476</v>
          </cell>
          <cell r="AD607">
            <v>0.94259999999999999</v>
          </cell>
          <cell r="AE607">
            <v>0.89019999999999999</v>
          </cell>
          <cell r="AF607" t="str">
            <v>3. Ejecución</v>
          </cell>
          <cell r="AG607" t="str">
            <v>0530 - Proyecto en Ejecución</v>
          </cell>
          <cell r="AH607" t="str">
            <v>Proyecto en ejecución</v>
          </cell>
        </row>
        <row r="608">
          <cell r="A608" t="str">
            <v>0620230007</v>
          </cell>
          <cell r="B608" t="str">
            <v>0620230001</v>
          </cell>
          <cell r="C608" t="str">
            <v>Haku Wiñay/Noa Jayatai</v>
          </cell>
          <cell r="D608" t="str">
            <v>PP.2023 RO Sierra</v>
          </cell>
          <cell r="E608" t="str">
            <v>PP 0118: ACCESO DE LOS HOGARES RURALES CON ECONOMIAS DE SUBSISTENCIA A MERCADOS LOCALES DEL NUCLEO EJECUTOR MUNMALCA</v>
          </cell>
          <cell r="F608" t="str">
            <v>TRUJILLO</v>
          </cell>
          <cell r="G608" t="str">
            <v>LA LIBERTAD</v>
          </cell>
          <cell r="H608" t="str">
            <v>SANCHEZ CARRION</v>
          </cell>
          <cell r="I608" t="str">
            <v>SARIN</v>
          </cell>
          <cell r="J608" t="str">
            <v>MUNMALCA</v>
          </cell>
          <cell r="K608" t="str">
            <v>1309070064</v>
          </cell>
          <cell r="L608">
            <v>200</v>
          </cell>
          <cell r="M608">
            <v>45170.51771990741</v>
          </cell>
          <cell r="N608">
            <v>1200000</v>
          </cell>
          <cell r="O608">
            <v>45196</v>
          </cell>
          <cell r="P608">
            <v>1200000</v>
          </cell>
          <cell r="Q608">
            <v>45215</v>
          </cell>
          <cell r="R608">
            <v>1200000</v>
          </cell>
          <cell r="S608">
            <v>45177</v>
          </cell>
          <cell r="T608">
            <v>525.38171296296309</v>
          </cell>
          <cell r="U608">
            <v>17.2</v>
          </cell>
          <cell r="V608">
            <v>36</v>
          </cell>
          <cell r="X608">
            <v>718766.61</v>
          </cell>
          <cell r="Y608">
            <v>704896.77</v>
          </cell>
          <cell r="Z608">
            <v>354000.08</v>
          </cell>
          <cell r="AA608">
            <v>45481</v>
          </cell>
          <cell r="AB608">
            <v>0.56699999999999995</v>
          </cell>
          <cell r="AC608">
            <v>0.55579999999999996</v>
          </cell>
          <cell r="AD608">
            <v>0.66310000000000002</v>
          </cell>
          <cell r="AE608">
            <v>0.55600000000000005</v>
          </cell>
          <cell r="AF608" t="str">
            <v>3. Ejecución</v>
          </cell>
          <cell r="AG608" t="str">
            <v>0530 - Proyecto en Ejecución</v>
          </cell>
          <cell r="AH608" t="str">
            <v>Proyecto en ejecución</v>
          </cell>
        </row>
        <row r="609">
          <cell r="A609" t="str">
            <v>0620230008</v>
          </cell>
          <cell r="B609" t="str">
            <v>0620230002</v>
          </cell>
          <cell r="C609" t="str">
            <v>Haku Wiñay/Noa Jayatai</v>
          </cell>
          <cell r="D609" t="str">
            <v>PP.2023 RO Sierra</v>
          </cell>
          <cell r="E609" t="str">
            <v>PP 0118: ACCESO DE LOS HOGARES RURALES CON ECONOMIAS DE SUBSISTENCIA A MERCADOS LOCALES DEL NUCLEO EJECUTOR MUMALQUITA</v>
          </cell>
          <cell r="F609" t="str">
            <v>TRUJILLO</v>
          </cell>
          <cell r="G609" t="str">
            <v>LA LIBERTAD</v>
          </cell>
          <cell r="H609" t="str">
            <v>SANCHEZ CARRION</v>
          </cell>
          <cell r="I609" t="str">
            <v>SARIN</v>
          </cell>
          <cell r="J609" t="str">
            <v>MUMALQUITA</v>
          </cell>
          <cell r="K609" t="str">
            <v>1309070035</v>
          </cell>
          <cell r="L609">
            <v>200</v>
          </cell>
          <cell r="M609">
            <v>45170.51771990741</v>
          </cell>
          <cell r="N609">
            <v>1200000</v>
          </cell>
          <cell r="O609">
            <v>45196</v>
          </cell>
          <cell r="P609">
            <v>1200000</v>
          </cell>
          <cell r="Q609">
            <v>45215</v>
          </cell>
          <cell r="R609">
            <v>1200000</v>
          </cell>
          <cell r="S609">
            <v>45177</v>
          </cell>
          <cell r="T609">
            <v>525.38171296296309</v>
          </cell>
          <cell r="U609">
            <v>17.2</v>
          </cell>
          <cell r="V609">
            <v>36</v>
          </cell>
          <cell r="X609">
            <v>723828.09</v>
          </cell>
          <cell r="Y609">
            <v>722558.25</v>
          </cell>
          <cell r="Z609">
            <v>337605.18</v>
          </cell>
          <cell r="AA609">
            <v>45481</v>
          </cell>
          <cell r="AB609">
            <v>0.6159</v>
          </cell>
          <cell r="AC609">
            <v>0.60050000000000003</v>
          </cell>
          <cell r="AD609">
            <v>0.7268</v>
          </cell>
          <cell r="AE609">
            <v>0.57509999999999994</v>
          </cell>
          <cell r="AF609" t="str">
            <v>3. Ejecución</v>
          </cell>
          <cell r="AG609" t="str">
            <v>0530 - Proyecto en Ejecución</v>
          </cell>
          <cell r="AH609" t="str">
            <v>Proyecto en ejecución</v>
          </cell>
        </row>
        <row r="610">
          <cell r="A610" t="str">
            <v>0620230003</v>
          </cell>
          <cell r="B610" t="str">
            <v>0620230003</v>
          </cell>
          <cell r="C610" t="str">
            <v>Haku Wiñay/Noa Jayatai</v>
          </cell>
          <cell r="D610" t="str">
            <v>PP.2023 RO Sierra</v>
          </cell>
          <cell r="E610" t="str">
            <v>PP 0118: ACCESO DE LOS HOGARES RURALES CON ECONOMIAS DE SUBSISTENCIA A MERCADOS LOCALES DEL NUCLEO EJECUTOR MOLLEBAMBA</v>
          </cell>
          <cell r="F610" t="str">
            <v>TRUJILLO</v>
          </cell>
          <cell r="G610" t="str">
            <v>LA LIBERTAD</v>
          </cell>
          <cell r="H610" t="str">
            <v>SANTIAGO DE CHUCO</v>
          </cell>
          <cell r="I610" t="str">
            <v>MOLLEBAMBA</v>
          </cell>
          <cell r="J610" t="str">
            <v>MOLLEBAMBA</v>
          </cell>
          <cell r="K610" t="str">
            <v>1310040001</v>
          </cell>
          <cell r="L610">
            <v>200</v>
          </cell>
          <cell r="M610">
            <v>45146.7809375</v>
          </cell>
          <cell r="N610">
            <v>1200000</v>
          </cell>
          <cell r="O610">
            <v>45198</v>
          </cell>
          <cell r="P610">
            <v>1200000</v>
          </cell>
          <cell r="Q610">
            <v>45217</v>
          </cell>
          <cell r="R610">
            <v>1200000</v>
          </cell>
          <cell r="S610">
            <v>45177</v>
          </cell>
          <cell r="T610">
            <v>525.38171296296309</v>
          </cell>
          <cell r="U610">
            <v>17.2</v>
          </cell>
          <cell r="V610">
            <v>36</v>
          </cell>
          <cell r="X610">
            <v>709055.03</v>
          </cell>
          <cell r="Y610">
            <v>701528.05</v>
          </cell>
          <cell r="Z610">
            <v>339026.61</v>
          </cell>
          <cell r="AA610">
            <v>45593</v>
          </cell>
          <cell r="AB610">
            <v>0.70640000000000003</v>
          </cell>
          <cell r="AC610">
            <v>0.63980000000000004</v>
          </cell>
          <cell r="AD610">
            <v>0.74609999999999999</v>
          </cell>
          <cell r="AE610">
            <v>0.60089999999999999</v>
          </cell>
          <cell r="AF610" t="str">
            <v>3. Ejecución</v>
          </cell>
          <cell r="AG610" t="str">
            <v>0530 - Proyecto en Ejecución</v>
          </cell>
          <cell r="AH610" t="str">
            <v>Proyecto en ejecución</v>
          </cell>
        </row>
        <row r="611">
          <cell r="A611" t="str">
            <v>0620230004</v>
          </cell>
          <cell r="B611" t="str">
            <v>0620230004</v>
          </cell>
          <cell r="C611" t="str">
            <v>Haku Wiñay/Noa Jayatai</v>
          </cell>
          <cell r="D611" t="str">
            <v>PP.2023 RO Sierra</v>
          </cell>
          <cell r="E611" t="str">
            <v>PP 0118: ACCESO DE LOS HOGARES RURALES CON ECONOMIAS DE SUBSISTENCIA A MERCADOS LOCALES DEL NUCLEO EJECUTOR SANTA CLARA DE TULPO</v>
          </cell>
          <cell r="F611" t="str">
            <v>TRUJILLO</v>
          </cell>
          <cell r="G611" t="str">
            <v>LA LIBERTAD</v>
          </cell>
          <cell r="H611" t="str">
            <v>SANTIAGO DE CHUCO</v>
          </cell>
          <cell r="I611" t="str">
            <v>MOLLEBAMBA</v>
          </cell>
          <cell r="J611" t="str">
            <v>SANTA CLARA DE TULPO (TULPO)</v>
          </cell>
          <cell r="K611" t="str">
            <v>1310040012</v>
          </cell>
          <cell r="L611">
            <v>200</v>
          </cell>
          <cell r="M611">
            <v>45146.7809375</v>
          </cell>
          <cell r="N611">
            <v>1200000</v>
          </cell>
          <cell r="O611">
            <v>45198</v>
          </cell>
          <cell r="P611">
            <v>1200000</v>
          </cell>
          <cell r="Q611">
            <v>45217</v>
          </cell>
          <cell r="R611">
            <v>1200000</v>
          </cell>
          <cell r="S611">
            <v>45177</v>
          </cell>
          <cell r="T611">
            <v>525.38171296296309</v>
          </cell>
          <cell r="U611">
            <v>17.2</v>
          </cell>
          <cell r="V611">
            <v>36</v>
          </cell>
          <cell r="X611">
            <v>726915.06</v>
          </cell>
          <cell r="Y611">
            <v>720488.86</v>
          </cell>
          <cell r="Z611">
            <v>343498.92</v>
          </cell>
          <cell r="AA611">
            <v>45593</v>
          </cell>
          <cell r="AB611">
            <v>0.77700000000000002</v>
          </cell>
          <cell r="AC611">
            <v>0.71009999999999995</v>
          </cell>
          <cell r="AD611">
            <v>0.79300000000000004</v>
          </cell>
          <cell r="AE611">
            <v>0.67610000000000003</v>
          </cell>
          <cell r="AF611" t="str">
            <v>3. Ejecución</v>
          </cell>
          <cell r="AG611" t="str">
            <v>0530 - Proyecto en Ejecución</v>
          </cell>
          <cell r="AH611" t="str">
            <v>Proyecto en ejecución</v>
          </cell>
        </row>
        <row r="612">
          <cell r="A612" t="str">
            <v>0620230001</v>
          </cell>
          <cell r="B612" t="str">
            <v>0620230005</v>
          </cell>
          <cell r="C612" t="str">
            <v>Haku Wiñay/Noa Jayatai</v>
          </cell>
          <cell r="D612" t="str">
            <v>PP.2023 RO Sierra</v>
          </cell>
          <cell r="E612" t="str">
            <v>PP 0118: ACCESO DE LOS HOGARES RURALES CON ECONOMIAS DE SUBSISTENCIA A MERCADOS LOCALES DEL NUCLEO EJECUTOR SUCCHAPAMPA</v>
          </cell>
          <cell r="F612" t="str">
            <v>TRUJILLO</v>
          </cell>
          <cell r="G612" t="str">
            <v>LA LIBERTAD</v>
          </cell>
          <cell r="H612" t="str">
            <v>SANCHEZ CARRION</v>
          </cell>
          <cell r="I612" t="str">
            <v>CHUGAY</v>
          </cell>
          <cell r="J612" t="str">
            <v>SUCCHAPAMPA</v>
          </cell>
          <cell r="K612" t="str">
            <v>1309020078</v>
          </cell>
          <cell r="L612">
            <v>200</v>
          </cell>
          <cell r="M612">
            <v>45138.466481481482</v>
          </cell>
          <cell r="N612">
            <v>1200000</v>
          </cell>
          <cell r="O612">
            <v>45196</v>
          </cell>
          <cell r="P612">
            <v>1200000</v>
          </cell>
          <cell r="Q612">
            <v>45215</v>
          </cell>
          <cell r="R612">
            <v>1200000</v>
          </cell>
          <cell r="S612">
            <v>45177</v>
          </cell>
          <cell r="T612">
            <v>525.38171296296309</v>
          </cell>
          <cell r="U612">
            <v>17.2</v>
          </cell>
          <cell r="V612">
            <v>36</v>
          </cell>
          <cell r="X612">
            <v>647613.24</v>
          </cell>
          <cell r="Y612">
            <v>646125.36</v>
          </cell>
          <cell r="Z612">
            <v>376703.44</v>
          </cell>
          <cell r="AA612">
            <v>45504</v>
          </cell>
          <cell r="AB612">
            <v>0.60440000000000005</v>
          </cell>
          <cell r="AC612">
            <v>0.59970000000000001</v>
          </cell>
          <cell r="AD612">
            <v>0.61760000000000004</v>
          </cell>
          <cell r="AE612">
            <v>0.55720000000000003</v>
          </cell>
          <cell r="AF612" t="str">
            <v>3. Ejecución</v>
          </cell>
          <cell r="AG612" t="str">
            <v>0530 - Proyecto en Ejecución</v>
          </cell>
          <cell r="AH612" t="str">
            <v>Proyecto en ejecución</v>
          </cell>
        </row>
        <row r="613">
          <cell r="A613" t="str">
            <v>0620230002</v>
          </cell>
          <cell r="B613" t="str">
            <v>0620230006</v>
          </cell>
          <cell r="C613" t="str">
            <v>Haku Wiñay/Noa Jayatai</v>
          </cell>
          <cell r="D613" t="str">
            <v>PP.2023 RO Sierra</v>
          </cell>
          <cell r="E613" t="str">
            <v>PP 0118: ACCESO DE LOS HOGARES RURALES CON ECONOMIAS DE SUBSISTENCIA A MERCADOS LOCALES DEL NUCLEO EJECUTOR EL ALIZAR</v>
          </cell>
          <cell r="F613" t="str">
            <v>TRUJILLO</v>
          </cell>
          <cell r="G613" t="str">
            <v>LA LIBERTAD</v>
          </cell>
          <cell r="H613" t="str">
            <v>SANCHEZ CARRION</v>
          </cell>
          <cell r="I613" t="str">
            <v>CHUGAY</v>
          </cell>
          <cell r="J613" t="str">
            <v>EL ALIZAR</v>
          </cell>
          <cell r="K613" t="str">
            <v>1309026013</v>
          </cell>
          <cell r="L613">
            <v>200</v>
          </cell>
          <cell r="M613">
            <v>45138.466481481482</v>
          </cell>
          <cell r="N613">
            <v>1200000</v>
          </cell>
          <cell r="O613">
            <v>45196</v>
          </cell>
          <cell r="P613">
            <v>1200000</v>
          </cell>
          <cell r="Q613">
            <v>45215</v>
          </cell>
          <cell r="R613">
            <v>1200000</v>
          </cell>
          <cell r="S613">
            <v>45177</v>
          </cell>
          <cell r="T613">
            <v>525.38171296296309</v>
          </cell>
          <cell r="U613">
            <v>17.2</v>
          </cell>
          <cell r="V613">
            <v>36</v>
          </cell>
          <cell r="X613">
            <v>693598.74</v>
          </cell>
          <cell r="Y613">
            <v>692138.83</v>
          </cell>
          <cell r="Z613">
            <v>418137.14</v>
          </cell>
          <cell r="AA613">
            <v>45504</v>
          </cell>
          <cell r="AB613">
            <v>0.64549999999999996</v>
          </cell>
          <cell r="AC613">
            <v>0.64510000000000001</v>
          </cell>
          <cell r="AD613">
            <v>0.66390000000000005</v>
          </cell>
          <cell r="AE613">
            <v>0.59840000000000004</v>
          </cell>
          <cell r="AF613" t="str">
            <v>3. Ejecución</v>
          </cell>
          <cell r="AG613" t="str">
            <v>0530 - Proyecto en Ejecución</v>
          </cell>
          <cell r="AH613" t="str">
            <v>Proyecto en ejecución</v>
          </cell>
        </row>
        <row r="614">
          <cell r="A614" t="str">
            <v>0620230005</v>
          </cell>
          <cell r="B614" t="str">
            <v>0620230007</v>
          </cell>
          <cell r="C614" t="str">
            <v>Haku Wiñay/Noa Jayatai</v>
          </cell>
          <cell r="D614" t="str">
            <v>PP.2023 RO Sierra</v>
          </cell>
          <cell r="E614" t="str">
            <v>PP 0118: ACCESO DE LOS HOGARES RURALES CON ECONOMIAS DE SUBSISTENCIA A MERCADOS LOCALES DEL NUCLEO EJECUTOR PAUCARMARCA</v>
          </cell>
          <cell r="F614" t="str">
            <v>TRUJILLO</v>
          </cell>
          <cell r="G614" t="str">
            <v>LA LIBERTAD</v>
          </cell>
          <cell r="H614" t="str">
            <v>PATAZ</v>
          </cell>
          <cell r="I614" t="str">
            <v>HUAYO</v>
          </cell>
          <cell r="J614" t="str">
            <v>PAUCARMARCA</v>
          </cell>
          <cell r="K614" t="str">
            <v>1308060030</v>
          </cell>
          <cell r="L614">
            <v>200</v>
          </cell>
          <cell r="M614">
            <v>45166</v>
          </cell>
          <cell r="N614">
            <v>1200000</v>
          </cell>
          <cell r="O614">
            <v>45196</v>
          </cell>
          <cell r="P614">
            <v>1200000</v>
          </cell>
          <cell r="Q614">
            <v>45215</v>
          </cell>
          <cell r="R614">
            <v>1200000</v>
          </cell>
          <cell r="S614">
            <v>45200</v>
          </cell>
          <cell r="T614">
            <v>502.38171296296304</v>
          </cell>
          <cell r="U614">
            <v>16.420000000000002</v>
          </cell>
          <cell r="V614">
            <v>36</v>
          </cell>
          <cell r="X614">
            <v>756225.53</v>
          </cell>
          <cell r="Y614">
            <v>738522.56</v>
          </cell>
          <cell r="Z614">
            <v>265839.59000000003</v>
          </cell>
          <cell r="AA614">
            <v>45523</v>
          </cell>
          <cell r="AB614">
            <v>0.68149999999999999</v>
          </cell>
          <cell r="AC614">
            <v>0.63300000000000001</v>
          </cell>
          <cell r="AD614">
            <v>0.73709999999999998</v>
          </cell>
          <cell r="AE614">
            <v>0.61970000000000003</v>
          </cell>
          <cell r="AF614" t="str">
            <v>3. Ejecución</v>
          </cell>
          <cell r="AG614" t="str">
            <v>0530 - Proyecto en Ejecución</v>
          </cell>
          <cell r="AH614" t="str">
            <v>Proyecto en ejecución</v>
          </cell>
        </row>
        <row r="615">
          <cell r="A615" t="str">
            <v>0620230006</v>
          </cell>
          <cell r="B615" t="str">
            <v>0620230008</v>
          </cell>
          <cell r="C615" t="str">
            <v>Haku Wiñay/Noa Jayatai</v>
          </cell>
          <cell r="D615" t="str">
            <v>PP.2023 RO Sierra</v>
          </cell>
          <cell r="E615" t="str">
            <v>PP 0118: ACCESO DE LOS HOGARES RURALES CON ECONOMIAS DE SUBSISTENCIA A MERCADOS LOCALES DEL NUCLEO EJECUTOR USCA</v>
          </cell>
          <cell r="F615" t="str">
            <v>TRUJILLO</v>
          </cell>
          <cell r="G615" t="str">
            <v>LA LIBERTAD</v>
          </cell>
          <cell r="H615" t="str">
            <v>PATAZ</v>
          </cell>
          <cell r="I615" t="str">
            <v>HUAYO</v>
          </cell>
          <cell r="J615" t="str">
            <v>USCA</v>
          </cell>
          <cell r="K615" t="str">
            <v>1308060039</v>
          </cell>
          <cell r="L615">
            <v>200</v>
          </cell>
          <cell r="M615">
            <v>45166</v>
          </cell>
          <cell r="N615">
            <v>1200000</v>
          </cell>
          <cell r="O615">
            <v>45196</v>
          </cell>
          <cell r="P615">
            <v>1200000</v>
          </cell>
          <cell r="Q615">
            <v>45215</v>
          </cell>
          <cell r="R615">
            <v>1200000</v>
          </cell>
          <cell r="S615">
            <v>45200</v>
          </cell>
          <cell r="T615">
            <v>502.38171296296304</v>
          </cell>
          <cell r="U615">
            <v>16.420000000000002</v>
          </cell>
          <cell r="V615">
            <v>36</v>
          </cell>
          <cell r="X615">
            <v>738288.79</v>
          </cell>
          <cell r="Y615">
            <v>718331.35</v>
          </cell>
          <cell r="Z615">
            <v>263243.97000000003</v>
          </cell>
          <cell r="AA615">
            <v>45523</v>
          </cell>
          <cell r="AB615">
            <v>0.63770000000000004</v>
          </cell>
          <cell r="AC615">
            <v>0.58879999999999999</v>
          </cell>
          <cell r="AD615">
            <v>0.73419999999999996</v>
          </cell>
          <cell r="AE615">
            <v>0.58160000000000001</v>
          </cell>
          <cell r="AF615" t="str">
            <v>3. Ejecución</v>
          </cell>
          <cell r="AG615" t="str">
            <v>0530 - Proyecto en Ejecución</v>
          </cell>
          <cell r="AH615" t="str">
            <v>Proyecto en ejecución</v>
          </cell>
        </row>
        <row r="616">
          <cell r="A616" t="str">
            <v>0620240001</v>
          </cell>
          <cell r="B616" t="str">
            <v>0620240001</v>
          </cell>
          <cell r="C616" t="str">
            <v>Haku Wiñay/Noa Jayatai</v>
          </cell>
          <cell r="D616" t="str">
            <v>PP.2024 RO Sierra</v>
          </cell>
          <cell r="E616" t="str">
            <v>PP 0118: ACCESO DE LOS HOGARES RURALES CON ECONOMIAS DE SUBSISTENCIA A MERCADOS LOCALES DEL NUCLEO EJECUTOR CHILLIA III</v>
          </cell>
          <cell r="F616" t="str">
            <v>TRUJILLO</v>
          </cell>
          <cell r="G616" t="str">
            <v>LA LIBERTAD</v>
          </cell>
          <cell r="H616" t="str">
            <v>PATAZ</v>
          </cell>
          <cell r="I616" t="str">
            <v>CHILLIA</v>
          </cell>
          <cell r="J616" t="str">
            <v>HUAYAUCITO</v>
          </cell>
          <cell r="K616" t="str">
            <v>1308030046</v>
          </cell>
          <cell r="L616">
            <v>400</v>
          </cell>
          <cell r="M616">
            <v>45602.500810185185</v>
          </cell>
          <cell r="N616">
            <v>2400000</v>
          </cell>
          <cell r="O616">
            <v>45565</v>
          </cell>
          <cell r="P616">
            <v>2400000</v>
          </cell>
          <cell r="Q616">
            <v>45579</v>
          </cell>
          <cell r="R616">
            <v>2400000</v>
          </cell>
          <cell r="S616">
            <v>45603</v>
          </cell>
          <cell r="T616">
            <v>99.381712962962993</v>
          </cell>
          <cell r="U616">
            <v>3.23</v>
          </cell>
          <cell r="V616">
            <v>36</v>
          </cell>
          <cell r="X616">
            <v>193410.37</v>
          </cell>
          <cell r="Y616">
            <v>179510.37</v>
          </cell>
          <cell r="AB616">
            <v>8.9499999999999996E-2</v>
          </cell>
          <cell r="AC616">
            <v>5.6899999999999999E-2</v>
          </cell>
          <cell r="AD616">
            <v>0.25540000000000002</v>
          </cell>
          <cell r="AE616">
            <v>5.4199999999999998E-2</v>
          </cell>
          <cell r="AF616" t="str">
            <v>3. Ejecución</v>
          </cell>
          <cell r="AG616" t="str">
            <v>0530 - Proyecto en Ejecución</v>
          </cell>
          <cell r="AH616" t="str">
            <v>Proyecto en ejecución</v>
          </cell>
        </row>
        <row r="617">
          <cell r="A617" t="str">
            <v>0620240002</v>
          </cell>
          <cell r="B617" t="str">
            <v>0620240002</v>
          </cell>
          <cell r="C617" t="str">
            <v>Haku Wiñay/Noa Jayatai</v>
          </cell>
          <cell r="D617" t="str">
            <v>PP.2024 RO Sierra</v>
          </cell>
          <cell r="E617" t="str">
            <v>PP 0118: ACCESO DE LOS HOGARES RURALES CON ECONOMIAS DE SUBSISTENCIA A MERCADOS LOCALES DEL NUCLEO EJECUTOR SANAGORAN II</v>
          </cell>
          <cell r="F617" t="str">
            <v>TRUJILLO</v>
          </cell>
          <cell r="G617" t="str">
            <v>LA LIBERTAD</v>
          </cell>
          <cell r="H617" t="str">
            <v>SANCHEZ CARRION</v>
          </cell>
          <cell r="I617" t="str">
            <v>SANAGORAN</v>
          </cell>
          <cell r="J617" t="str">
            <v>24 DE JUNIO</v>
          </cell>
          <cell r="K617" t="str">
            <v>1309060032</v>
          </cell>
          <cell r="L617">
            <v>400</v>
          </cell>
          <cell r="M617">
            <v>45596.732291666667</v>
          </cell>
          <cell r="N617">
            <v>2400000</v>
          </cell>
          <cell r="O617">
            <v>45590</v>
          </cell>
          <cell r="P617">
            <v>2400000</v>
          </cell>
          <cell r="Q617">
            <v>45602</v>
          </cell>
          <cell r="R617">
            <v>2400000</v>
          </cell>
          <cell r="S617">
            <v>45600</v>
          </cell>
          <cell r="T617">
            <v>102.38171296296301</v>
          </cell>
          <cell r="U617">
            <v>3.33</v>
          </cell>
          <cell r="V617">
            <v>36</v>
          </cell>
          <cell r="X617">
            <v>143494.96</v>
          </cell>
          <cell r="Y617">
            <v>113609.96</v>
          </cell>
          <cell r="Z617">
            <v>113754.1</v>
          </cell>
          <cell r="AA617">
            <v>45698</v>
          </cell>
          <cell r="AB617">
            <v>5.67E-2</v>
          </cell>
          <cell r="AC617">
            <v>5.2999999999999999E-2</v>
          </cell>
          <cell r="AD617">
            <v>5.8900000000000001E-2</v>
          </cell>
          <cell r="AE617">
            <v>4.1500000000000002E-2</v>
          </cell>
          <cell r="AF617" t="str">
            <v>3. Ejecución</v>
          </cell>
          <cell r="AG617" t="str">
            <v>0530 - Proyecto en Ejecución</v>
          </cell>
          <cell r="AH617" t="str">
            <v>Proyecto en ejecución</v>
          </cell>
        </row>
        <row r="618">
          <cell r="A618" t="str">
            <v>0620240003</v>
          </cell>
          <cell r="B618" t="str">
            <v>0620240003</v>
          </cell>
          <cell r="C618" t="str">
            <v>Haku Wiñay/Noa Jayatai</v>
          </cell>
          <cell r="D618" t="str">
            <v>PP.2024 RO Sierra</v>
          </cell>
          <cell r="E618" t="str">
            <v>PP 0118: ACCESO DE LOS HOGARES RURALES CON ECONOMIAS DE SUBSISTENCIA A MERCADOS LOCALES DEL NUCLEO EJECUTOR CHUGAY IV</v>
          </cell>
          <cell r="F618" t="str">
            <v>TRUJILLO</v>
          </cell>
          <cell r="G618" t="str">
            <v>LA LIBERTAD</v>
          </cell>
          <cell r="H618" t="str">
            <v>SANCHEZ CARRION</v>
          </cell>
          <cell r="I618" t="str">
            <v>CHUGAY</v>
          </cell>
          <cell r="J618" t="str">
            <v>PACCHA GRANDE</v>
          </cell>
          <cell r="K618" t="str">
            <v>1309020043</v>
          </cell>
          <cell r="L618">
            <v>400</v>
          </cell>
          <cell r="M618">
            <v>45575</v>
          </cell>
          <cell r="N618">
            <v>2400000</v>
          </cell>
          <cell r="O618">
            <v>45590</v>
          </cell>
          <cell r="P618">
            <v>2400000</v>
          </cell>
          <cell r="Q618">
            <v>45602</v>
          </cell>
          <cell r="R618">
            <v>2400000</v>
          </cell>
          <cell r="S618">
            <v>45632</v>
          </cell>
          <cell r="T618">
            <v>70.381712962962993</v>
          </cell>
          <cell r="U618">
            <v>2.2599999999999998</v>
          </cell>
          <cell r="V618">
            <v>36</v>
          </cell>
          <cell r="X618">
            <v>76806.7</v>
          </cell>
          <cell r="Y618">
            <v>34105.94</v>
          </cell>
          <cell r="AB618">
            <v>4.5100000000000001E-2</v>
          </cell>
          <cell r="AC618">
            <v>4.5199999999999997E-2</v>
          </cell>
          <cell r="AD618">
            <v>5.5599999999999997E-2</v>
          </cell>
          <cell r="AE618">
            <v>2.7099999999999999E-2</v>
          </cell>
          <cell r="AF618" t="str">
            <v>3. Ejecución</v>
          </cell>
          <cell r="AG618" t="str">
            <v>0530 - Proyecto en Ejecución</v>
          </cell>
          <cell r="AH618" t="str">
            <v>Proyecto en ejecución</v>
          </cell>
        </row>
        <row r="619">
          <cell r="A619" t="str">
            <v>0620240004</v>
          </cell>
          <cell r="B619" t="str">
            <v>0620240004</v>
          </cell>
          <cell r="C619" t="str">
            <v>Haku Wiñay/Noa Jayatai</v>
          </cell>
          <cell r="D619" t="str">
            <v>PP.2024 RO Sierra</v>
          </cell>
          <cell r="E619" t="str">
            <v>PP 0118: ACCESO DE LOS HOGARES RURALES CON ECONOMIAS DE SUBSISTENCIA A MERCADOS LOCALES DEL NUCLEO EJECUTOR CONDORMARCA</v>
          </cell>
          <cell r="F619" t="str">
            <v>TRUJILLO</v>
          </cell>
          <cell r="G619" t="str">
            <v>LA LIBERTAD</v>
          </cell>
          <cell r="H619" t="str">
            <v>BOLIVAR</v>
          </cell>
          <cell r="I619" t="str">
            <v>CONDORMARCA</v>
          </cell>
          <cell r="J619" t="str">
            <v>BUENOS AIRES</v>
          </cell>
          <cell r="K619" t="str">
            <v>1303030014</v>
          </cell>
          <cell r="L619">
            <v>400</v>
          </cell>
          <cell r="M619">
            <v>45565.664027777777</v>
          </cell>
          <cell r="N619">
            <v>2400000</v>
          </cell>
          <cell r="O619">
            <v>45590</v>
          </cell>
          <cell r="P619">
            <v>2400000</v>
          </cell>
          <cell r="Q619">
            <v>45602</v>
          </cell>
          <cell r="R619">
            <v>2400000</v>
          </cell>
          <cell r="S619">
            <v>45597</v>
          </cell>
          <cell r="T619">
            <v>105.38171296296301</v>
          </cell>
          <cell r="U619">
            <v>3.42</v>
          </cell>
          <cell r="V619">
            <v>36</v>
          </cell>
          <cell r="X619">
            <v>147363.67000000001</v>
          </cell>
          <cell r="Y619">
            <v>147363.67000000001</v>
          </cell>
          <cell r="Z619">
            <v>63563.05</v>
          </cell>
          <cell r="AA619">
            <v>45691</v>
          </cell>
          <cell r="AB619">
            <v>8.48E-2</v>
          </cell>
          <cell r="AC619">
            <v>5.1400000000000001E-2</v>
          </cell>
          <cell r="AD619">
            <v>0.1409</v>
          </cell>
          <cell r="AE619">
            <v>5.21E-2</v>
          </cell>
          <cell r="AF619" t="str">
            <v>3. Ejecución</v>
          </cell>
          <cell r="AG619" t="str">
            <v>0530 - Proyecto en Ejecución</v>
          </cell>
          <cell r="AH619" t="str">
            <v>Proyecto en ejecución</v>
          </cell>
        </row>
        <row r="620">
          <cell r="A620" t="str">
            <v>0620240005</v>
          </cell>
          <cell r="B620" t="str">
            <v>0620240005</v>
          </cell>
          <cell r="C620" t="str">
            <v>Actividades de Mantenimiento de Infraestructura</v>
          </cell>
          <cell r="D620" t="str">
            <v>Mantto.Inf.Vial.2024</v>
          </cell>
          <cell r="E620" t="str">
            <v>ACTIVIDAD DE MANTENIMIENTO DE INFRAESTRUCTURA VIAL DU 003 130303 NE CONDORMARCA</v>
          </cell>
          <cell r="F620" t="str">
            <v>TRUJILLO</v>
          </cell>
          <cell r="G620" t="str">
            <v>LA LIBERTAD</v>
          </cell>
          <cell r="H620" t="str">
            <v>BOLIVAR</v>
          </cell>
          <cell r="I620" t="str">
            <v>CONDORMARCA</v>
          </cell>
          <cell r="J620" t="str">
            <v>VARIOS CENTROS POBLADOS</v>
          </cell>
          <cell r="K620" t="str">
            <v>1303039999</v>
          </cell>
          <cell r="L620">
            <v>260</v>
          </cell>
          <cell r="M620">
            <v>45526.62363425926</v>
          </cell>
          <cell r="N620">
            <v>581818</v>
          </cell>
          <cell r="O620">
            <v>45471</v>
          </cell>
          <cell r="P620">
            <v>581818</v>
          </cell>
          <cell r="Q620">
            <v>45477</v>
          </cell>
          <cell r="R620">
            <v>581818</v>
          </cell>
          <cell r="S620">
            <v>45558</v>
          </cell>
          <cell r="T620">
            <v>58</v>
          </cell>
          <cell r="U620">
            <v>3</v>
          </cell>
          <cell r="V620">
            <v>3</v>
          </cell>
          <cell r="W620">
            <v>45616</v>
          </cell>
          <cell r="X620">
            <v>222663.08</v>
          </cell>
          <cell r="Y620">
            <v>185577.08</v>
          </cell>
          <cell r="Z620">
            <v>51195</v>
          </cell>
          <cell r="AB620">
            <v>0</v>
          </cell>
          <cell r="AC620">
            <v>1</v>
          </cell>
          <cell r="AD620">
            <v>1</v>
          </cell>
          <cell r="AE620">
            <v>0.54249999999999998</v>
          </cell>
          <cell r="AF620" t="str">
            <v>4. Cierre</v>
          </cell>
          <cell r="AG620" t="str">
            <v>0710 - Rendición de Cuentas en Revisión por Liquidador UT</v>
          </cell>
          <cell r="AH620" t="str">
            <v>En revisión por el Liquidador UT</v>
          </cell>
        </row>
        <row r="621">
          <cell r="A621" t="str">
            <v>0620240006</v>
          </cell>
          <cell r="B621" t="str">
            <v>0620240006</v>
          </cell>
          <cell r="C621" t="str">
            <v>Actividades de Mantenimiento de Infraestructura</v>
          </cell>
          <cell r="D621" t="str">
            <v>Mantto.Inf.Vial.2024</v>
          </cell>
          <cell r="E621" t="str">
            <v>ACTIVIDAD DE MANTENIMIENTO DE INFRAESTRUCTURA VIAL DU 003 130503 NE CARABAMBA</v>
          </cell>
          <cell r="F621" t="str">
            <v>TRUJILLO</v>
          </cell>
          <cell r="G621" t="str">
            <v>LA LIBERTAD</v>
          </cell>
          <cell r="H621" t="str">
            <v>JULCAN</v>
          </cell>
          <cell r="I621" t="str">
            <v>CARABAMBA</v>
          </cell>
          <cell r="J621" t="str">
            <v>VARIOS CENTROS POBLADOS</v>
          </cell>
          <cell r="K621" t="str">
            <v>1305039999</v>
          </cell>
          <cell r="L621">
            <v>150</v>
          </cell>
          <cell r="M621">
            <v>45526.62363425926</v>
          </cell>
          <cell r="N621">
            <v>581818</v>
          </cell>
          <cell r="O621">
            <v>45471</v>
          </cell>
          <cell r="P621">
            <v>581818</v>
          </cell>
          <cell r="Q621">
            <v>45477</v>
          </cell>
          <cell r="R621">
            <v>581818</v>
          </cell>
          <cell r="S621">
            <v>45555</v>
          </cell>
          <cell r="T621">
            <v>57</v>
          </cell>
          <cell r="U621">
            <v>3</v>
          </cell>
          <cell r="V621">
            <v>3</v>
          </cell>
          <cell r="W621">
            <v>45612</v>
          </cell>
          <cell r="X621">
            <v>121267.1</v>
          </cell>
          <cell r="Y621">
            <v>121266.86</v>
          </cell>
          <cell r="AB621">
            <v>0</v>
          </cell>
          <cell r="AC621">
            <v>1</v>
          </cell>
          <cell r="AD621">
            <v>1</v>
          </cell>
          <cell r="AE621">
            <v>0.98860000000000003</v>
          </cell>
          <cell r="AF621" t="str">
            <v>4. Cierre</v>
          </cell>
          <cell r="AG621" t="str">
            <v>0710 - Rendición de Cuentas en Revisión por Liquidador UT</v>
          </cell>
          <cell r="AH621" t="str">
            <v>En revisión por el Liquidador UT</v>
          </cell>
        </row>
        <row r="622">
          <cell r="A622" t="str">
            <v>0620240007</v>
          </cell>
          <cell r="B622" t="str">
            <v>0620240007</v>
          </cell>
          <cell r="C622" t="str">
            <v>Actividades de Mantenimiento de Infraestructura</v>
          </cell>
          <cell r="D622" t="str">
            <v>Mantto.Inf.Vial.2024</v>
          </cell>
          <cell r="E622" t="str">
            <v>ACTIVIDAD DE MANTENIMIENTO DE INFRAESTRUCTURA VIAL DU 003 130504 NE HUASO</v>
          </cell>
          <cell r="F622" t="str">
            <v>TRUJILLO</v>
          </cell>
          <cell r="G622" t="str">
            <v>LA LIBERTAD</v>
          </cell>
          <cell r="H622" t="str">
            <v>JULCAN</v>
          </cell>
          <cell r="I622" t="str">
            <v>HUASO</v>
          </cell>
          <cell r="J622" t="str">
            <v>VARIOS CENTROS POBLADOS</v>
          </cell>
          <cell r="K622" t="str">
            <v>1305049999</v>
          </cell>
          <cell r="L622">
            <v>150</v>
          </cell>
          <cell r="M622">
            <v>45526.62363425926</v>
          </cell>
          <cell r="N622">
            <v>581818</v>
          </cell>
          <cell r="O622">
            <v>45471</v>
          </cell>
          <cell r="P622">
            <v>581818</v>
          </cell>
          <cell r="Q622">
            <v>45477</v>
          </cell>
          <cell r="R622">
            <v>581818</v>
          </cell>
          <cell r="S622">
            <v>45558</v>
          </cell>
          <cell r="T622">
            <v>68</v>
          </cell>
          <cell r="U622">
            <v>3</v>
          </cell>
          <cell r="V622">
            <v>3</v>
          </cell>
          <cell r="W622">
            <v>45626</v>
          </cell>
          <cell r="X622">
            <v>193445.96</v>
          </cell>
          <cell r="Y622">
            <v>159799.21</v>
          </cell>
          <cell r="AB622">
            <v>0</v>
          </cell>
          <cell r="AC622">
            <v>0.71589999999999998</v>
          </cell>
          <cell r="AD622">
            <v>1</v>
          </cell>
          <cell r="AE622">
            <v>0.74270000000000003</v>
          </cell>
          <cell r="AF622" t="str">
            <v>4. Cierre</v>
          </cell>
          <cell r="AG622" t="str">
            <v>0710 - Rendición de Cuentas en Revisión por Liquidador UT</v>
          </cell>
          <cell r="AH622" t="str">
            <v>En revisión por el Liquidador UT</v>
          </cell>
        </row>
        <row r="623">
          <cell r="A623" t="str">
            <v>0620240008</v>
          </cell>
          <cell r="B623" t="str">
            <v>0620240008</v>
          </cell>
          <cell r="C623" t="str">
            <v>Actividades de Mantenimiento de Infraestructura</v>
          </cell>
          <cell r="D623" t="str">
            <v>Mantto.Inf.Vial.2024</v>
          </cell>
          <cell r="E623" t="str">
            <v xml:space="preserve">ACTIVIDAD DE MANTENIMIENTO DE INFRAESTRUCTURA VIAL DU 003 130610 NE PARANDAY
</v>
          </cell>
          <cell r="F623" t="str">
            <v>TRUJILLO</v>
          </cell>
          <cell r="G623" t="str">
            <v>LA LIBERTAD</v>
          </cell>
          <cell r="H623" t="str">
            <v>OTUZCO</v>
          </cell>
          <cell r="I623" t="str">
            <v>PARANDAY</v>
          </cell>
          <cell r="J623" t="str">
            <v>VARIOS CENTROS POBLADOS</v>
          </cell>
          <cell r="K623" t="str">
            <v>1306109999</v>
          </cell>
          <cell r="L623">
            <v>220</v>
          </cell>
          <cell r="M623">
            <v>45526.62363425926</v>
          </cell>
          <cell r="N623">
            <v>581818</v>
          </cell>
          <cell r="O623">
            <v>45471</v>
          </cell>
          <cell r="P623">
            <v>581818</v>
          </cell>
          <cell r="Q623">
            <v>45477</v>
          </cell>
          <cell r="R623">
            <v>581818</v>
          </cell>
          <cell r="S623">
            <v>45558</v>
          </cell>
          <cell r="T623">
            <v>68</v>
          </cell>
          <cell r="U623">
            <v>4.71</v>
          </cell>
          <cell r="V623">
            <v>3</v>
          </cell>
          <cell r="W623">
            <v>45626</v>
          </cell>
          <cell r="X623">
            <v>337652.53</v>
          </cell>
          <cell r="Y623">
            <v>336572.53</v>
          </cell>
          <cell r="AB623">
            <v>0</v>
          </cell>
          <cell r="AC623">
            <v>1</v>
          </cell>
          <cell r="AD623">
            <v>1</v>
          </cell>
          <cell r="AE623">
            <v>0.88160000000000005</v>
          </cell>
          <cell r="AF623" t="str">
            <v>4. Cierre</v>
          </cell>
          <cell r="AG623" t="str">
            <v>0690 - Proyecto Terminado</v>
          </cell>
          <cell r="AH623" t="str">
            <v>Programado para inauguración</v>
          </cell>
        </row>
        <row r="624">
          <cell r="A624" t="str">
            <v>0620240009</v>
          </cell>
          <cell r="B624" t="str">
            <v>0620240009</v>
          </cell>
          <cell r="C624" t="str">
            <v>Actividades de Mantenimiento de Infraestructura</v>
          </cell>
          <cell r="D624" t="str">
            <v>Mantto.Inf.Vial.2024</v>
          </cell>
          <cell r="E624" t="str">
            <v>ACTIVIDAD DE MANTENIMIENTO DE INFRAESTRUCTURA VIAL DU 003 130613 NE SINSICAP</v>
          </cell>
          <cell r="F624" t="str">
            <v>TRUJILLO</v>
          </cell>
          <cell r="G624" t="str">
            <v>LA LIBERTAD</v>
          </cell>
          <cell r="H624" t="str">
            <v>OTUZCO</v>
          </cell>
          <cell r="I624" t="str">
            <v>SINSICAP</v>
          </cell>
          <cell r="J624" t="str">
            <v>VARIOS CENTROS POBLADOS</v>
          </cell>
          <cell r="K624" t="str">
            <v>1306139999</v>
          </cell>
          <cell r="L624">
            <v>190</v>
          </cell>
          <cell r="M624">
            <v>45526.62363425926</v>
          </cell>
          <cell r="N624">
            <v>581818</v>
          </cell>
          <cell r="O624">
            <v>45471</v>
          </cell>
          <cell r="P624">
            <v>581818</v>
          </cell>
          <cell r="Q624">
            <v>45477</v>
          </cell>
          <cell r="R624">
            <v>581818</v>
          </cell>
          <cell r="S624">
            <v>45572</v>
          </cell>
          <cell r="T624">
            <v>54</v>
          </cell>
          <cell r="U624">
            <v>4.2300000000000004</v>
          </cell>
          <cell r="V624">
            <v>3</v>
          </cell>
          <cell r="W624">
            <v>45626</v>
          </cell>
          <cell r="X624">
            <v>235094.15</v>
          </cell>
          <cell r="Y624">
            <v>235085.65</v>
          </cell>
          <cell r="AB624">
            <v>0</v>
          </cell>
          <cell r="AC624">
            <v>1</v>
          </cell>
          <cell r="AD624">
            <v>1</v>
          </cell>
          <cell r="AE624">
            <v>0.40400000000000003</v>
          </cell>
          <cell r="AF624" t="str">
            <v>4. Cierre</v>
          </cell>
          <cell r="AG624" t="str">
            <v>0690 - Proyecto Terminado</v>
          </cell>
          <cell r="AH624" t="str">
            <v>Programado para inauguración</v>
          </cell>
        </row>
        <row r="625">
          <cell r="A625" t="str">
            <v>0620240010</v>
          </cell>
          <cell r="B625" t="str">
            <v>0620240010</v>
          </cell>
          <cell r="C625" t="str">
            <v>Actividades de Mantenimiento de Infraestructura</v>
          </cell>
          <cell r="D625" t="str">
            <v>Mantto.Inf.Vial.2024</v>
          </cell>
          <cell r="E625" t="str">
            <v>ACTIVIDAD DE MANTENIMIENTO DE INFRAESTRUCTURA VIAL DU 003 130803 NE CHILLIA</v>
          </cell>
          <cell r="F625" t="str">
            <v>TRUJILLO</v>
          </cell>
          <cell r="G625" t="str">
            <v>LA LIBERTAD</v>
          </cell>
          <cell r="H625" t="str">
            <v>PATAZ</v>
          </cell>
          <cell r="I625" t="str">
            <v>CHILLIA</v>
          </cell>
          <cell r="J625" t="str">
            <v>VARIOS CENTROS POBLADOS</v>
          </cell>
          <cell r="K625" t="str">
            <v>1308039999</v>
          </cell>
          <cell r="L625">
            <v>510</v>
          </cell>
          <cell r="M625">
            <v>45526.62363425926</v>
          </cell>
          <cell r="N625">
            <v>581818</v>
          </cell>
          <cell r="O625">
            <v>45471</v>
          </cell>
          <cell r="P625">
            <v>581818</v>
          </cell>
          <cell r="Q625">
            <v>45478</v>
          </cell>
          <cell r="R625">
            <v>581818</v>
          </cell>
          <cell r="S625">
            <v>45558</v>
          </cell>
          <cell r="T625">
            <v>59</v>
          </cell>
          <cell r="U625">
            <v>3</v>
          </cell>
          <cell r="V625">
            <v>3</v>
          </cell>
          <cell r="W625">
            <v>45617</v>
          </cell>
          <cell r="X625">
            <v>300106.17</v>
          </cell>
          <cell r="Y625">
            <v>550147.39</v>
          </cell>
          <cell r="AB625">
            <v>0</v>
          </cell>
          <cell r="AC625">
            <v>1</v>
          </cell>
          <cell r="AD625">
            <v>1</v>
          </cell>
          <cell r="AE625">
            <v>0.9456</v>
          </cell>
          <cell r="AF625" t="str">
            <v>4. Cierre</v>
          </cell>
          <cell r="AG625" t="str">
            <v>0780 - Liquidación Aprobada</v>
          </cell>
          <cell r="AH625" t="str">
            <v>Liquidado en UT para remitir ficha/expediente a Sede</v>
          </cell>
        </row>
        <row r="626">
          <cell r="A626" t="str">
            <v>0620240011</v>
          </cell>
          <cell r="B626" t="str">
            <v>0620240011</v>
          </cell>
          <cell r="C626" t="str">
            <v>Actividades de Mantenimiento de Infraestructura</v>
          </cell>
          <cell r="D626" t="str">
            <v>Mantto.Inf.Vial.2024</v>
          </cell>
          <cell r="E626" t="str">
            <v>ACTIVIDAD DE MANTENIMIENTO DE INFRAESTRUCTURA VIAL DU 003 - 130806 - NE HUAYO</v>
          </cell>
          <cell r="F626" t="str">
            <v>TRUJILLO</v>
          </cell>
          <cell r="G626" t="str">
            <v>LA LIBERTAD</v>
          </cell>
          <cell r="H626" t="str">
            <v>PATAZ</v>
          </cell>
          <cell r="I626" t="str">
            <v>HUAYO</v>
          </cell>
          <cell r="J626" t="str">
            <v>VARIOS CENTROS POBLADOS</v>
          </cell>
          <cell r="K626" t="str">
            <v>1308069999</v>
          </cell>
          <cell r="L626">
            <v>460</v>
          </cell>
          <cell r="M626">
            <v>45526.62363425926</v>
          </cell>
          <cell r="N626">
            <v>581818</v>
          </cell>
          <cell r="O626">
            <v>45471</v>
          </cell>
          <cell r="P626">
            <v>581818</v>
          </cell>
          <cell r="Q626">
            <v>45478</v>
          </cell>
          <cell r="R626">
            <v>581818</v>
          </cell>
          <cell r="S626">
            <v>45558</v>
          </cell>
          <cell r="T626">
            <v>68</v>
          </cell>
          <cell r="U626">
            <v>3</v>
          </cell>
          <cell r="V626">
            <v>3</v>
          </cell>
          <cell r="W626">
            <v>45626</v>
          </cell>
          <cell r="X626">
            <v>171884.2</v>
          </cell>
          <cell r="Y626">
            <v>141079.12</v>
          </cell>
          <cell r="AB626">
            <v>0</v>
          </cell>
          <cell r="AC626">
            <v>1</v>
          </cell>
          <cell r="AD626">
            <v>1</v>
          </cell>
          <cell r="AE626">
            <v>0.74329999999999996</v>
          </cell>
          <cell r="AF626" t="str">
            <v>4. Cierre</v>
          </cell>
          <cell r="AG626" t="str">
            <v>0710 - Rendición de Cuentas en Revisión por Liquidador UT</v>
          </cell>
          <cell r="AH626" t="str">
            <v>En revisión por el Liquidador UT</v>
          </cell>
        </row>
        <row r="627">
          <cell r="A627" t="str">
            <v>0620240012</v>
          </cell>
          <cell r="B627" t="str">
            <v>0620240012</v>
          </cell>
          <cell r="C627" t="str">
            <v>Actividades de Mantenimiento de Infraestructura</v>
          </cell>
          <cell r="D627" t="str">
            <v>Mantto.Inf.Vial.2024</v>
          </cell>
          <cell r="E627" t="str">
            <v>ACTIVIDAD DE MANTENIMIENTO DE INFRAESTRUCTURA VIAL DU 003 130807 NE ONGON</v>
          </cell>
          <cell r="F627" t="str">
            <v>TRUJILLO</v>
          </cell>
          <cell r="G627" t="str">
            <v>LA LIBERTAD</v>
          </cell>
          <cell r="H627" t="str">
            <v>PATAZ</v>
          </cell>
          <cell r="I627" t="str">
            <v>ONGON</v>
          </cell>
          <cell r="J627" t="str">
            <v>VARIOS CENTROS POBLADOS</v>
          </cell>
          <cell r="K627" t="str">
            <v>1308079999</v>
          </cell>
          <cell r="L627">
            <v>150</v>
          </cell>
          <cell r="M627">
            <v>45526.62363425926</v>
          </cell>
          <cell r="N627">
            <v>581818</v>
          </cell>
          <cell r="O627">
            <v>45471</v>
          </cell>
          <cell r="P627">
            <v>581818</v>
          </cell>
          <cell r="Q627">
            <v>45477</v>
          </cell>
          <cell r="R627">
            <v>581818</v>
          </cell>
          <cell r="S627">
            <v>45558</v>
          </cell>
          <cell r="T627">
            <v>68</v>
          </cell>
          <cell r="U627">
            <v>4.71</v>
          </cell>
          <cell r="V627">
            <v>3</v>
          </cell>
          <cell r="W627">
            <v>45626</v>
          </cell>
          <cell r="X627">
            <v>120955.81</v>
          </cell>
          <cell r="Y627">
            <v>120955.81</v>
          </cell>
          <cell r="AB627">
            <v>0</v>
          </cell>
          <cell r="AC627">
            <v>1</v>
          </cell>
          <cell r="AD627">
            <v>1</v>
          </cell>
          <cell r="AE627">
            <v>0.64629999999999999</v>
          </cell>
          <cell r="AF627" t="str">
            <v>4. Cierre</v>
          </cell>
          <cell r="AG627" t="str">
            <v>0690 - Proyecto Terminado</v>
          </cell>
          <cell r="AH627" t="str">
            <v>Programado para inauguración</v>
          </cell>
        </row>
        <row r="628">
          <cell r="A628" t="str">
            <v>0620240013</v>
          </cell>
          <cell r="B628" t="str">
            <v>0620240013</v>
          </cell>
          <cell r="C628" t="str">
            <v>Actividades de Mantenimiento de Infraestructura</v>
          </cell>
          <cell r="D628" t="str">
            <v>Mantto.Inf.Vial.2024</v>
          </cell>
          <cell r="E628" t="str">
            <v>ACTIVIDAD DE MANTENIMIENTO DE INFRAESTRUCTURA VIAL DU003-130902 NE CHUGAY</v>
          </cell>
          <cell r="F628" t="str">
            <v>TRUJILLO</v>
          </cell>
          <cell r="G628" t="str">
            <v>LA LIBERTAD</v>
          </cell>
          <cell r="H628" t="str">
            <v>SANCHEZ CARRION</v>
          </cell>
          <cell r="I628" t="str">
            <v>CHUGAY</v>
          </cell>
          <cell r="J628" t="str">
            <v>VARIOS CENTROS POBLADOS</v>
          </cell>
          <cell r="K628" t="str">
            <v>1309029999</v>
          </cell>
          <cell r="L628">
            <v>150</v>
          </cell>
          <cell r="M628">
            <v>45526.62363425926</v>
          </cell>
          <cell r="N628">
            <v>581818</v>
          </cell>
          <cell r="O628">
            <v>45471</v>
          </cell>
          <cell r="P628">
            <v>581818</v>
          </cell>
          <cell r="Q628">
            <v>45477</v>
          </cell>
          <cell r="R628">
            <v>581818</v>
          </cell>
          <cell r="S628">
            <v>45559</v>
          </cell>
          <cell r="T628">
            <v>67</v>
          </cell>
          <cell r="U628">
            <v>3</v>
          </cell>
          <cell r="V628">
            <v>3</v>
          </cell>
          <cell r="W628">
            <v>45626</v>
          </cell>
          <cell r="X628">
            <v>291239.71000000002</v>
          </cell>
          <cell r="Y628">
            <v>80489.78</v>
          </cell>
          <cell r="AB628">
            <v>0</v>
          </cell>
          <cell r="AC628">
            <v>1</v>
          </cell>
          <cell r="AD628">
            <v>1</v>
          </cell>
          <cell r="AE628">
            <v>0.52200000000000002</v>
          </cell>
          <cell r="AF628" t="str">
            <v>4. Cierre</v>
          </cell>
          <cell r="AG628" t="str">
            <v>0710 - Rendición de Cuentas en Revisión por Liquidador UT</v>
          </cell>
          <cell r="AH628" t="str">
            <v>En revisión por el Liquidador UT</v>
          </cell>
        </row>
        <row r="629">
          <cell r="A629" t="str">
            <v>0620240014</v>
          </cell>
          <cell r="B629" t="str">
            <v>0620240014</v>
          </cell>
          <cell r="C629" t="str">
            <v>Actividades de Mantenimiento de Infraestructura</v>
          </cell>
          <cell r="D629" t="str">
            <v>Mantto.Inf.Vial.2024</v>
          </cell>
          <cell r="E629" t="str">
            <v>ACTIVIDAD DE MANTENIMIENTO DE INFRAESTRUCTURA VIAL DU 003 130905 NE MARCABAL</v>
          </cell>
          <cell r="F629" t="str">
            <v>TRUJILLO</v>
          </cell>
          <cell r="G629" t="str">
            <v>LA LIBERTAD</v>
          </cell>
          <cell r="H629" t="str">
            <v>SANCHEZ CARRION</v>
          </cell>
          <cell r="I629" t="str">
            <v>MARCABAL</v>
          </cell>
          <cell r="J629" t="str">
            <v>VARIOS CENTROS POBLADOS</v>
          </cell>
          <cell r="K629" t="str">
            <v>1309059999</v>
          </cell>
          <cell r="L629">
            <v>150</v>
          </cell>
          <cell r="M629">
            <v>45526.62363425926</v>
          </cell>
          <cell r="N629">
            <v>581818</v>
          </cell>
          <cell r="O629">
            <v>45471</v>
          </cell>
          <cell r="P629">
            <v>581818</v>
          </cell>
          <cell r="Q629">
            <v>45477</v>
          </cell>
          <cell r="R629">
            <v>581818</v>
          </cell>
          <cell r="S629">
            <v>45559</v>
          </cell>
          <cell r="T629">
            <v>67</v>
          </cell>
          <cell r="U629">
            <v>3</v>
          </cell>
          <cell r="V629">
            <v>3</v>
          </cell>
          <cell r="W629">
            <v>45626</v>
          </cell>
          <cell r="X629">
            <v>105609.69</v>
          </cell>
          <cell r="Y629">
            <v>71097.960000000006</v>
          </cell>
          <cell r="AB629">
            <v>0</v>
          </cell>
          <cell r="AC629">
            <v>1</v>
          </cell>
          <cell r="AD629">
            <v>1</v>
          </cell>
          <cell r="AE629">
            <v>0.21110000000000001</v>
          </cell>
          <cell r="AF629" t="str">
            <v>4. Cierre</v>
          </cell>
          <cell r="AG629" t="str">
            <v>0710 - Rendición de Cuentas en Revisión por Liquidador UT</v>
          </cell>
          <cell r="AH629" t="str">
            <v>En revisión por el Liquidador UT</v>
          </cell>
        </row>
        <row r="630">
          <cell r="A630" t="str">
            <v>0620240015</v>
          </cell>
          <cell r="B630" t="str">
            <v>0620240015</v>
          </cell>
          <cell r="C630" t="str">
            <v>Actividades de Mantenimiento de Infraestructura</v>
          </cell>
          <cell r="D630" t="str">
            <v>Mantto.Inf.Vial.2024</v>
          </cell>
          <cell r="E630" t="str">
            <v>ACTIVIDAD DE MANTENIMIENTO DE INFRAESTRUCTURA VIAL DU 003 130906 NE SANAGORAN</v>
          </cell>
          <cell r="F630" t="str">
            <v>TRUJILLO</v>
          </cell>
          <cell r="G630" t="str">
            <v>LA LIBERTAD</v>
          </cell>
          <cell r="H630" t="str">
            <v>SANCHEZ CARRION</v>
          </cell>
          <cell r="I630" t="str">
            <v>SANAGORAN</v>
          </cell>
          <cell r="J630" t="str">
            <v>VARIOS CENTROS POBLADOS</v>
          </cell>
          <cell r="K630" t="str">
            <v>1309069999</v>
          </cell>
          <cell r="L630">
            <v>150</v>
          </cell>
          <cell r="M630">
            <v>45526.62363425926</v>
          </cell>
          <cell r="N630">
            <v>581818</v>
          </cell>
          <cell r="O630">
            <v>45471</v>
          </cell>
          <cell r="P630">
            <v>581818</v>
          </cell>
          <cell r="Q630">
            <v>45477</v>
          </cell>
          <cell r="R630">
            <v>581818</v>
          </cell>
          <cell r="S630">
            <v>45551</v>
          </cell>
          <cell r="T630">
            <v>75</v>
          </cell>
          <cell r="U630">
            <v>3</v>
          </cell>
          <cell r="V630">
            <v>3</v>
          </cell>
          <cell r="W630">
            <v>45626</v>
          </cell>
          <cell r="X630">
            <v>544107.26</v>
          </cell>
          <cell r="Y630">
            <v>465738.34</v>
          </cell>
          <cell r="Z630">
            <v>51725</v>
          </cell>
          <cell r="AB630">
            <v>0</v>
          </cell>
          <cell r="AC630">
            <v>1</v>
          </cell>
          <cell r="AD630">
            <v>1</v>
          </cell>
          <cell r="AE630">
            <v>0.93510000000000004</v>
          </cell>
          <cell r="AF630" t="str">
            <v>4. Cierre</v>
          </cell>
          <cell r="AG630" t="str">
            <v>0710 - Rendición de Cuentas en Revisión por Liquidador UT</v>
          </cell>
          <cell r="AH630" t="str">
            <v>En revisión por el Liquidador UT</v>
          </cell>
        </row>
        <row r="631">
          <cell r="A631" t="str">
            <v>0620240016</v>
          </cell>
          <cell r="B631" t="str">
            <v>0620240016</v>
          </cell>
          <cell r="C631" t="str">
            <v>Actividades de Mantenimiento de Infraestructura</v>
          </cell>
          <cell r="D631" t="str">
            <v>Mantto.Inf.Vial.2024</v>
          </cell>
          <cell r="E631" t="str">
            <v>ACTIVIDAD DE MANTENIMIENTO DE INFRAESTRUCTURA VIAL DU 003 130907 NE SARÍN</v>
          </cell>
          <cell r="F631" t="str">
            <v>TRUJILLO</v>
          </cell>
          <cell r="G631" t="str">
            <v>LA LIBERTAD</v>
          </cell>
          <cell r="H631" t="str">
            <v>SANCHEZ CARRION</v>
          </cell>
          <cell r="I631" t="str">
            <v>SARIN</v>
          </cell>
          <cell r="J631" t="str">
            <v>VARIOS CENTROS POBLADOS</v>
          </cell>
          <cell r="K631" t="str">
            <v>1309079999</v>
          </cell>
          <cell r="L631">
            <v>150</v>
          </cell>
          <cell r="M631">
            <v>45526.62363425926</v>
          </cell>
          <cell r="N631">
            <v>581818</v>
          </cell>
          <cell r="O631">
            <v>45471</v>
          </cell>
          <cell r="P631">
            <v>581818</v>
          </cell>
          <cell r="Q631">
            <v>45477</v>
          </cell>
          <cell r="R631">
            <v>581818</v>
          </cell>
          <cell r="S631">
            <v>45576</v>
          </cell>
          <cell r="T631">
            <v>57</v>
          </cell>
          <cell r="U631">
            <v>4.0999999999999996</v>
          </cell>
          <cell r="V631">
            <v>3</v>
          </cell>
          <cell r="W631">
            <v>45633</v>
          </cell>
          <cell r="X631">
            <v>115666.29</v>
          </cell>
          <cell r="Y631">
            <v>50065</v>
          </cell>
          <cell r="AB631">
            <v>0</v>
          </cell>
          <cell r="AC631">
            <v>1</v>
          </cell>
          <cell r="AD631">
            <v>1</v>
          </cell>
          <cell r="AE631">
            <v>0.4909</v>
          </cell>
          <cell r="AF631" t="str">
            <v>4. Cierre</v>
          </cell>
          <cell r="AG631" t="str">
            <v>0690 - Proyecto Terminado</v>
          </cell>
          <cell r="AH631" t="str">
            <v>Programado para inauguración</v>
          </cell>
        </row>
        <row r="632">
          <cell r="A632" t="str">
            <v>0620240017</v>
          </cell>
          <cell r="B632" t="str">
            <v>0620240017</v>
          </cell>
          <cell r="C632" t="str">
            <v>Actividades de Mantenimiento de Infraestructura</v>
          </cell>
          <cell r="D632" t="str">
            <v>Mantto.Inf.Vial.2024</v>
          </cell>
          <cell r="E632" t="str">
            <v>ACTIVIDAD DE MANTENIMIENTO DE INFRAESTRUCTURA VIAL DU003-130908 NE SARTIMBAMBA</v>
          </cell>
          <cell r="F632" t="str">
            <v>TRUJILLO</v>
          </cell>
          <cell r="G632" t="str">
            <v>LA LIBERTAD</v>
          </cell>
          <cell r="H632" t="str">
            <v>SANCHEZ CARRION</v>
          </cell>
          <cell r="I632" t="str">
            <v>SARTIMBAMBA</v>
          </cell>
          <cell r="J632" t="str">
            <v>VARIOS CENTROS POBLADOS</v>
          </cell>
          <cell r="K632" t="str">
            <v>1309089999</v>
          </cell>
          <cell r="L632">
            <v>150</v>
          </cell>
          <cell r="M632">
            <v>45526.62363425926</v>
          </cell>
          <cell r="N632">
            <v>581818</v>
          </cell>
          <cell r="O632">
            <v>45471</v>
          </cell>
          <cell r="P632">
            <v>581818</v>
          </cell>
          <cell r="Q632">
            <v>45478</v>
          </cell>
          <cell r="R632">
            <v>581818</v>
          </cell>
          <cell r="S632">
            <v>45558</v>
          </cell>
          <cell r="T632">
            <v>44</v>
          </cell>
          <cell r="U632">
            <v>4.71</v>
          </cell>
          <cell r="V632">
            <v>3</v>
          </cell>
          <cell r="W632">
            <v>45602</v>
          </cell>
          <cell r="X632">
            <v>159789.63</v>
          </cell>
          <cell r="Y632">
            <v>159789.63</v>
          </cell>
          <cell r="AB632">
            <v>0</v>
          </cell>
          <cell r="AC632">
            <v>1</v>
          </cell>
          <cell r="AD632">
            <v>1</v>
          </cell>
          <cell r="AE632">
            <v>0.77569999999999995</v>
          </cell>
          <cell r="AF632" t="str">
            <v>4. Cierre</v>
          </cell>
          <cell r="AG632" t="str">
            <v>0690 - Proyecto Terminado</v>
          </cell>
          <cell r="AH632" t="str">
            <v>Programado para inauguración</v>
          </cell>
        </row>
        <row r="633">
          <cell r="A633" t="str">
            <v>0620240018</v>
          </cell>
          <cell r="B633" t="str">
            <v>0620240018</v>
          </cell>
          <cell r="C633" t="str">
            <v>Actividades de Mantenimiento de Infraestructura</v>
          </cell>
          <cell r="D633" t="str">
            <v>Mantto.Inf.Vial.2024</v>
          </cell>
          <cell r="E633" t="str">
            <v>ACTIVIDAD DE MANTENIMIENTO DE INFRAESTRUCTURA VIAL DU 003 131008 NE SITABAMBA</v>
          </cell>
          <cell r="F633" t="str">
            <v>TRUJILLO</v>
          </cell>
          <cell r="G633" t="str">
            <v>LA LIBERTAD</v>
          </cell>
          <cell r="H633" t="str">
            <v>SANTIAGO DE CHUCO</v>
          </cell>
          <cell r="I633" t="str">
            <v>SITABAMBA</v>
          </cell>
          <cell r="J633" t="str">
            <v>VARIOS CENTROS POBLADOS</v>
          </cell>
          <cell r="K633" t="str">
            <v>1310089999</v>
          </cell>
          <cell r="L633">
            <v>200</v>
          </cell>
          <cell r="M633">
            <v>45526.62363425926</v>
          </cell>
          <cell r="N633">
            <v>581818</v>
          </cell>
          <cell r="O633">
            <v>45471</v>
          </cell>
          <cell r="P633">
            <v>581818</v>
          </cell>
          <cell r="Q633">
            <v>45477</v>
          </cell>
          <cell r="R633">
            <v>581818</v>
          </cell>
          <cell r="S633">
            <v>45569</v>
          </cell>
          <cell r="T633">
            <v>57</v>
          </cell>
          <cell r="U633">
            <v>4.33</v>
          </cell>
          <cell r="V633">
            <v>3</v>
          </cell>
          <cell r="W633">
            <v>45626</v>
          </cell>
          <cell r="X633">
            <v>83643.350000000006</v>
          </cell>
          <cell r="Y633">
            <v>52175</v>
          </cell>
          <cell r="AB633">
            <v>0</v>
          </cell>
          <cell r="AC633">
            <v>1</v>
          </cell>
          <cell r="AD633">
            <v>1</v>
          </cell>
          <cell r="AE633">
            <v>0.28760000000000002</v>
          </cell>
          <cell r="AF633" t="str">
            <v>4. Cierre</v>
          </cell>
          <cell r="AG633" t="str">
            <v>0690 - Proyecto Terminado</v>
          </cell>
          <cell r="AH633" t="str">
            <v>Programado para inauguración</v>
          </cell>
        </row>
        <row r="634">
          <cell r="B634" t="str">
            <v>0620240019</v>
          </cell>
          <cell r="C634" t="str">
            <v>Haku Wiñay/Noa Jayatai</v>
          </cell>
          <cell r="D634" t="str">
            <v>ME.2024</v>
          </cell>
          <cell r="E634" t="str">
            <v>PROYECTO "MI EMPRENDIMIENTO MUJER" - NUCLEO EJECUTOR EL PORVENIR</v>
          </cell>
          <cell r="F634" t="str">
            <v>TRUJILLO</v>
          </cell>
          <cell r="G634" t="str">
            <v>LA LIBERTAD</v>
          </cell>
          <cell r="H634" t="str">
            <v>TRUJILLO</v>
          </cell>
          <cell r="I634" t="str">
            <v>EL PORVENIR</v>
          </cell>
          <cell r="J634" t="str">
            <v>EL PORVENIR</v>
          </cell>
          <cell r="K634" t="str">
            <v>1301020001</v>
          </cell>
          <cell r="L634">
            <v>250</v>
          </cell>
          <cell r="O634">
            <v>45631</v>
          </cell>
          <cell r="P634">
            <v>708600</v>
          </cell>
          <cell r="Q634">
            <v>45638</v>
          </cell>
          <cell r="R634">
            <v>708600</v>
          </cell>
          <cell r="Y634">
            <v>0</v>
          </cell>
          <cell r="AB634">
            <v>0</v>
          </cell>
          <cell r="AF634" t="str">
            <v>1. Inicio</v>
          </cell>
          <cell r="AG634" t="str">
            <v>0010 - Solicitud de Financiamiento Presentada</v>
          </cell>
        </row>
        <row r="635">
          <cell r="A635" t="str">
            <v>0720170005</v>
          </cell>
          <cell r="B635" t="str">
            <v>0720170001</v>
          </cell>
          <cell r="C635" t="str">
            <v>Haku Wiñay/Noa Jayatai</v>
          </cell>
          <cell r="D635" t="str">
            <v>PP.2017 RO Selva</v>
          </cell>
          <cell r="E635" t="str">
            <v>PP 0118: ACCESO DE LOS HOGARES RURALES CON ECONOMIAS DE SUBSISTENCIA A MERCADOS LOCALES DEL NUCLEO EJECUTOR PELEJO 1</v>
          </cell>
          <cell r="F635" t="str">
            <v>TARAPOTO</v>
          </cell>
          <cell r="G635" t="str">
            <v>SAN MARTIN</v>
          </cell>
          <cell r="H635" t="str">
            <v>SAN MARTIN</v>
          </cell>
          <cell r="I635" t="str">
            <v>EL PORVENIR</v>
          </cell>
          <cell r="J635" t="str">
            <v>PELEJO</v>
          </cell>
          <cell r="K635" t="str">
            <v>2209060001</v>
          </cell>
          <cell r="L635">
            <v>140</v>
          </cell>
          <cell r="M635">
            <v>42902</v>
          </cell>
          <cell r="N635">
            <v>770000</v>
          </cell>
          <cell r="O635">
            <v>43039</v>
          </cell>
          <cell r="P635">
            <v>770000</v>
          </cell>
          <cell r="Q635">
            <v>43066</v>
          </cell>
          <cell r="R635">
            <v>770000</v>
          </cell>
          <cell r="S635">
            <v>42989</v>
          </cell>
          <cell r="T635">
            <v>1115</v>
          </cell>
          <cell r="U635">
            <v>36</v>
          </cell>
          <cell r="V635">
            <v>36</v>
          </cell>
          <cell r="W635">
            <v>44104</v>
          </cell>
          <cell r="X635">
            <v>776595.25</v>
          </cell>
          <cell r="Y635">
            <v>773143.7</v>
          </cell>
          <cell r="Z635">
            <v>776595.25</v>
          </cell>
          <cell r="AA635">
            <v>44235</v>
          </cell>
          <cell r="AB635">
            <v>1</v>
          </cell>
          <cell r="AC635">
            <v>1</v>
          </cell>
          <cell r="AD635">
            <v>1</v>
          </cell>
          <cell r="AE635">
            <v>0.98880000000000001</v>
          </cell>
          <cell r="AF635" t="str">
            <v>4. Cierre</v>
          </cell>
          <cell r="AG635" t="str">
            <v>0780 - Liquidación Aprobada</v>
          </cell>
          <cell r="AH635" t="str">
            <v>Ficha Aprobatoria archivada con Exp. archivado en UT</v>
          </cell>
        </row>
        <row r="636">
          <cell r="A636" t="str">
            <v>0720170006</v>
          </cell>
          <cell r="B636" t="str">
            <v>0720170002</v>
          </cell>
          <cell r="C636" t="str">
            <v>Haku Wiñay/Noa Jayatai</v>
          </cell>
          <cell r="D636" t="str">
            <v>PP.2017 RO Selva</v>
          </cell>
          <cell r="E636" t="str">
            <v>PP 0118: ACCESO DE LOS HOGARES RURALES CON ECONOMIAS DE SUBSISTENCIA A MERCADOS LOCALES DEL NUCLEO EJECUTOR PELEJO 2</v>
          </cell>
          <cell r="F636" t="str">
            <v>TARAPOTO</v>
          </cell>
          <cell r="G636" t="str">
            <v>SAN MARTIN</v>
          </cell>
          <cell r="H636" t="str">
            <v>SAN MARTIN</v>
          </cell>
          <cell r="I636" t="str">
            <v>EL PORVENIR</v>
          </cell>
          <cell r="J636" t="str">
            <v>PELEJO</v>
          </cell>
          <cell r="K636" t="str">
            <v>2209060001</v>
          </cell>
          <cell r="L636">
            <v>80</v>
          </cell>
          <cell r="M636">
            <v>42902</v>
          </cell>
          <cell r="N636">
            <v>440000</v>
          </cell>
          <cell r="O636">
            <v>42908</v>
          </cell>
          <cell r="P636">
            <v>440000</v>
          </cell>
          <cell r="Q636">
            <v>42909</v>
          </cell>
          <cell r="R636">
            <v>440000</v>
          </cell>
          <cell r="S636">
            <v>42989</v>
          </cell>
          <cell r="T636">
            <v>1115</v>
          </cell>
          <cell r="U636">
            <v>36</v>
          </cell>
          <cell r="V636">
            <v>36</v>
          </cell>
          <cell r="W636">
            <v>44104</v>
          </cell>
          <cell r="X636">
            <v>444129.55</v>
          </cell>
          <cell r="Y636">
            <v>441777.5</v>
          </cell>
          <cell r="Z636">
            <v>444129.55</v>
          </cell>
          <cell r="AA636">
            <v>44235</v>
          </cell>
          <cell r="AB636">
            <v>1</v>
          </cell>
          <cell r="AC636">
            <v>1</v>
          </cell>
          <cell r="AD636">
            <v>1</v>
          </cell>
          <cell r="AE636">
            <v>0.99399999999999999</v>
          </cell>
          <cell r="AF636" t="str">
            <v>4. Cierre</v>
          </cell>
          <cell r="AG636" t="str">
            <v>0780 - Liquidación Aprobada</v>
          </cell>
          <cell r="AH636" t="str">
            <v>Ficha Aprobatoria archivada con Exp. archivado en UT</v>
          </cell>
        </row>
        <row r="637">
          <cell r="A637" t="str">
            <v>0720170007</v>
          </cell>
          <cell r="B637" t="str">
            <v>0720170003</v>
          </cell>
          <cell r="C637" t="str">
            <v>Haku Wiñay/Noa Jayatai</v>
          </cell>
          <cell r="D637" t="str">
            <v>PP.2017 RO Selva</v>
          </cell>
          <cell r="E637" t="str">
            <v>PP 0118: ACCESO DE LOS HOGARES RURALES CON ECONOMIAS DE SUBSISTENCIA A MERCADOS LOCALES DEL NUCLEO EJECUTOR NUEVO SAN JUAN 1</v>
          </cell>
          <cell r="F637" t="str">
            <v>TARAPOTO</v>
          </cell>
          <cell r="G637" t="str">
            <v>SAN MARTIN</v>
          </cell>
          <cell r="H637" t="str">
            <v>SAN MARTIN</v>
          </cell>
          <cell r="I637" t="str">
            <v>EL PORVENIR</v>
          </cell>
          <cell r="J637" t="str">
            <v>NUEVO SAN JUAN</v>
          </cell>
          <cell r="K637" t="str">
            <v>2209060012</v>
          </cell>
          <cell r="L637">
            <v>100</v>
          </cell>
          <cell r="M637">
            <v>42902</v>
          </cell>
          <cell r="N637">
            <v>550000</v>
          </cell>
          <cell r="O637">
            <v>42908</v>
          </cell>
          <cell r="P637">
            <v>550000</v>
          </cell>
          <cell r="Q637">
            <v>42909</v>
          </cell>
          <cell r="R637">
            <v>550000</v>
          </cell>
          <cell r="S637">
            <v>42989</v>
          </cell>
          <cell r="T637">
            <v>1115</v>
          </cell>
          <cell r="U637">
            <v>36</v>
          </cell>
          <cell r="V637">
            <v>36</v>
          </cell>
          <cell r="W637">
            <v>44104</v>
          </cell>
          <cell r="X637">
            <v>557040.17000000004</v>
          </cell>
          <cell r="Y637">
            <v>552151.67000000004</v>
          </cell>
          <cell r="Z637">
            <v>557040.17000000004</v>
          </cell>
          <cell r="AA637">
            <v>44235</v>
          </cell>
          <cell r="AB637">
            <v>1</v>
          </cell>
          <cell r="AC637">
            <v>1</v>
          </cell>
          <cell r="AD637">
            <v>1</v>
          </cell>
          <cell r="AE637">
            <v>0.99150000000000005</v>
          </cell>
          <cell r="AF637" t="str">
            <v>4. Cierre</v>
          </cell>
          <cell r="AG637" t="str">
            <v>0780 - Liquidación Aprobada</v>
          </cell>
          <cell r="AH637" t="str">
            <v>Ficha Aprobatoria archivada con Exp. archivado en UT</v>
          </cell>
        </row>
        <row r="638">
          <cell r="A638" t="str">
            <v>0720170008</v>
          </cell>
          <cell r="B638" t="str">
            <v>0720170004</v>
          </cell>
          <cell r="C638" t="str">
            <v>Haku Wiñay/Noa Jayatai</v>
          </cell>
          <cell r="D638" t="str">
            <v>PP.2017 RO Selva</v>
          </cell>
          <cell r="E638" t="str">
            <v>PP 0118: ACCESO DE LOS HOGARES RURALES CON ECONOMIAS DE SUBSISTENCIA A MERCADOS LOCALES DEL NUCLEO EJECUTOR NUEVO SAN JUAN 2</v>
          </cell>
          <cell r="F638" t="str">
            <v>TARAPOTO</v>
          </cell>
          <cell r="G638" t="str">
            <v>SAN MARTIN</v>
          </cell>
          <cell r="H638" t="str">
            <v>SAN MARTIN</v>
          </cell>
          <cell r="I638" t="str">
            <v>EL PORVENIR</v>
          </cell>
          <cell r="J638" t="str">
            <v>NUEVO SAN JUAN</v>
          </cell>
          <cell r="K638" t="str">
            <v>2209060012</v>
          </cell>
          <cell r="L638">
            <v>80</v>
          </cell>
          <cell r="M638">
            <v>42902</v>
          </cell>
          <cell r="N638">
            <v>440000</v>
          </cell>
          <cell r="O638">
            <v>42908</v>
          </cell>
          <cell r="P638">
            <v>440000</v>
          </cell>
          <cell r="Q638">
            <v>42909</v>
          </cell>
          <cell r="R638">
            <v>440000</v>
          </cell>
          <cell r="S638">
            <v>42989</v>
          </cell>
          <cell r="T638">
            <v>1115</v>
          </cell>
          <cell r="U638">
            <v>36</v>
          </cell>
          <cell r="V638">
            <v>36</v>
          </cell>
          <cell r="W638">
            <v>44104</v>
          </cell>
          <cell r="X638">
            <v>443888</v>
          </cell>
          <cell r="Y638">
            <v>441736</v>
          </cell>
          <cell r="Z638">
            <v>443888</v>
          </cell>
          <cell r="AA638">
            <v>44235</v>
          </cell>
          <cell r="AB638">
            <v>1</v>
          </cell>
          <cell r="AC638">
            <v>1</v>
          </cell>
          <cell r="AD638">
            <v>1</v>
          </cell>
          <cell r="AE638">
            <v>0.99319999999999997</v>
          </cell>
          <cell r="AF638" t="str">
            <v>4. Cierre</v>
          </cell>
          <cell r="AG638" t="str">
            <v>0780 - Liquidación Aprobada</v>
          </cell>
          <cell r="AH638" t="str">
            <v>Ficha Aprobatoria archivada con Exp. archivado en UT</v>
          </cell>
        </row>
        <row r="639">
          <cell r="A639" t="str">
            <v>0720170001</v>
          </cell>
          <cell r="B639" t="str">
            <v>0720170005</v>
          </cell>
          <cell r="C639" t="str">
            <v>Haku Wiñay/Noa Jayatai</v>
          </cell>
          <cell r="D639" t="str">
            <v>PP.2017 RO Selva</v>
          </cell>
          <cell r="E639" t="str">
            <v>PP 0118: ACCESO DE LOS HOGARES RURALES CON ECONOMIAS DE SUBSISTENCIA A MERCADOS LOCALES DEL NUCLEO EJECUTOR SANGAMAYOC</v>
          </cell>
          <cell r="F639" t="str">
            <v>TARAPOTO</v>
          </cell>
          <cell r="G639" t="str">
            <v>SAN MARTIN</v>
          </cell>
          <cell r="H639" t="str">
            <v>LAMAS</v>
          </cell>
          <cell r="I639" t="str">
            <v>BARRANQUITA</v>
          </cell>
          <cell r="J639" t="str">
            <v>SANGAMAYOC</v>
          </cell>
          <cell r="K639" t="str">
            <v>2205030011</v>
          </cell>
          <cell r="L639">
            <v>100</v>
          </cell>
          <cell r="M639">
            <v>42902</v>
          </cell>
          <cell r="N639">
            <v>550000</v>
          </cell>
          <cell r="O639">
            <v>43007</v>
          </cell>
          <cell r="P639">
            <v>550000</v>
          </cell>
          <cell r="Q639">
            <v>43020</v>
          </cell>
          <cell r="R639">
            <v>550000</v>
          </cell>
          <cell r="S639">
            <v>42989</v>
          </cell>
          <cell r="T639">
            <v>1146</v>
          </cell>
          <cell r="U639">
            <v>36</v>
          </cell>
          <cell r="V639">
            <v>36</v>
          </cell>
          <cell r="W639">
            <v>44135</v>
          </cell>
          <cell r="X639">
            <v>562530.47</v>
          </cell>
          <cell r="Y639">
            <v>551584.17000000004</v>
          </cell>
          <cell r="Z639">
            <v>562530.47</v>
          </cell>
          <cell r="AA639">
            <v>44330</v>
          </cell>
          <cell r="AB639">
            <v>1</v>
          </cell>
          <cell r="AC639">
            <v>1</v>
          </cell>
          <cell r="AD639">
            <v>1</v>
          </cell>
          <cell r="AE639">
            <v>0.98440000000000005</v>
          </cell>
          <cell r="AF639" t="str">
            <v>4. Cierre</v>
          </cell>
          <cell r="AG639" t="str">
            <v>0780 - Liquidación Aprobada</v>
          </cell>
          <cell r="AH639" t="str">
            <v>Ficha Aprobatoria archivada con Exp. archivado en UT</v>
          </cell>
        </row>
        <row r="640">
          <cell r="A640" t="str">
            <v>0720170002</v>
          </cell>
          <cell r="B640" t="str">
            <v>0720170006</v>
          </cell>
          <cell r="C640" t="str">
            <v>Haku Wiñay/Noa Jayatai</v>
          </cell>
          <cell r="D640" t="str">
            <v>PP.2017 RO Selva</v>
          </cell>
          <cell r="E640" t="str">
            <v>PP 0118: ACCESO DE LOS HOGARES RURALES CON ECONOMIAS DE SUBSISTENCIA A MERCADOS LOCALES DEL NUCLEO EJECUTOR SANTIAGO DE BORJA</v>
          </cell>
          <cell r="F640" t="str">
            <v>TARAPOTO</v>
          </cell>
          <cell r="G640" t="str">
            <v>SAN MARTIN</v>
          </cell>
          <cell r="H640" t="str">
            <v>LAMAS</v>
          </cell>
          <cell r="I640" t="str">
            <v>BARRANQUITA</v>
          </cell>
          <cell r="J640" t="str">
            <v>SANTIAGO DE BORJA</v>
          </cell>
          <cell r="K640" t="str">
            <v>2205030009</v>
          </cell>
          <cell r="L640">
            <v>120</v>
          </cell>
          <cell r="M640">
            <v>42902</v>
          </cell>
          <cell r="N640">
            <v>660000</v>
          </cell>
          <cell r="O640">
            <v>43039</v>
          </cell>
          <cell r="P640">
            <v>660000</v>
          </cell>
          <cell r="Q640">
            <v>43066</v>
          </cell>
          <cell r="R640">
            <v>660000</v>
          </cell>
          <cell r="S640">
            <v>42989</v>
          </cell>
          <cell r="T640">
            <v>1146</v>
          </cell>
          <cell r="U640">
            <v>36</v>
          </cell>
          <cell r="V640">
            <v>36</v>
          </cell>
          <cell r="W640">
            <v>44135</v>
          </cell>
          <cell r="X640">
            <v>677458.12</v>
          </cell>
          <cell r="Y640">
            <v>661423.72</v>
          </cell>
          <cell r="Z640">
            <v>677458.12</v>
          </cell>
          <cell r="AA640">
            <v>44330</v>
          </cell>
          <cell r="AB640">
            <v>1</v>
          </cell>
          <cell r="AC640">
            <v>1</v>
          </cell>
          <cell r="AD640">
            <v>1</v>
          </cell>
          <cell r="AE640">
            <v>0.98550000000000004</v>
          </cell>
          <cell r="AF640" t="str">
            <v>4. Cierre</v>
          </cell>
          <cell r="AG640" t="str">
            <v>0780 - Liquidación Aprobada</v>
          </cell>
          <cell r="AH640" t="str">
            <v>Ficha Aprobatoria archivada con Exp. archivado en UT</v>
          </cell>
        </row>
        <row r="641">
          <cell r="A641" t="str">
            <v>0720170003</v>
          </cell>
          <cell r="B641" t="str">
            <v>0720170007</v>
          </cell>
          <cell r="C641" t="str">
            <v>Haku Wiñay/Noa Jayatai</v>
          </cell>
          <cell r="D641" t="str">
            <v>PP.2017 RO Selva</v>
          </cell>
          <cell r="E641" t="str">
            <v>PP 0118: ACCESO DE LOS HOGARES RURALES CON ECONOMIAS DE SUBSISTENCIA A MERCADOS LOCALES DEL NUCLEO EJECUTOR NUEVO ALEGRIA</v>
          </cell>
          <cell r="F641" t="str">
            <v>TARAPOTO</v>
          </cell>
          <cell r="G641" t="str">
            <v>SAN MARTIN</v>
          </cell>
          <cell r="H641" t="str">
            <v>LAMAS</v>
          </cell>
          <cell r="I641" t="str">
            <v>BARRANQUITA</v>
          </cell>
          <cell r="J641" t="str">
            <v>NUEVO ALEGRIA</v>
          </cell>
          <cell r="K641" t="str">
            <v>2205030013</v>
          </cell>
          <cell r="L641">
            <v>80</v>
          </cell>
          <cell r="M641">
            <v>42902</v>
          </cell>
          <cell r="N641">
            <v>440000</v>
          </cell>
          <cell r="O641">
            <v>42908</v>
          </cell>
          <cell r="P641">
            <v>440000</v>
          </cell>
          <cell r="Q641">
            <v>42909</v>
          </cell>
          <cell r="R641">
            <v>440000</v>
          </cell>
          <cell r="S641">
            <v>42989</v>
          </cell>
          <cell r="T641">
            <v>1146</v>
          </cell>
          <cell r="U641">
            <v>36</v>
          </cell>
          <cell r="V641">
            <v>36</v>
          </cell>
          <cell r="W641">
            <v>44135</v>
          </cell>
          <cell r="X641">
            <v>442866.97</v>
          </cell>
          <cell r="Y641">
            <v>442849.37</v>
          </cell>
          <cell r="Z641">
            <v>442866.97000000003</v>
          </cell>
          <cell r="AA641">
            <v>44330</v>
          </cell>
          <cell r="AB641">
            <v>1</v>
          </cell>
          <cell r="AC641">
            <v>1</v>
          </cell>
          <cell r="AD641">
            <v>1</v>
          </cell>
          <cell r="AE641">
            <v>0.98519999999999996</v>
          </cell>
          <cell r="AF641" t="str">
            <v>4. Cierre</v>
          </cell>
          <cell r="AG641" t="str">
            <v>0780 - Liquidación Aprobada</v>
          </cell>
          <cell r="AH641" t="str">
            <v>Ficha Aprobatoria archivada con Exp. archivado en UT</v>
          </cell>
        </row>
        <row r="642">
          <cell r="A642" t="str">
            <v>0720170004</v>
          </cell>
          <cell r="B642" t="str">
            <v>0720170008</v>
          </cell>
          <cell r="C642" t="str">
            <v>Haku Wiñay/Noa Jayatai</v>
          </cell>
          <cell r="D642" t="str">
            <v>PP.2017 RO Selva</v>
          </cell>
          <cell r="E642" t="str">
            <v>PP 0118: ACCESO DE LOS HOGARES RURALES CON ECONOMIAS DE SUBSISTENCIA A MERCADOS LOCALES DEL NUCLEO EJECUTOR SANANGO</v>
          </cell>
          <cell r="F642" t="str">
            <v>TARAPOTO</v>
          </cell>
          <cell r="G642" t="str">
            <v>SAN MARTIN</v>
          </cell>
          <cell r="H642" t="str">
            <v>LAMAS</v>
          </cell>
          <cell r="I642" t="str">
            <v>BARRANQUITA</v>
          </cell>
          <cell r="J642" t="str">
            <v>SANANGO</v>
          </cell>
          <cell r="K642" t="str">
            <v>2205030021</v>
          </cell>
          <cell r="L642">
            <v>100</v>
          </cell>
          <cell r="M642">
            <v>42902</v>
          </cell>
          <cell r="N642">
            <v>550000</v>
          </cell>
          <cell r="O642">
            <v>43039</v>
          </cell>
          <cell r="P642">
            <v>550000</v>
          </cell>
          <cell r="Q642">
            <v>43066</v>
          </cell>
          <cell r="R642">
            <v>550000</v>
          </cell>
          <cell r="S642">
            <v>42989</v>
          </cell>
          <cell r="T642">
            <v>1146</v>
          </cell>
          <cell r="U642">
            <v>36</v>
          </cell>
          <cell r="V642">
            <v>36</v>
          </cell>
          <cell r="W642">
            <v>44135</v>
          </cell>
          <cell r="X642">
            <v>561471.88</v>
          </cell>
          <cell r="Y642">
            <v>551536.07999999996</v>
          </cell>
          <cell r="Z642">
            <v>561471.88</v>
          </cell>
          <cell r="AA642">
            <v>44330</v>
          </cell>
          <cell r="AB642">
            <v>1</v>
          </cell>
          <cell r="AC642">
            <v>1</v>
          </cell>
          <cell r="AD642">
            <v>1</v>
          </cell>
          <cell r="AE642">
            <v>0.98429999999999995</v>
          </cell>
          <cell r="AF642" t="str">
            <v>4. Cierre</v>
          </cell>
          <cell r="AG642" t="str">
            <v>0780 - Liquidación Aprobada</v>
          </cell>
          <cell r="AH642" t="str">
            <v>Ficha Aprobatoria archivada con Exp. archivado en UT</v>
          </cell>
        </row>
        <row r="643">
          <cell r="A643" t="str">
            <v>0720170013</v>
          </cell>
          <cell r="B643" t="str">
            <v>0720170009</v>
          </cell>
          <cell r="C643" t="str">
            <v>Haku Wiñay/Noa Jayatai</v>
          </cell>
          <cell r="D643" t="str">
            <v>PP.2017 RO Selva</v>
          </cell>
          <cell r="E643" t="str">
            <v>PP 0118: ACCESO DE LOS HOGARES RURALES CON ECONOMIAS DE SUBSISTENCIA A MERCADOS LOCALES DEL NUCLEO EJECUTOR YARINA 1</v>
          </cell>
          <cell r="F643" t="str">
            <v>TARAPOTO</v>
          </cell>
          <cell r="G643" t="str">
            <v>SAN MARTIN</v>
          </cell>
          <cell r="H643" t="str">
            <v>SAN MARTIN</v>
          </cell>
          <cell r="I643" t="str">
            <v>CHIPURANA</v>
          </cell>
          <cell r="J643" t="str">
            <v>YARINA</v>
          </cell>
          <cell r="K643" t="str">
            <v>2209050010</v>
          </cell>
          <cell r="L643">
            <v>120</v>
          </cell>
          <cell r="M643">
            <v>42905</v>
          </cell>
          <cell r="N643">
            <v>660000</v>
          </cell>
          <cell r="O643">
            <v>43007</v>
          </cell>
          <cell r="P643">
            <v>660000</v>
          </cell>
          <cell r="Q643">
            <v>43020</v>
          </cell>
          <cell r="R643">
            <v>660000</v>
          </cell>
          <cell r="S643">
            <v>42989</v>
          </cell>
          <cell r="T643">
            <v>1118</v>
          </cell>
          <cell r="U643">
            <v>36</v>
          </cell>
          <cell r="V643">
            <v>36</v>
          </cell>
          <cell r="W643">
            <v>44107</v>
          </cell>
          <cell r="X643">
            <v>669869.01</v>
          </cell>
          <cell r="Y643">
            <v>662846.31000000006</v>
          </cell>
          <cell r="Z643">
            <v>669869.01</v>
          </cell>
          <cell r="AA643">
            <v>44194</v>
          </cell>
          <cell r="AB643">
            <v>1</v>
          </cell>
          <cell r="AC643">
            <v>1</v>
          </cell>
          <cell r="AD643">
            <v>1</v>
          </cell>
          <cell r="AE643">
            <v>0.95630000000000004</v>
          </cell>
          <cell r="AF643" t="str">
            <v>4. Cierre</v>
          </cell>
          <cell r="AG643" t="str">
            <v>0780 - Liquidación Aprobada</v>
          </cell>
          <cell r="AH643" t="str">
            <v>Ficha Aprobatoria archivada con Exp. archivado en UT</v>
          </cell>
        </row>
        <row r="644">
          <cell r="A644" t="str">
            <v>0720170014</v>
          </cell>
          <cell r="B644" t="str">
            <v>0720170010</v>
          </cell>
          <cell r="C644" t="str">
            <v>Haku Wiñay/Noa Jayatai</v>
          </cell>
          <cell r="D644" t="str">
            <v>PP.2017 RO Selva</v>
          </cell>
          <cell r="E644" t="str">
            <v>PP 0118: ACCESO DE LOS HOGARES RURALES CON ECONOMIAS DE SUBSISTENCIA A MERCADOS LOCALES DEL NUCLEO EJECUTOR YARINA 2</v>
          </cell>
          <cell r="F644" t="str">
            <v>TARAPOTO</v>
          </cell>
          <cell r="G644" t="str">
            <v>SAN MARTIN</v>
          </cell>
          <cell r="H644" t="str">
            <v>SAN MARTIN</v>
          </cell>
          <cell r="I644" t="str">
            <v>CHIPURANA</v>
          </cell>
          <cell r="J644" t="str">
            <v>YARINA</v>
          </cell>
          <cell r="K644" t="str">
            <v>2209050010</v>
          </cell>
          <cell r="L644">
            <v>110</v>
          </cell>
          <cell r="M644">
            <v>42905</v>
          </cell>
          <cell r="N644">
            <v>605000</v>
          </cell>
          <cell r="O644">
            <v>42908</v>
          </cell>
          <cell r="P644">
            <v>605000</v>
          </cell>
          <cell r="Q644">
            <v>42909</v>
          </cell>
          <cell r="R644">
            <v>605000</v>
          </cell>
          <cell r="S644">
            <v>42989</v>
          </cell>
          <cell r="T644">
            <v>1118</v>
          </cell>
          <cell r="U644">
            <v>36</v>
          </cell>
          <cell r="V644">
            <v>36</v>
          </cell>
          <cell r="W644">
            <v>44107</v>
          </cell>
          <cell r="X644">
            <v>611706.39</v>
          </cell>
          <cell r="Y644">
            <v>607831.24</v>
          </cell>
          <cell r="Z644">
            <v>611706.39</v>
          </cell>
          <cell r="AA644">
            <v>44194</v>
          </cell>
          <cell r="AB644">
            <v>1</v>
          </cell>
          <cell r="AC644">
            <v>1</v>
          </cell>
          <cell r="AD644">
            <v>1</v>
          </cell>
          <cell r="AE644">
            <v>0.95279999999999998</v>
          </cell>
          <cell r="AF644" t="str">
            <v>4. Cierre</v>
          </cell>
          <cell r="AG644" t="str">
            <v>0780 - Liquidación Aprobada</v>
          </cell>
          <cell r="AH644" t="str">
            <v>Ficha Aprobatoria archivada con Exp. archivado en UT</v>
          </cell>
        </row>
        <row r="645">
          <cell r="A645" t="str">
            <v>0720170015</v>
          </cell>
          <cell r="B645" t="str">
            <v>0720170011</v>
          </cell>
          <cell r="C645" t="str">
            <v>Haku Wiñay/Noa Jayatai</v>
          </cell>
          <cell r="D645" t="str">
            <v>PP.2017 RO Selva</v>
          </cell>
          <cell r="E645" t="str">
            <v>PP 0118: ACCESO DE LOS HOGARES RURALES CON ECONOMIAS DE SUBSISTENCIA A MERCADOS LOCALES DEL NUCLEO EJECUTOR NAVARRO</v>
          </cell>
          <cell r="F645" t="str">
            <v>TARAPOTO</v>
          </cell>
          <cell r="G645" t="str">
            <v>SAN MARTIN</v>
          </cell>
          <cell r="H645" t="str">
            <v>SAN MARTIN</v>
          </cell>
          <cell r="I645" t="str">
            <v>CHIPURANA</v>
          </cell>
          <cell r="J645" t="str">
            <v>NAVARRO</v>
          </cell>
          <cell r="K645" t="str">
            <v>2209050001</v>
          </cell>
          <cell r="L645">
            <v>80</v>
          </cell>
          <cell r="M645">
            <v>42905</v>
          </cell>
          <cell r="N645">
            <v>440000</v>
          </cell>
          <cell r="O645">
            <v>42908</v>
          </cell>
          <cell r="P645">
            <v>440000</v>
          </cell>
          <cell r="Q645">
            <v>42909</v>
          </cell>
          <cell r="R645">
            <v>440000</v>
          </cell>
          <cell r="S645">
            <v>42989</v>
          </cell>
          <cell r="T645">
            <v>1118</v>
          </cell>
          <cell r="U645">
            <v>36</v>
          </cell>
          <cell r="V645">
            <v>36</v>
          </cell>
          <cell r="W645">
            <v>44107</v>
          </cell>
          <cell r="X645">
            <v>444570.79</v>
          </cell>
          <cell r="Y645">
            <v>442063.97</v>
          </cell>
          <cell r="Z645">
            <v>444570.79000000004</v>
          </cell>
          <cell r="AA645">
            <v>44194</v>
          </cell>
          <cell r="AB645">
            <v>1</v>
          </cell>
          <cell r="AC645">
            <v>1</v>
          </cell>
          <cell r="AD645">
            <v>1</v>
          </cell>
          <cell r="AE645">
            <v>0.9284</v>
          </cell>
          <cell r="AF645" t="str">
            <v>4. Cierre</v>
          </cell>
          <cell r="AG645" t="str">
            <v>0780 - Liquidación Aprobada</v>
          </cell>
          <cell r="AH645" t="str">
            <v>Ficha Aprobatoria archivada con Exp. archivado en UT</v>
          </cell>
        </row>
        <row r="646">
          <cell r="A646" t="str">
            <v>0720170016</v>
          </cell>
          <cell r="B646" t="str">
            <v>0720170012</v>
          </cell>
          <cell r="C646" t="str">
            <v>Haku Wiñay/Noa Jayatai</v>
          </cell>
          <cell r="D646" t="str">
            <v>PP.2017 RO Selva</v>
          </cell>
          <cell r="E646" t="str">
            <v>PP 0118: ACCESO DE LOS HOGARES RURALES CON ECONOMIAS DE SUBSISTENCIA A MERCADOS LOCALES DEL NUCLEO EJECUTOR SAN PABLO DE TIPISHCA</v>
          </cell>
          <cell r="F646" t="str">
            <v>TARAPOTO</v>
          </cell>
          <cell r="G646" t="str">
            <v>SAN MARTIN</v>
          </cell>
          <cell r="H646" t="str">
            <v>SAN MARTIN</v>
          </cell>
          <cell r="I646" t="str">
            <v>CHIPURANA</v>
          </cell>
          <cell r="J646" t="str">
            <v>SAN PABLO DE TIPISHCA</v>
          </cell>
          <cell r="K646" t="str">
            <v>2209050002</v>
          </cell>
          <cell r="L646">
            <v>90</v>
          </cell>
          <cell r="M646">
            <v>42905</v>
          </cell>
          <cell r="N646">
            <v>495000</v>
          </cell>
          <cell r="O646">
            <v>42908</v>
          </cell>
          <cell r="P646">
            <v>495000</v>
          </cell>
          <cell r="Q646">
            <v>42909</v>
          </cell>
          <cell r="R646">
            <v>495000</v>
          </cell>
          <cell r="S646">
            <v>42989</v>
          </cell>
          <cell r="T646">
            <v>1118</v>
          </cell>
          <cell r="U646">
            <v>36</v>
          </cell>
          <cell r="V646">
            <v>36</v>
          </cell>
          <cell r="W646">
            <v>44107</v>
          </cell>
          <cell r="X646">
            <v>501566.14</v>
          </cell>
          <cell r="Y646">
            <v>496922.06</v>
          </cell>
          <cell r="Z646">
            <v>501566.14</v>
          </cell>
          <cell r="AA646">
            <v>44194</v>
          </cell>
          <cell r="AB646">
            <v>1</v>
          </cell>
          <cell r="AC646">
            <v>1</v>
          </cell>
          <cell r="AD646">
            <v>1</v>
          </cell>
          <cell r="AE646">
            <v>0.86990000000000001</v>
          </cell>
          <cell r="AF646" t="str">
            <v>4. Cierre</v>
          </cell>
          <cell r="AG646" t="str">
            <v>0780 - Liquidación Aprobada</v>
          </cell>
          <cell r="AH646" t="str">
            <v>Ficha Aprobatoria archivada con Exp. archivado en UT</v>
          </cell>
        </row>
        <row r="647">
          <cell r="A647" t="str">
            <v>0720170009</v>
          </cell>
          <cell r="B647" t="str">
            <v>0720170013</v>
          </cell>
          <cell r="C647" t="str">
            <v>Haku Wiñay/Noa Jayatai</v>
          </cell>
          <cell r="D647" t="str">
            <v>PP.2017 RO Selva</v>
          </cell>
          <cell r="E647" t="str">
            <v>PP 0118: ACCESO DE LOS HOGARES RURALES CON ECONOMIAS DE SUBSISTENCIA A MERCADOS LOCALES DEL NUCLEO EJECUTOR 2 DE MAYO</v>
          </cell>
          <cell r="F647" t="str">
            <v>TARAPOTO</v>
          </cell>
          <cell r="G647" t="str">
            <v>SAN MARTIN</v>
          </cell>
          <cell r="H647" t="str">
            <v>SAN MARTIN</v>
          </cell>
          <cell r="I647" t="str">
            <v>SAUCE</v>
          </cell>
          <cell r="J647" t="str">
            <v>2 DE MAYO</v>
          </cell>
          <cell r="K647" t="str">
            <v>2209130027</v>
          </cell>
          <cell r="L647">
            <v>83</v>
          </cell>
          <cell r="M647">
            <v>42902</v>
          </cell>
          <cell r="N647">
            <v>456500</v>
          </cell>
          <cell r="O647">
            <v>42908</v>
          </cell>
          <cell r="P647">
            <v>456500</v>
          </cell>
          <cell r="Q647">
            <v>42909</v>
          </cell>
          <cell r="R647">
            <v>456500</v>
          </cell>
          <cell r="S647">
            <v>42990</v>
          </cell>
          <cell r="T647">
            <v>1115</v>
          </cell>
          <cell r="U647">
            <v>36</v>
          </cell>
          <cell r="V647">
            <v>36</v>
          </cell>
          <cell r="W647">
            <v>44105</v>
          </cell>
          <cell r="X647">
            <v>465889.72</v>
          </cell>
          <cell r="Y647">
            <v>458237.62</v>
          </cell>
          <cell r="Z647">
            <v>465889.72000000003</v>
          </cell>
          <cell r="AA647">
            <v>44224</v>
          </cell>
          <cell r="AB647">
            <v>1</v>
          </cell>
          <cell r="AC647">
            <v>1</v>
          </cell>
          <cell r="AD647">
            <v>1</v>
          </cell>
          <cell r="AE647">
            <v>0.98880000000000001</v>
          </cell>
          <cell r="AF647" t="str">
            <v>4. Cierre</v>
          </cell>
          <cell r="AG647" t="str">
            <v>0780 - Liquidación Aprobada</v>
          </cell>
          <cell r="AH647" t="str">
            <v>Ficha Aprobatoria archivada con Exp. archivado en UT</v>
          </cell>
        </row>
        <row r="648">
          <cell r="A648" t="str">
            <v>0720170010</v>
          </cell>
          <cell r="B648" t="str">
            <v>0720170014</v>
          </cell>
          <cell r="C648" t="str">
            <v>Haku Wiñay/Noa Jayatai</v>
          </cell>
          <cell r="D648" t="str">
            <v>PP.2017 RO Selva</v>
          </cell>
          <cell r="E648" t="str">
            <v>PP 0118: ACCESO DE LOS HOGARES RURALES CON ECONOMIAS DE SUBSISTENCIA A MERCADOS LOCALES DEL NUCLEO EJECUTOR PUCARARCA</v>
          </cell>
          <cell r="F648" t="str">
            <v>TARAPOTO</v>
          </cell>
          <cell r="G648" t="str">
            <v>SAN MARTIN</v>
          </cell>
          <cell r="H648" t="str">
            <v>SAN MARTIN</v>
          </cell>
          <cell r="I648" t="str">
            <v>SAUCE</v>
          </cell>
          <cell r="J648" t="str">
            <v>PUCARARCA</v>
          </cell>
          <cell r="K648" t="str">
            <v>2209130021</v>
          </cell>
          <cell r="L648">
            <v>84</v>
          </cell>
          <cell r="M648">
            <v>42902</v>
          </cell>
          <cell r="N648">
            <v>462000</v>
          </cell>
          <cell r="O648">
            <v>42908</v>
          </cell>
          <cell r="P648">
            <v>462000</v>
          </cell>
          <cell r="Q648">
            <v>42909</v>
          </cell>
          <cell r="R648">
            <v>462000</v>
          </cell>
          <cell r="S648">
            <v>42990</v>
          </cell>
          <cell r="T648">
            <v>1115</v>
          </cell>
          <cell r="U648">
            <v>36</v>
          </cell>
          <cell r="V648">
            <v>36</v>
          </cell>
          <cell r="W648">
            <v>44105</v>
          </cell>
          <cell r="X648">
            <v>471433.54</v>
          </cell>
          <cell r="Y648">
            <v>464001.54</v>
          </cell>
          <cell r="Z648">
            <v>471433.54000000004</v>
          </cell>
          <cell r="AA648">
            <v>44224</v>
          </cell>
          <cell r="AB648">
            <v>1</v>
          </cell>
          <cell r="AC648">
            <v>1</v>
          </cell>
          <cell r="AD648">
            <v>1</v>
          </cell>
          <cell r="AE648">
            <v>0.98740000000000006</v>
          </cell>
          <cell r="AF648" t="str">
            <v>4. Cierre</v>
          </cell>
          <cell r="AG648" t="str">
            <v>0780 - Liquidación Aprobada</v>
          </cell>
          <cell r="AH648" t="str">
            <v>Ficha Aprobatoria archivada con Exp. archivado en UT</v>
          </cell>
        </row>
        <row r="649">
          <cell r="A649" t="str">
            <v>0720170011</v>
          </cell>
          <cell r="B649" t="str">
            <v>0720170015</v>
          </cell>
          <cell r="C649" t="str">
            <v>Haku Wiñay/Noa Jayatai</v>
          </cell>
          <cell r="D649" t="str">
            <v>PP.2017 RO Selva</v>
          </cell>
          <cell r="E649" t="str">
            <v>PP 0118: ACCESO DE LOS HOGARES RURALES CON ECONOMIAS DE SUBSISTENCIA A MERCADOS LOCALES DEL NUCLEO EJECUTOR SANTA ROSA DE HUAYALI-NUEVO SAUCE</v>
          </cell>
          <cell r="F649" t="str">
            <v>TARAPOTO</v>
          </cell>
          <cell r="G649" t="str">
            <v>SAN MARTIN</v>
          </cell>
          <cell r="H649" t="str">
            <v>SAN MARTIN</v>
          </cell>
          <cell r="I649" t="str">
            <v>SAUCE</v>
          </cell>
          <cell r="J649" t="str">
            <v>SANTA ROSA DE HUAYALI</v>
          </cell>
          <cell r="K649" t="str">
            <v>2209130042</v>
          </cell>
          <cell r="L649">
            <v>143</v>
          </cell>
          <cell r="M649">
            <v>42902</v>
          </cell>
          <cell r="N649">
            <v>786500</v>
          </cell>
          <cell r="O649">
            <v>43039</v>
          </cell>
          <cell r="P649">
            <v>786500</v>
          </cell>
          <cell r="Q649">
            <v>43066</v>
          </cell>
          <cell r="R649">
            <v>786500</v>
          </cell>
          <cell r="S649">
            <v>42990</v>
          </cell>
          <cell r="T649">
            <v>1115</v>
          </cell>
          <cell r="U649">
            <v>36</v>
          </cell>
          <cell r="V649">
            <v>36</v>
          </cell>
          <cell r="W649">
            <v>44105</v>
          </cell>
          <cell r="X649">
            <v>799425.36</v>
          </cell>
          <cell r="Y649">
            <v>789250.96</v>
          </cell>
          <cell r="Z649">
            <v>799425.36</v>
          </cell>
          <cell r="AA649">
            <v>44224</v>
          </cell>
          <cell r="AB649">
            <v>1</v>
          </cell>
          <cell r="AC649">
            <v>1</v>
          </cell>
          <cell r="AD649">
            <v>1</v>
          </cell>
          <cell r="AE649">
            <v>0.98419999999999996</v>
          </cell>
          <cell r="AF649" t="str">
            <v>4. Cierre</v>
          </cell>
          <cell r="AG649" t="str">
            <v>0780 - Liquidación Aprobada</v>
          </cell>
          <cell r="AH649" t="str">
            <v>Ficha Aprobatoria archivada con Exp. archivado en UT</v>
          </cell>
        </row>
        <row r="650">
          <cell r="A650" t="str">
            <v>0720170012</v>
          </cell>
          <cell r="B650" t="str">
            <v>0720170016</v>
          </cell>
          <cell r="C650" t="str">
            <v>Haku Wiñay/Noa Jayatai</v>
          </cell>
          <cell r="D650" t="str">
            <v>PP.2017 RO Selva</v>
          </cell>
          <cell r="E650" t="str">
            <v>PP 0118: ACCESO DE LOS HOGARES RURALES CON ECONOMIAS DE SUBSISTENCIA A MERCADOS LOCALES DEL NUCLEO EJECUTOR CANOAYACU (NUEVA ESPERANZA)</v>
          </cell>
          <cell r="F650" t="str">
            <v>TARAPOTO</v>
          </cell>
          <cell r="G650" t="str">
            <v>SAN MARTIN</v>
          </cell>
          <cell r="H650" t="str">
            <v>SAN MARTIN</v>
          </cell>
          <cell r="I650" t="str">
            <v>SAUCE</v>
          </cell>
          <cell r="J650" t="str">
            <v>CANOAYACU (NUEVA ESPERANZA)</v>
          </cell>
          <cell r="K650" t="str">
            <v>2209136004</v>
          </cell>
          <cell r="L650">
            <v>90</v>
          </cell>
          <cell r="M650">
            <v>42902</v>
          </cell>
          <cell r="N650">
            <v>495000</v>
          </cell>
          <cell r="O650">
            <v>42908</v>
          </cell>
          <cell r="P650">
            <v>495000</v>
          </cell>
          <cell r="Q650">
            <v>42909</v>
          </cell>
          <cell r="R650">
            <v>495000</v>
          </cell>
          <cell r="S650">
            <v>42990</v>
          </cell>
          <cell r="T650">
            <v>1115</v>
          </cell>
          <cell r="U650">
            <v>36</v>
          </cell>
          <cell r="V650">
            <v>36</v>
          </cell>
          <cell r="W650">
            <v>44105</v>
          </cell>
          <cell r="X650">
            <v>507431.23</v>
          </cell>
          <cell r="Y650">
            <v>497146.53</v>
          </cell>
          <cell r="Z650">
            <v>507431.23000000004</v>
          </cell>
          <cell r="AA650">
            <v>44224</v>
          </cell>
          <cell r="AB650">
            <v>1</v>
          </cell>
          <cell r="AC650">
            <v>1</v>
          </cell>
          <cell r="AD650">
            <v>1</v>
          </cell>
          <cell r="AE650">
            <v>0.98709999999999998</v>
          </cell>
          <cell r="AF650" t="str">
            <v>4. Cierre</v>
          </cell>
          <cell r="AG650" t="str">
            <v>0780 - Liquidación Aprobada</v>
          </cell>
          <cell r="AH650" t="str">
            <v>Ficha Aprobatoria archivada con Exp. archivado en UT</v>
          </cell>
        </row>
        <row r="651">
          <cell r="B651" t="str">
            <v>0720170017</v>
          </cell>
          <cell r="C651" t="str">
            <v>Agua Más</v>
          </cell>
          <cell r="D651" t="str">
            <v>AGUA+.2017</v>
          </cell>
          <cell r="F651" t="str">
            <v>TARAPOTO</v>
          </cell>
          <cell r="G651" t="str">
            <v>SAN MARTIN</v>
          </cell>
          <cell r="H651" t="str">
            <v>LAMAS</v>
          </cell>
          <cell r="I651" t="str">
            <v>ZAPATERO</v>
          </cell>
          <cell r="J651" t="str">
            <v>VISTOSO GRANDE</v>
          </cell>
          <cell r="K651" t="str">
            <v>2205110007</v>
          </cell>
          <cell r="L651">
            <v>200</v>
          </cell>
          <cell r="N651">
            <v>890561.82</v>
          </cell>
          <cell r="O651">
            <v>43039</v>
          </cell>
          <cell r="P651">
            <v>52329.33</v>
          </cell>
          <cell r="Q651">
            <v>43104</v>
          </cell>
          <cell r="R651">
            <v>52329.33</v>
          </cell>
          <cell r="V651">
            <v>3</v>
          </cell>
        </row>
        <row r="652">
          <cell r="A652" t="str">
            <v>0720170018</v>
          </cell>
          <cell r="B652" t="str">
            <v>0720170018</v>
          </cell>
          <cell r="C652" t="str">
            <v>Agua Más</v>
          </cell>
          <cell r="D652" t="str">
            <v>AGUA+.2017</v>
          </cell>
          <cell r="E652" t="str">
            <v xml:space="preserve">CONTRIBUCION AL ACCESO AL AGUA SEGURA Y SANEAMIENTO EN LOS CC.PP. DE SAN MIGUEL LA MARGINAL (2201040015), DELICIAS DEL GERA (2201040003), SAN MATEO (2201040007), SAN VICENTE (2201040002), BANQUITOS (TUPAC AMARU) (2201040027), DISTRITO JEPELACIO - PROVINCIA MOYOBAMBA - SAN MARTIN </v>
          </cell>
          <cell r="F652" t="str">
            <v>TARAPOTO</v>
          </cell>
          <cell r="G652" t="str">
            <v>SAN MARTIN</v>
          </cell>
          <cell r="H652" t="str">
            <v>MOYOBAMBA</v>
          </cell>
          <cell r="I652" t="str">
            <v>JEPELACIO</v>
          </cell>
          <cell r="J652" t="str">
            <v>DELICIA DEL GERA</v>
          </cell>
          <cell r="K652" t="str">
            <v>2201040003</v>
          </cell>
          <cell r="L652">
            <v>600</v>
          </cell>
          <cell r="M652">
            <v>43088</v>
          </cell>
          <cell r="N652">
            <v>709095.61</v>
          </cell>
          <cell r="O652">
            <v>43096</v>
          </cell>
          <cell r="P652">
            <v>727528.09</v>
          </cell>
          <cell r="Q652">
            <v>43104</v>
          </cell>
          <cell r="R652">
            <v>727528.09</v>
          </cell>
          <cell r="S652">
            <v>43136</v>
          </cell>
          <cell r="T652">
            <v>109</v>
          </cell>
          <cell r="U652">
            <v>3.67</v>
          </cell>
          <cell r="V652">
            <v>2</v>
          </cell>
          <cell r="W652">
            <v>43245</v>
          </cell>
          <cell r="Y652">
            <v>724933.11</v>
          </cell>
          <cell r="AB652">
            <v>0</v>
          </cell>
          <cell r="AC652">
            <v>1</v>
          </cell>
          <cell r="AF652" t="str">
            <v>4. Cierre</v>
          </cell>
          <cell r="AG652" t="str">
            <v>0850 - Obra Transferida</v>
          </cell>
          <cell r="AH652" t="str">
            <v>Saneado Contablemente e informado a Organos de Control</v>
          </cell>
        </row>
        <row r="653">
          <cell r="A653" t="str">
            <v>0720180001</v>
          </cell>
          <cell r="B653" t="str">
            <v>0720180001</v>
          </cell>
          <cell r="C653" t="str">
            <v>Haku Wiñay/Noa Jayatai</v>
          </cell>
          <cell r="D653" t="str">
            <v>PP.2018 RO Selva</v>
          </cell>
          <cell r="E653" t="str">
            <v>PP 0118: ACCESO DE LOS HOGARES RURALES CON ECONOMIAS DE SUBSISTENCIA A MERCADOS LOCALES DEL NUCLEO EJECUTOR MARISCAL CASTILLA</v>
          </cell>
          <cell r="F653" t="str">
            <v>TARAPOTO</v>
          </cell>
          <cell r="G653" t="str">
            <v>SAN MARTIN</v>
          </cell>
          <cell r="H653" t="str">
            <v>PICOTA</v>
          </cell>
          <cell r="I653" t="str">
            <v>TINGO DE PONASA</v>
          </cell>
          <cell r="J653" t="str">
            <v>MARISCAL CASTILLA</v>
          </cell>
          <cell r="K653" t="str">
            <v>2207090008</v>
          </cell>
          <cell r="L653">
            <v>100</v>
          </cell>
          <cell r="M653">
            <v>43266</v>
          </cell>
          <cell r="N653">
            <v>580000</v>
          </cell>
          <cell r="O653">
            <v>43397</v>
          </cell>
          <cell r="P653">
            <v>580000</v>
          </cell>
          <cell r="Q653">
            <v>43402</v>
          </cell>
          <cell r="R653">
            <v>580000</v>
          </cell>
          <cell r="S653">
            <v>43344</v>
          </cell>
          <cell r="T653">
            <v>1155</v>
          </cell>
          <cell r="U653">
            <v>36</v>
          </cell>
          <cell r="V653">
            <v>36</v>
          </cell>
          <cell r="W653">
            <v>44499</v>
          </cell>
          <cell r="X653">
            <v>582161.73</v>
          </cell>
          <cell r="Y653">
            <v>581344.82999999996</v>
          </cell>
          <cell r="Z653">
            <v>583761.73</v>
          </cell>
          <cell r="AA653">
            <v>44559</v>
          </cell>
          <cell r="AB653">
            <v>1</v>
          </cell>
          <cell r="AC653">
            <v>1</v>
          </cell>
          <cell r="AD653">
            <v>1</v>
          </cell>
          <cell r="AE653">
            <v>0.98909999999999998</v>
          </cell>
          <cell r="AF653" t="str">
            <v>4. Cierre</v>
          </cell>
          <cell r="AG653" t="str">
            <v>0780 - Liquidación Aprobada</v>
          </cell>
          <cell r="AH653" t="str">
            <v>Ficha Aprobatoria archivada con Exp. archivado en UT</v>
          </cell>
        </row>
        <row r="654">
          <cell r="A654" t="str">
            <v>0720180002</v>
          </cell>
          <cell r="B654" t="str">
            <v>0720180002</v>
          </cell>
          <cell r="C654" t="str">
            <v>Haku Wiñay/Noa Jayatai</v>
          </cell>
          <cell r="D654" t="str">
            <v>PP.2018 RO Selva</v>
          </cell>
          <cell r="E654" t="str">
            <v>PP 0118: ACCESO DE LOS HOGARES RURALES CON ECONOMIAS DE SUBSISTENCIA A MERCADOS LOCALES DEL NUCLEO EJECUTOR LEONCIO PRADO</v>
          </cell>
          <cell r="F654" t="str">
            <v>TARAPOTO</v>
          </cell>
          <cell r="G654" t="str">
            <v>SAN MARTIN</v>
          </cell>
          <cell r="H654" t="str">
            <v>PICOTA</v>
          </cell>
          <cell r="I654" t="str">
            <v>TINGO DE PONASA</v>
          </cell>
          <cell r="J654" t="str">
            <v>LEONCIO PRADO</v>
          </cell>
          <cell r="K654" t="str">
            <v>2207090060</v>
          </cell>
          <cell r="L654">
            <v>100</v>
          </cell>
          <cell r="M654">
            <v>43266</v>
          </cell>
          <cell r="N654">
            <v>580000</v>
          </cell>
          <cell r="O654">
            <v>43397</v>
          </cell>
          <cell r="P654">
            <v>580000</v>
          </cell>
          <cell r="Q654">
            <v>43402</v>
          </cell>
          <cell r="R654">
            <v>580000</v>
          </cell>
          <cell r="S654">
            <v>43344</v>
          </cell>
          <cell r="T654">
            <v>1155</v>
          </cell>
          <cell r="U654">
            <v>36</v>
          </cell>
          <cell r="V654">
            <v>36</v>
          </cell>
          <cell r="W654">
            <v>44499</v>
          </cell>
          <cell r="X654">
            <v>581378.03</v>
          </cell>
          <cell r="Y654">
            <v>580439.75</v>
          </cell>
          <cell r="Z654">
            <v>582978.03</v>
          </cell>
          <cell r="AA654">
            <v>44559</v>
          </cell>
          <cell r="AB654">
            <v>1</v>
          </cell>
          <cell r="AC654">
            <v>1</v>
          </cell>
          <cell r="AD654">
            <v>1</v>
          </cell>
          <cell r="AE654">
            <v>0.9879</v>
          </cell>
          <cell r="AF654" t="str">
            <v>4. Cierre</v>
          </cell>
          <cell r="AG654" t="str">
            <v>0780 - Liquidación Aprobada</v>
          </cell>
          <cell r="AH654" t="str">
            <v>Ficha Aprobatoria archivada con Exp. archivado en UT</v>
          </cell>
        </row>
        <row r="655">
          <cell r="A655" t="str">
            <v>0720180003</v>
          </cell>
          <cell r="B655" t="str">
            <v>0720180003</v>
          </cell>
          <cell r="C655" t="str">
            <v>Haku Wiñay/Noa Jayatai</v>
          </cell>
          <cell r="D655" t="str">
            <v>PP.2018 RO Selva</v>
          </cell>
          <cell r="E655" t="str">
            <v>PP 0118: ACCESO DE LOS HOGARES RURALES CON ECONOMIAS DE SUBSISTENCIA A MERCADOS LOCALES DEL NUCLEO EJECUTOR HUAÑIPO</v>
          </cell>
          <cell r="F655" t="str">
            <v>TARAPOTO</v>
          </cell>
          <cell r="G655" t="str">
            <v>SAN MARTIN</v>
          </cell>
          <cell r="H655" t="str">
            <v>PICOTA</v>
          </cell>
          <cell r="I655" t="str">
            <v>TINGO DE PONASA</v>
          </cell>
          <cell r="J655" t="str">
            <v>HUAÑIPO</v>
          </cell>
          <cell r="K655" t="str">
            <v>2207090067</v>
          </cell>
          <cell r="L655">
            <v>100</v>
          </cell>
          <cell r="M655">
            <v>43266</v>
          </cell>
          <cell r="N655">
            <v>580000</v>
          </cell>
          <cell r="O655">
            <v>43277</v>
          </cell>
          <cell r="P655">
            <v>580000</v>
          </cell>
          <cell r="Q655">
            <v>43286</v>
          </cell>
          <cell r="R655">
            <v>580000</v>
          </cell>
          <cell r="S655">
            <v>43344</v>
          </cell>
          <cell r="T655">
            <v>1155</v>
          </cell>
          <cell r="U655">
            <v>36</v>
          </cell>
          <cell r="V655">
            <v>36</v>
          </cell>
          <cell r="W655">
            <v>44499</v>
          </cell>
          <cell r="X655">
            <v>582087.67000000004</v>
          </cell>
          <cell r="Y655">
            <v>581328.75</v>
          </cell>
          <cell r="Z655">
            <v>583687.67000000004</v>
          </cell>
          <cell r="AA655">
            <v>44559</v>
          </cell>
          <cell r="AB655">
            <v>1</v>
          </cell>
          <cell r="AC655">
            <v>1</v>
          </cell>
          <cell r="AD655">
            <v>1</v>
          </cell>
          <cell r="AE655">
            <v>0.98909999999999998</v>
          </cell>
          <cell r="AF655" t="str">
            <v>4. Cierre</v>
          </cell>
          <cell r="AG655" t="str">
            <v>0780 - Liquidación Aprobada</v>
          </cell>
          <cell r="AH655" t="str">
            <v>Ficha Aprobatoria archivada con Exp. archivado en UT</v>
          </cell>
        </row>
        <row r="656">
          <cell r="A656" t="str">
            <v>0720180004</v>
          </cell>
          <cell r="B656" t="str">
            <v>0720180004</v>
          </cell>
          <cell r="C656" t="str">
            <v>Haku Wiñay/Noa Jayatai</v>
          </cell>
          <cell r="D656" t="str">
            <v>PP.2018 RO Selva</v>
          </cell>
          <cell r="E656" t="str">
            <v>PP 0118: ACCESO DE LOS HOGARES RURALES CON ECONOMIAS DE SUBSISTENCIA A MERCADOS LOCALES DEL NUCLEO EJECUTOR TINGO DE PONASA</v>
          </cell>
          <cell r="F656" t="str">
            <v>TARAPOTO</v>
          </cell>
          <cell r="G656" t="str">
            <v>SAN MARTIN</v>
          </cell>
          <cell r="H656" t="str">
            <v>PICOTA</v>
          </cell>
          <cell r="I656" t="str">
            <v>TINGO DE PONASA</v>
          </cell>
          <cell r="J656" t="str">
            <v>TINGO DE PONASA</v>
          </cell>
          <cell r="K656" t="str">
            <v>2207096001</v>
          </cell>
          <cell r="L656">
            <v>100</v>
          </cell>
          <cell r="M656">
            <v>43266</v>
          </cell>
          <cell r="N656">
            <v>580000</v>
          </cell>
          <cell r="O656">
            <v>43277</v>
          </cell>
          <cell r="P656">
            <v>580000</v>
          </cell>
          <cell r="Q656">
            <v>43286</v>
          </cell>
          <cell r="R656">
            <v>580000</v>
          </cell>
          <cell r="S656">
            <v>43344</v>
          </cell>
          <cell r="T656">
            <v>1155</v>
          </cell>
          <cell r="U656">
            <v>36</v>
          </cell>
          <cell r="V656">
            <v>36</v>
          </cell>
          <cell r="W656">
            <v>44499</v>
          </cell>
          <cell r="X656">
            <v>582161.97</v>
          </cell>
          <cell r="Y656">
            <v>581353.75</v>
          </cell>
          <cell r="Z656">
            <v>583761.97</v>
          </cell>
          <cell r="AA656">
            <v>44559</v>
          </cell>
          <cell r="AB656">
            <v>1</v>
          </cell>
          <cell r="AC656">
            <v>1</v>
          </cell>
          <cell r="AD656">
            <v>1</v>
          </cell>
          <cell r="AE656">
            <v>0.98909999999999998</v>
          </cell>
          <cell r="AF656" t="str">
            <v>4. Cierre</v>
          </cell>
          <cell r="AG656" t="str">
            <v>0780 - Liquidación Aprobada</v>
          </cell>
          <cell r="AH656" t="str">
            <v>Ficha Aprobatoria archivada con Exp. archivado en UT</v>
          </cell>
        </row>
        <row r="657">
          <cell r="A657" t="str">
            <v>0720180005</v>
          </cell>
          <cell r="B657" t="str">
            <v>0720180005</v>
          </cell>
          <cell r="C657" t="str">
            <v>Haku Wiñay/Noa Jayatai</v>
          </cell>
          <cell r="D657" t="str">
            <v>PP.2018 RO Selva</v>
          </cell>
          <cell r="E657" t="str">
            <v>PP 0118: ACCESO DE LOS HOGARES RURALES CON ECONOMIAS DE SUBSISTENCIA A MERCADOS LOCALES DEL NUCLEO EJECUTOR ALTO ANDINO</v>
          </cell>
          <cell r="F657" t="str">
            <v>TARAPOTO</v>
          </cell>
          <cell r="G657" t="str">
            <v>SAN MARTIN</v>
          </cell>
          <cell r="H657" t="str">
            <v>LAMAS</v>
          </cell>
          <cell r="I657" t="str">
            <v>CUÑUMBUQUI</v>
          </cell>
          <cell r="J657" t="str">
            <v>ALTO ANDINO</v>
          </cell>
          <cell r="K657" t="str">
            <v>2205050012</v>
          </cell>
          <cell r="L657">
            <v>120</v>
          </cell>
          <cell r="M657">
            <v>43266</v>
          </cell>
          <cell r="N657">
            <v>696000</v>
          </cell>
          <cell r="O657">
            <v>43397</v>
          </cell>
          <cell r="P657">
            <v>696000</v>
          </cell>
          <cell r="Q657">
            <v>43402</v>
          </cell>
          <cell r="R657">
            <v>696000</v>
          </cell>
          <cell r="S657">
            <v>43344</v>
          </cell>
          <cell r="T657">
            <v>1186</v>
          </cell>
          <cell r="U657">
            <v>36</v>
          </cell>
          <cell r="V657">
            <v>36</v>
          </cell>
          <cell r="W657">
            <v>44530</v>
          </cell>
          <cell r="X657">
            <v>695507.68</v>
          </cell>
          <cell r="Y657">
            <v>696729.03</v>
          </cell>
          <cell r="Z657">
            <v>697397.68</v>
          </cell>
          <cell r="AA657">
            <v>44699</v>
          </cell>
          <cell r="AB657">
            <v>1</v>
          </cell>
          <cell r="AC657">
            <v>1</v>
          </cell>
          <cell r="AD657">
            <v>1</v>
          </cell>
          <cell r="AE657">
            <v>0.99109999999999998</v>
          </cell>
          <cell r="AF657" t="str">
            <v>4. Cierre</v>
          </cell>
          <cell r="AG657" t="str">
            <v>0780 - Liquidación Aprobada</v>
          </cell>
          <cell r="AH657" t="str">
            <v>Ficha Aprobatoria archivada con Exp. archivado en UT</v>
          </cell>
        </row>
        <row r="658">
          <cell r="A658" t="str">
            <v>0720180006</v>
          </cell>
          <cell r="B658" t="str">
            <v>0720180006</v>
          </cell>
          <cell r="C658" t="str">
            <v>Haku Wiñay/Noa Jayatai</v>
          </cell>
          <cell r="D658" t="str">
            <v>PP.2018 RO Selva</v>
          </cell>
          <cell r="E658" t="str">
            <v>PP 0118: ACCESO DE LOS HOGARES RURALES CON ECONOMIAS DE SUBSISTENCIA A MERCADOS LOCALES DEL NUCLEO EJECUTOR PUCACACA DEL RIO MAYO - LA MARGINAL</v>
          </cell>
          <cell r="F658" t="str">
            <v>TARAPOTO</v>
          </cell>
          <cell r="G658" t="str">
            <v>SAN MARTIN</v>
          </cell>
          <cell r="H658" t="str">
            <v>LAMAS</v>
          </cell>
          <cell r="I658" t="str">
            <v>CUÑUMBUQUI</v>
          </cell>
          <cell r="J658" t="str">
            <v>PUCACACA DEL RIO MAYO</v>
          </cell>
          <cell r="K658" t="str">
            <v>2205050003</v>
          </cell>
          <cell r="L658">
            <v>80</v>
          </cell>
          <cell r="M658">
            <v>43266</v>
          </cell>
          <cell r="N658">
            <v>464000</v>
          </cell>
          <cell r="O658">
            <v>43277</v>
          </cell>
          <cell r="P658">
            <v>464000</v>
          </cell>
          <cell r="Q658">
            <v>43286</v>
          </cell>
          <cell r="R658">
            <v>464000</v>
          </cell>
          <cell r="S658">
            <v>43344</v>
          </cell>
          <cell r="T658">
            <v>1186</v>
          </cell>
          <cell r="U658">
            <v>36</v>
          </cell>
          <cell r="V658">
            <v>36</v>
          </cell>
          <cell r="W658">
            <v>44530</v>
          </cell>
          <cell r="X658">
            <v>468170.01</v>
          </cell>
          <cell r="Y658">
            <v>463862.48</v>
          </cell>
          <cell r="Z658">
            <v>469576.01</v>
          </cell>
          <cell r="AA658">
            <v>44699</v>
          </cell>
          <cell r="AB658">
            <v>1</v>
          </cell>
          <cell r="AC658">
            <v>1</v>
          </cell>
          <cell r="AD658">
            <v>1</v>
          </cell>
          <cell r="AE658">
            <v>0.98029999999999995</v>
          </cell>
          <cell r="AF658" t="str">
            <v>4. Cierre</v>
          </cell>
          <cell r="AG658" t="str">
            <v>0780 - Liquidación Aprobada</v>
          </cell>
          <cell r="AH658" t="str">
            <v>Ficha Aprobatoria archivada con Exp. archivado en UT</v>
          </cell>
        </row>
        <row r="659">
          <cell r="A659" t="str">
            <v>0720180007</v>
          </cell>
          <cell r="B659" t="str">
            <v>0720180007</v>
          </cell>
          <cell r="C659" t="str">
            <v>Haku Wiñay/Noa Jayatai</v>
          </cell>
          <cell r="D659" t="str">
            <v>PP.2018 RO Selva</v>
          </cell>
          <cell r="E659" t="str">
            <v>PP 0118: ACCESO DE LOS HOGARES RURALES CON ECONOMIAS DE SUBSISTENCIA A MERCADOS LOCALES DEL NUCLEO EJECUTOR LAS FLORES DE MAMONAQUIHUA</v>
          </cell>
          <cell r="F659" t="str">
            <v>TARAPOTO</v>
          </cell>
          <cell r="G659" t="str">
            <v>SAN MARTIN</v>
          </cell>
          <cell r="H659" t="str">
            <v>LAMAS</v>
          </cell>
          <cell r="I659" t="str">
            <v>CUÑUMBUQUI</v>
          </cell>
          <cell r="J659" t="str">
            <v>LAS FLORES DE MAMONAQUIHUA</v>
          </cell>
          <cell r="K659" t="str">
            <v>2205050013</v>
          </cell>
          <cell r="L659">
            <v>100</v>
          </cell>
          <cell r="M659">
            <v>43266</v>
          </cell>
          <cell r="N659">
            <v>580000</v>
          </cell>
          <cell r="O659">
            <v>43277</v>
          </cell>
          <cell r="P659">
            <v>580000</v>
          </cell>
          <cell r="Q659">
            <v>43286</v>
          </cell>
          <cell r="R659">
            <v>580000</v>
          </cell>
          <cell r="S659">
            <v>43344</v>
          </cell>
          <cell r="T659">
            <v>1186</v>
          </cell>
          <cell r="U659">
            <v>36</v>
          </cell>
          <cell r="V659">
            <v>36</v>
          </cell>
          <cell r="W659">
            <v>44530</v>
          </cell>
          <cell r="X659">
            <v>579280.06000000006</v>
          </cell>
          <cell r="Y659">
            <v>580644.06000000006</v>
          </cell>
          <cell r="Z659">
            <v>581084.06000000006</v>
          </cell>
          <cell r="AA659">
            <v>44699</v>
          </cell>
          <cell r="AB659">
            <v>1</v>
          </cell>
          <cell r="AC659">
            <v>1</v>
          </cell>
          <cell r="AD659">
            <v>1</v>
          </cell>
          <cell r="AE659">
            <v>0.98419999999999996</v>
          </cell>
          <cell r="AF659" t="str">
            <v>4. Cierre</v>
          </cell>
          <cell r="AG659" t="str">
            <v>0780 - Liquidación Aprobada</v>
          </cell>
          <cell r="AH659" t="str">
            <v>Ficha Aprobatoria archivada con Exp. archivado en UT</v>
          </cell>
        </row>
        <row r="660">
          <cell r="A660" t="str">
            <v>0720180008</v>
          </cell>
          <cell r="B660" t="str">
            <v>0720180008</v>
          </cell>
          <cell r="C660" t="str">
            <v>Haku Wiñay/Noa Jayatai</v>
          </cell>
          <cell r="D660" t="str">
            <v>PP.2018 RO Selva</v>
          </cell>
          <cell r="E660" t="str">
            <v>PP 0118: ACCESO DE LOS HOGARES RURALES CON ECONOMIAS DE SUBSISTENCIA A MERCADOS LOCALES DEL NUCLEO EJECUTOR MAMONAQUIHUA</v>
          </cell>
          <cell r="F660" t="str">
            <v>TARAPOTO</v>
          </cell>
          <cell r="G660" t="str">
            <v>SAN MARTIN</v>
          </cell>
          <cell r="H660" t="str">
            <v>LAMAS</v>
          </cell>
          <cell r="I660" t="str">
            <v>CUÑUMBUQUI</v>
          </cell>
          <cell r="J660" t="str">
            <v>MAMONAQUIHUA</v>
          </cell>
          <cell r="K660" t="str">
            <v>2205050009</v>
          </cell>
          <cell r="L660">
            <v>80</v>
          </cell>
          <cell r="M660">
            <v>43266</v>
          </cell>
          <cell r="N660">
            <v>464000</v>
          </cell>
          <cell r="O660">
            <v>43277</v>
          </cell>
          <cell r="P660">
            <v>464000</v>
          </cell>
          <cell r="Q660">
            <v>43286</v>
          </cell>
          <cell r="R660">
            <v>464000</v>
          </cell>
          <cell r="S660">
            <v>43344</v>
          </cell>
          <cell r="T660">
            <v>1186</v>
          </cell>
          <cell r="U660">
            <v>36</v>
          </cell>
          <cell r="V660">
            <v>36</v>
          </cell>
          <cell r="W660">
            <v>44530</v>
          </cell>
          <cell r="X660">
            <v>462528.43</v>
          </cell>
          <cell r="Y660">
            <v>463642.43</v>
          </cell>
          <cell r="Z660">
            <v>463932.43</v>
          </cell>
          <cell r="AA660">
            <v>44699</v>
          </cell>
          <cell r="AB660">
            <v>1</v>
          </cell>
          <cell r="AC660">
            <v>1</v>
          </cell>
          <cell r="AD660">
            <v>1</v>
          </cell>
          <cell r="AE660">
            <v>0.98</v>
          </cell>
          <cell r="AF660" t="str">
            <v>4. Cierre</v>
          </cell>
          <cell r="AG660" t="str">
            <v>0780 - Liquidación Aprobada</v>
          </cell>
          <cell r="AH660" t="str">
            <v>Ficha Aprobatoria archivada con Exp. archivado en UT</v>
          </cell>
        </row>
        <row r="661">
          <cell r="A661" t="str">
            <v>0720180009</v>
          </cell>
          <cell r="B661" t="str">
            <v>0720180009</v>
          </cell>
          <cell r="C661" t="str">
            <v>Haku Wiñay/Noa Jayatai</v>
          </cell>
          <cell r="D661" t="str">
            <v>PP.2018 RO Selva</v>
          </cell>
          <cell r="E661" t="str">
            <v>PP 0118: ACCESO DE LOS HOGARES RURALES CON ECONOMIAS DE SUBSISTENCIA A MERCADOS LOCALES DEL NUCLEO EJECUTOR BUENOS AIRES</v>
          </cell>
          <cell r="F661" t="str">
            <v>TARAPOTO</v>
          </cell>
          <cell r="G661" t="str">
            <v>SAN MARTIN</v>
          </cell>
          <cell r="H661" t="str">
            <v>MOYOBAMBA</v>
          </cell>
          <cell r="I661" t="str">
            <v>MOYOBAMBA</v>
          </cell>
          <cell r="J661" t="str">
            <v>BUENOS AIRES</v>
          </cell>
          <cell r="K661" t="str">
            <v>2201010042</v>
          </cell>
          <cell r="L661">
            <v>100</v>
          </cell>
          <cell r="M661">
            <v>43266</v>
          </cell>
          <cell r="N661">
            <v>580000</v>
          </cell>
          <cell r="O661">
            <v>43397</v>
          </cell>
          <cell r="P661">
            <v>580000</v>
          </cell>
          <cell r="Q661">
            <v>43402</v>
          </cell>
          <cell r="R661">
            <v>580000</v>
          </cell>
          <cell r="S661">
            <v>43344</v>
          </cell>
          <cell r="T661">
            <v>1151</v>
          </cell>
          <cell r="U661">
            <v>36</v>
          </cell>
          <cell r="V661">
            <v>36</v>
          </cell>
          <cell r="W661">
            <v>44495</v>
          </cell>
          <cell r="X661">
            <v>585182.84</v>
          </cell>
          <cell r="Y661">
            <v>580320.73</v>
          </cell>
          <cell r="Z661">
            <v>586052.63</v>
          </cell>
          <cell r="AA661">
            <v>44635</v>
          </cell>
          <cell r="AB661">
            <v>1</v>
          </cell>
          <cell r="AC661">
            <v>1</v>
          </cell>
          <cell r="AD661">
            <v>1</v>
          </cell>
          <cell r="AE661">
            <v>0.99419999999999997</v>
          </cell>
          <cell r="AF661" t="str">
            <v>4. Cierre</v>
          </cell>
          <cell r="AG661" t="str">
            <v>0780 - Liquidación Aprobada</v>
          </cell>
          <cell r="AH661" t="str">
            <v>Ficha Aprobatoria archivada con Exp. archivado en UT</v>
          </cell>
        </row>
        <row r="662">
          <cell r="A662" t="str">
            <v>0720180010</v>
          </cell>
          <cell r="B662" t="str">
            <v>0720180010</v>
          </cell>
          <cell r="C662" t="str">
            <v>Haku Wiñay/Noa Jayatai</v>
          </cell>
          <cell r="D662" t="str">
            <v>PP.2018 RO Selva</v>
          </cell>
          <cell r="E662" t="str">
            <v>PP 0118: ACCESO DE LOS HOGARES RURALES CON ECONOMIAS DE SUBSISTENCIA A MERCADOS LOCALES DEL NUCLEO EJECUTOR CAÑA BRAVA -  LAS MALVINAS</v>
          </cell>
          <cell r="F662" t="str">
            <v>TARAPOTO</v>
          </cell>
          <cell r="G662" t="str">
            <v>SAN MARTIN</v>
          </cell>
          <cell r="H662" t="str">
            <v>MOYOBAMBA</v>
          </cell>
          <cell r="I662" t="str">
            <v>MOYOBAMBA</v>
          </cell>
          <cell r="J662" t="str">
            <v>CAÑA BRAVA</v>
          </cell>
          <cell r="K662" t="str">
            <v>2201010120</v>
          </cell>
          <cell r="L662">
            <v>100</v>
          </cell>
          <cell r="M662">
            <v>43266</v>
          </cell>
          <cell r="N662">
            <v>580000</v>
          </cell>
          <cell r="O662">
            <v>43397</v>
          </cell>
          <cell r="P662">
            <v>580000</v>
          </cell>
          <cell r="Q662">
            <v>43402</v>
          </cell>
          <cell r="R662">
            <v>580000</v>
          </cell>
          <cell r="S662">
            <v>43344</v>
          </cell>
          <cell r="T662">
            <v>1151</v>
          </cell>
          <cell r="U662">
            <v>36</v>
          </cell>
          <cell r="V662">
            <v>36</v>
          </cell>
          <cell r="W662">
            <v>44495</v>
          </cell>
          <cell r="X662">
            <v>585127.34</v>
          </cell>
          <cell r="Y662">
            <v>579865.29</v>
          </cell>
          <cell r="Z662">
            <v>585997.13</v>
          </cell>
          <cell r="AA662">
            <v>44635</v>
          </cell>
          <cell r="AB662">
            <v>1</v>
          </cell>
          <cell r="AC662">
            <v>1</v>
          </cell>
          <cell r="AD662">
            <v>1</v>
          </cell>
          <cell r="AE662">
            <v>0.99270000000000003</v>
          </cell>
          <cell r="AF662" t="str">
            <v>4. Cierre</v>
          </cell>
          <cell r="AG662" t="str">
            <v>0780 - Liquidación Aprobada</v>
          </cell>
          <cell r="AH662" t="str">
            <v>Ficha Aprobatoria archivada con Exp. archivado en UT</v>
          </cell>
        </row>
        <row r="663">
          <cell r="A663" t="str">
            <v>0720180011</v>
          </cell>
          <cell r="B663" t="str">
            <v>0720180011</v>
          </cell>
          <cell r="C663" t="str">
            <v>Haku Wiñay/Noa Jayatai</v>
          </cell>
          <cell r="D663" t="str">
            <v>PP.2018 RO Selva</v>
          </cell>
          <cell r="E663" t="str">
            <v>PP 0118: ACCESO DE LOS HOGARES RURALES CON ECONOMIAS DE SUBSISTENCIA A MERCADOS LOCALES DEL NUCLEO EJECUTOR PLAYA HERMOSA</v>
          </cell>
          <cell r="F663" t="str">
            <v>TARAPOTO</v>
          </cell>
          <cell r="G663" t="str">
            <v>SAN MARTIN</v>
          </cell>
          <cell r="H663" t="str">
            <v>MOYOBAMBA</v>
          </cell>
          <cell r="I663" t="str">
            <v>MOYOBAMBA</v>
          </cell>
          <cell r="J663" t="str">
            <v>PLAYA HERMOSA</v>
          </cell>
          <cell r="K663" t="str">
            <v>2201010051</v>
          </cell>
          <cell r="L663">
            <v>80</v>
          </cell>
          <cell r="M663">
            <v>43266</v>
          </cell>
          <cell r="N663">
            <v>464000</v>
          </cell>
          <cell r="O663">
            <v>43277</v>
          </cell>
          <cell r="P663">
            <v>464000</v>
          </cell>
          <cell r="Q663">
            <v>43286</v>
          </cell>
          <cell r="R663">
            <v>464000</v>
          </cell>
          <cell r="S663">
            <v>43344</v>
          </cell>
          <cell r="T663">
            <v>1151</v>
          </cell>
          <cell r="U663">
            <v>36</v>
          </cell>
          <cell r="V663">
            <v>36</v>
          </cell>
          <cell r="W663">
            <v>44495</v>
          </cell>
          <cell r="X663">
            <v>467995.58</v>
          </cell>
          <cell r="Y663">
            <v>464677.01</v>
          </cell>
          <cell r="Z663">
            <v>468731.55</v>
          </cell>
          <cell r="AA663">
            <v>44635</v>
          </cell>
          <cell r="AB663">
            <v>1</v>
          </cell>
          <cell r="AC663">
            <v>1</v>
          </cell>
          <cell r="AD663">
            <v>1</v>
          </cell>
          <cell r="AE663">
            <v>0.99250000000000005</v>
          </cell>
          <cell r="AF663" t="str">
            <v>4. Cierre</v>
          </cell>
          <cell r="AG663" t="str">
            <v>0780 - Liquidación Aprobada</v>
          </cell>
          <cell r="AH663" t="str">
            <v>Ficha Aprobatoria archivada con Exp. archivado en UT</v>
          </cell>
        </row>
        <row r="664">
          <cell r="A664" t="str">
            <v>0720180012</v>
          </cell>
          <cell r="B664" t="str">
            <v>0720180012</v>
          </cell>
          <cell r="C664" t="str">
            <v>Haku Wiñay/Noa Jayatai</v>
          </cell>
          <cell r="D664" t="str">
            <v>PP.2018 RO Selva</v>
          </cell>
          <cell r="E664" t="str">
            <v>PP 0118: ACCESO DE LOS HOGARES RURALES CON ECONOMIAS DE SUBSISTENCIA A MERCADOS LOCALES DEL NUCLEO EJECUTOR LOS ANGELES</v>
          </cell>
          <cell r="F664" t="str">
            <v>TARAPOTO</v>
          </cell>
          <cell r="G664" t="str">
            <v>SAN MARTIN</v>
          </cell>
          <cell r="H664" t="str">
            <v>MOYOBAMBA</v>
          </cell>
          <cell r="I664" t="str">
            <v>MOYOBAMBA</v>
          </cell>
          <cell r="J664" t="str">
            <v>LOS ANGELES</v>
          </cell>
          <cell r="K664" t="str">
            <v>2201010049</v>
          </cell>
          <cell r="L664">
            <v>100</v>
          </cell>
          <cell r="M664">
            <v>43266</v>
          </cell>
          <cell r="N664">
            <v>580000</v>
          </cell>
          <cell r="O664">
            <v>43277</v>
          </cell>
          <cell r="P664">
            <v>580000</v>
          </cell>
          <cell r="Q664">
            <v>43286</v>
          </cell>
          <cell r="R664">
            <v>580000</v>
          </cell>
          <cell r="S664">
            <v>43344</v>
          </cell>
          <cell r="T664">
            <v>1151</v>
          </cell>
          <cell r="U664">
            <v>36</v>
          </cell>
          <cell r="V664">
            <v>36</v>
          </cell>
          <cell r="W664">
            <v>44495</v>
          </cell>
          <cell r="X664">
            <v>583677.64</v>
          </cell>
          <cell r="Y664">
            <v>578360.99</v>
          </cell>
          <cell r="Z664">
            <v>584547.43000000005</v>
          </cell>
          <cell r="AA664">
            <v>44635</v>
          </cell>
          <cell r="AB664">
            <v>1</v>
          </cell>
          <cell r="AC664">
            <v>1</v>
          </cell>
          <cell r="AD664">
            <v>1</v>
          </cell>
          <cell r="AE664">
            <v>0.98970000000000002</v>
          </cell>
          <cell r="AF664" t="str">
            <v>4. Cierre</v>
          </cell>
          <cell r="AG664" t="str">
            <v>0780 - Liquidación Aprobada</v>
          </cell>
          <cell r="AH664" t="str">
            <v>Ficha Aprobatoria archivada con Exp. archivado en UT</v>
          </cell>
        </row>
        <row r="665">
          <cell r="A665" t="str">
            <v>0720180013</v>
          </cell>
          <cell r="B665" t="str">
            <v>0720180013</v>
          </cell>
          <cell r="C665" t="str">
            <v>Haku Wiñay/Noa Jayatai</v>
          </cell>
          <cell r="D665" t="str">
            <v>PP.2018 RO Selva</v>
          </cell>
          <cell r="E665" t="str">
            <v>PP 0118: ACCESO DE LOS HOGARES RURALES CON ECONOMIAS DE SUBSISTENCIA A MERCADOS LOCALES DEL NUCLEO EJECUTOR SANTA CRUZ - SAN JUAN DE MIRAFLORES</v>
          </cell>
          <cell r="F665" t="str">
            <v>TARAPOTO</v>
          </cell>
          <cell r="G665" t="str">
            <v>SAN MARTIN</v>
          </cell>
          <cell r="H665" t="str">
            <v>EL DORADO</v>
          </cell>
          <cell r="I665" t="str">
            <v>SAN JOSE DE SISA</v>
          </cell>
          <cell r="J665" t="str">
            <v>SANTA CRUZ</v>
          </cell>
          <cell r="K665" t="str">
            <v>2203010014</v>
          </cell>
          <cell r="L665">
            <v>100</v>
          </cell>
          <cell r="M665">
            <v>43266</v>
          </cell>
          <cell r="N665">
            <v>580000</v>
          </cell>
          <cell r="O665">
            <v>43397</v>
          </cell>
          <cell r="P665">
            <v>580000</v>
          </cell>
          <cell r="Q665">
            <v>43402</v>
          </cell>
          <cell r="R665">
            <v>580000</v>
          </cell>
          <cell r="S665">
            <v>43344</v>
          </cell>
          <cell r="T665">
            <v>1152</v>
          </cell>
          <cell r="U665">
            <v>36</v>
          </cell>
          <cell r="V665">
            <v>36</v>
          </cell>
          <cell r="W665">
            <v>44496</v>
          </cell>
          <cell r="X665">
            <v>590973.80000000005</v>
          </cell>
          <cell r="Y665">
            <v>580628.30000000005</v>
          </cell>
          <cell r="Z665">
            <v>592668.80000000005</v>
          </cell>
          <cell r="AA665">
            <v>44580</v>
          </cell>
          <cell r="AB665">
            <v>1</v>
          </cell>
          <cell r="AC665">
            <v>1</v>
          </cell>
          <cell r="AD665">
            <v>1</v>
          </cell>
          <cell r="AE665">
            <v>0.97040000000000004</v>
          </cell>
          <cell r="AF665" t="str">
            <v>4. Cierre</v>
          </cell>
          <cell r="AG665" t="str">
            <v>0780 - Liquidación Aprobada</v>
          </cell>
          <cell r="AH665" t="str">
            <v>Ficha Aprobatoria archivada con Exp. archivado en UT</v>
          </cell>
        </row>
        <row r="666">
          <cell r="A666" t="str">
            <v>0720180014</v>
          </cell>
          <cell r="B666" t="str">
            <v>0720180014</v>
          </cell>
          <cell r="C666" t="str">
            <v>Haku Wiñay/Noa Jayatai</v>
          </cell>
          <cell r="D666" t="str">
            <v>PP.2018 RO Selva</v>
          </cell>
          <cell r="E666" t="str">
            <v>PP 0118: ACCESO DE LOS HOGARES RURALES CON ECONOMIAS DE SUBSISTENCIA A MERCADOS LOCALES DEL NUCLEO EJECUTOR HUAJA - ISHICHIHUI</v>
          </cell>
          <cell r="F666" t="str">
            <v>TARAPOTO</v>
          </cell>
          <cell r="G666" t="str">
            <v>SAN MARTIN</v>
          </cell>
          <cell r="H666" t="str">
            <v>EL DORADO</v>
          </cell>
          <cell r="I666" t="str">
            <v>SAN JOSE DE SISA</v>
          </cell>
          <cell r="J666" t="str">
            <v>HUAJA</v>
          </cell>
          <cell r="K666" t="str">
            <v>2203010011</v>
          </cell>
          <cell r="L666">
            <v>100</v>
          </cell>
          <cell r="M666">
            <v>43266</v>
          </cell>
          <cell r="N666">
            <v>580000</v>
          </cell>
          <cell r="O666">
            <v>43397</v>
          </cell>
          <cell r="P666">
            <v>580000</v>
          </cell>
          <cell r="Q666">
            <v>43402</v>
          </cell>
          <cell r="R666">
            <v>580000</v>
          </cell>
          <cell r="S666">
            <v>43344</v>
          </cell>
          <cell r="T666">
            <v>1152</v>
          </cell>
          <cell r="U666">
            <v>36</v>
          </cell>
          <cell r="V666">
            <v>36</v>
          </cell>
          <cell r="W666">
            <v>44496</v>
          </cell>
          <cell r="X666">
            <v>581193.63</v>
          </cell>
          <cell r="Y666">
            <v>580668.32999999996</v>
          </cell>
          <cell r="Z666">
            <v>582888.63</v>
          </cell>
          <cell r="AA666">
            <v>44580</v>
          </cell>
          <cell r="AB666">
            <v>1</v>
          </cell>
          <cell r="AC666">
            <v>1</v>
          </cell>
          <cell r="AD666">
            <v>1</v>
          </cell>
          <cell r="AE666">
            <v>0.97040000000000004</v>
          </cell>
          <cell r="AF666" t="str">
            <v>4. Cierre</v>
          </cell>
          <cell r="AG666" t="str">
            <v>0780 - Liquidación Aprobada</v>
          </cell>
          <cell r="AH666" t="str">
            <v>Ficha Aprobatoria archivada con Exp. archivado en UT</v>
          </cell>
        </row>
        <row r="667">
          <cell r="A667" t="str">
            <v>0720180015</v>
          </cell>
          <cell r="B667" t="str">
            <v>0720180015</v>
          </cell>
          <cell r="C667" t="str">
            <v>Haku Wiñay/Noa Jayatai</v>
          </cell>
          <cell r="D667" t="str">
            <v>PP.2018 RO Selva</v>
          </cell>
          <cell r="E667" t="str">
            <v>PP 0118: ACCESO DE LOS HOGARES RURALES CON ECONOMIAS DE SUBSISTENCIA A MERCADOS LOCALES DEL NUCLEO EJECUTOR NAUTA - ELADIO TAPULLIMA</v>
          </cell>
          <cell r="F667" t="str">
            <v>TARAPOTO</v>
          </cell>
          <cell r="G667" t="str">
            <v>SAN MARTIN</v>
          </cell>
          <cell r="H667" t="str">
            <v>EL DORADO</v>
          </cell>
          <cell r="I667" t="str">
            <v>SAN JOSE DE SISA</v>
          </cell>
          <cell r="J667" t="str">
            <v>NAUTA</v>
          </cell>
          <cell r="K667" t="str">
            <v>2203010023</v>
          </cell>
          <cell r="L667">
            <v>100</v>
          </cell>
          <cell r="M667">
            <v>43266</v>
          </cell>
          <cell r="N667">
            <v>580000</v>
          </cell>
          <cell r="O667">
            <v>43277</v>
          </cell>
          <cell r="P667">
            <v>580000</v>
          </cell>
          <cell r="Q667">
            <v>43286</v>
          </cell>
          <cell r="R667">
            <v>580000</v>
          </cell>
          <cell r="S667">
            <v>43344</v>
          </cell>
          <cell r="T667">
            <v>1152</v>
          </cell>
          <cell r="U667">
            <v>36</v>
          </cell>
          <cell r="V667">
            <v>36</v>
          </cell>
          <cell r="W667">
            <v>44496</v>
          </cell>
          <cell r="X667">
            <v>585615.44999999995</v>
          </cell>
          <cell r="Y667">
            <v>580667.94999999995</v>
          </cell>
          <cell r="Z667">
            <v>587310.45000000007</v>
          </cell>
          <cell r="AA667">
            <v>44580</v>
          </cell>
          <cell r="AB667">
            <v>1</v>
          </cell>
          <cell r="AC667">
            <v>1</v>
          </cell>
          <cell r="AD667">
            <v>1</v>
          </cell>
          <cell r="AE667">
            <v>0.97040000000000004</v>
          </cell>
          <cell r="AF667" t="str">
            <v>4. Cierre</v>
          </cell>
          <cell r="AG667" t="str">
            <v>0780 - Liquidación Aprobada</v>
          </cell>
          <cell r="AH667" t="str">
            <v>Ficha Aprobatoria archivada con Exp. archivado en UT</v>
          </cell>
        </row>
        <row r="668">
          <cell r="A668" t="str">
            <v>0720180016</v>
          </cell>
          <cell r="B668" t="str">
            <v>0720180016</v>
          </cell>
          <cell r="C668" t="str">
            <v>Haku Wiñay/Noa Jayatai</v>
          </cell>
          <cell r="D668" t="str">
            <v>PP.2018 RO Selva</v>
          </cell>
          <cell r="E668" t="str">
            <v>PP 0118: ACCESO DE LOS HOGARES RURALES CON ECONOMIAS DE SUBSISTENCIA A MERCADOS LOCALES DEL NUCLEO EJECUTOR NVO. HUANCABAMBA-LA FLORIDA-SAN JUAN SAL</v>
          </cell>
          <cell r="F668" t="str">
            <v>TARAPOTO</v>
          </cell>
          <cell r="G668" t="str">
            <v>SAN MARTIN</v>
          </cell>
          <cell r="H668" t="str">
            <v>EL DORADO</v>
          </cell>
          <cell r="I668" t="str">
            <v>SAN JOSE DE SISA</v>
          </cell>
          <cell r="J668" t="str">
            <v>NUEVO HUANCABAMBA</v>
          </cell>
          <cell r="K668" t="str">
            <v>2203010009</v>
          </cell>
          <cell r="L668">
            <v>100</v>
          </cell>
          <cell r="M668">
            <v>43266</v>
          </cell>
          <cell r="N668">
            <v>580000</v>
          </cell>
          <cell r="O668">
            <v>43277</v>
          </cell>
          <cell r="P668">
            <v>580000</v>
          </cell>
          <cell r="Q668">
            <v>43286</v>
          </cell>
          <cell r="R668">
            <v>580000</v>
          </cell>
          <cell r="S668">
            <v>43344</v>
          </cell>
          <cell r="T668">
            <v>1152</v>
          </cell>
          <cell r="U668">
            <v>36</v>
          </cell>
          <cell r="V668">
            <v>36</v>
          </cell>
          <cell r="W668">
            <v>44496</v>
          </cell>
          <cell r="X668">
            <v>591011.93000000005</v>
          </cell>
          <cell r="Y668">
            <v>580667.92000000004</v>
          </cell>
          <cell r="Z668">
            <v>592706.93000000005</v>
          </cell>
          <cell r="AA668">
            <v>44580</v>
          </cell>
          <cell r="AB668">
            <v>1</v>
          </cell>
          <cell r="AC668">
            <v>1</v>
          </cell>
          <cell r="AD668">
            <v>1</v>
          </cell>
          <cell r="AE668">
            <v>0.97009999999999996</v>
          </cell>
          <cell r="AF668" t="str">
            <v>4. Cierre</v>
          </cell>
          <cell r="AG668" t="str">
            <v>0780 - Liquidación Aprobada</v>
          </cell>
          <cell r="AH668" t="str">
            <v>Ficha Aprobatoria archivada con Exp. archivado en UT</v>
          </cell>
        </row>
        <row r="669">
          <cell r="A669" t="str">
            <v>0720180017</v>
          </cell>
          <cell r="B669" t="str">
            <v>0720180017</v>
          </cell>
          <cell r="C669" t="str">
            <v>Haku Wiñay/Noa Jayatai</v>
          </cell>
          <cell r="D669" t="str">
            <v>PP.2018 RO Selva</v>
          </cell>
          <cell r="E669" t="str">
            <v>PP 0118: ACCESO DE LOS HOGARES RURALES CON ECONOMIAS DE SUBSISTENCIA A MERCADOS LOCALES DEL NUCLEO EJECUTOR SAN JUAN DE PAMPLONA</v>
          </cell>
          <cell r="F669" t="str">
            <v>TARAPOTO</v>
          </cell>
          <cell r="G669" t="str">
            <v>LORETO</v>
          </cell>
          <cell r="H669" t="str">
            <v>ALTO AMAZONAS</v>
          </cell>
          <cell r="I669" t="str">
            <v>YURIMAGUAS</v>
          </cell>
          <cell r="J669" t="str">
            <v>SAN JUAN DE PAMPLONA</v>
          </cell>
          <cell r="K669" t="str">
            <v>1602010103</v>
          </cell>
          <cell r="L669">
            <v>100</v>
          </cell>
          <cell r="M669">
            <v>43300</v>
          </cell>
          <cell r="N669">
            <v>580000</v>
          </cell>
          <cell r="O669">
            <v>43397</v>
          </cell>
          <cell r="P669">
            <v>580000</v>
          </cell>
          <cell r="Q669">
            <v>43402</v>
          </cell>
          <cell r="R669">
            <v>580000</v>
          </cell>
          <cell r="S669">
            <v>43344</v>
          </cell>
          <cell r="T669">
            <v>1196</v>
          </cell>
          <cell r="U669">
            <v>36</v>
          </cell>
          <cell r="V669">
            <v>36</v>
          </cell>
          <cell r="W669">
            <v>44540</v>
          </cell>
          <cell r="X669">
            <v>580572.18999999994</v>
          </cell>
          <cell r="Y669">
            <v>579921.31000000006</v>
          </cell>
          <cell r="Z669">
            <v>581872.19000000006</v>
          </cell>
          <cell r="AA669">
            <v>44699</v>
          </cell>
          <cell r="AB669">
            <v>1</v>
          </cell>
          <cell r="AC669">
            <v>1</v>
          </cell>
          <cell r="AD669">
            <v>1</v>
          </cell>
          <cell r="AE669">
            <v>0.98740000000000006</v>
          </cell>
          <cell r="AF669" t="str">
            <v>4. Cierre</v>
          </cell>
          <cell r="AG669" t="str">
            <v>0780 - Liquidación Aprobada</v>
          </cell>
          <cell r="AH669" t="str">
            <v>Ficha Aprobatoria archivada con Exp. archivado en UT</v>
          </cell>
        </row>
        <row r="670">
          <cell r="A670" t="str">
            <v>0720180018</v>
          </cell>
          <cell r="B670" t="str">
            <v>0720180018</v>
          </cell>
          <cell r="C670" t="str">
            <v>Haku Wiñay/Noa Jayatai</v>
          </cell>
          <cell r="D670" t="str">
            <v>PP.2018 RO Selva</v>
          </cell>
          <cell r="E670" t="str">
            <v>PP 0118: ACCESO DE LOS HOGARES RURALES CON ECONOMIAS DE SUBSISTENCIA A MERCADOS LOCALES DEL NUCLEO EJECUTOR TUPAC AMARU</v>
          </cell>
          <cell r="F670" t="str">
            <v>TARAPOTO</v>
          </cell>
          <cell r="G670" t="str">
            <v>LORETO</v>
          </cell>
          <cell r="H670" t="str">
            <v>ALTO AMAZONAS</v>
          </cell>
          <cell r="I670" t="str">
            <v>YURIMAGUAS</v>
          </cell>
          <cell r="J670" t="str">
            <v>TUPAC AMARU</v>
          </cell>
          <cell r="K670" t="str">
            <v>1602010091</v>
          </cell>
          <cell r="L670">
            <v>80</v>
          </cell>
          <cell r="M670">
            <v>43300</v>
          </cell>
          <cell r="N670">
            <v>464000</v>
          </cell>
          <cell r="O670">
            <v>43397</v>
          </cell>
          <cell r="P670">
            <v>464000</v>
          </cell>
          <cell r="Q670">
            <v>43402</v>
          </cell>
          <cell r="R670">
            <v>464000</v>
          </cell>
          <cell r="S670">
            <v>43344</v>
          </cell>
          <cell r="T670">
            <v>1196</v>
          </cell>
          <cell r="U670">
            <v>36</v>
          </cell>
          <cell r="V670">
            <v>36</v>
          </cell>
          <cell r="W670">
            <v>44540</v>
          </cell>
          <cell r="X670">
            <v>464998.83</v>
          </cell>
          <cell r="Y670">
            <v>463903.23</v>
          </cell>
          <cell r="Z670">
            <v>465998.83</v>
          </cell>
          <cell r="AA670">
            <v>44699</v>
          </cell>
          <cell r="AB670">
            <v>1</v>
          </cell>
          <cell r="AC670">
            <v>1</v>
          </cell>
          <cell r="AD670">
            <v>1</v>
          </cell>
          <cell r="AE670">
            <v>0.98219999999999996</v>
          </cell>
          <cell r="AF670" t="str">
            <v>4. Cierre</v>
          </cell>
          <cell r="AG670" t="str">
            <v>0780 - Liquidación Aprobada</v>
          </cell>
          <cell r="AH670" t="str">
            <v>Ficha Aprobatoria archivada con Exp. archivado en UT</v>
          </cell>
        </row>
        <row r="671">
          <cell r="A671" t="str">
            <v>0720180019</v>
          </cell>
          <cell r="B671" t="str">
            <v>0720180019</v>
          </cell>
          <cell r="C671" t="str">
            <v>Haku Wiñay/Noa Jayatai</v>
          </cell>
          <cell r="D671" t="str">
            <v>PP.2018 RO Selva</v>
          </cell>
          <cell r="E671" t="str">
            <v>PP 0118: ACCESO DE LOS HOGARES RURALES CON ECONOMIAS DE SUBSISTENCIA A MERCADOS LOCALES DEL NUCLEO EJECUTOR ROCA FUERTE - PUERTO PERU</v>
          </cell>
          <cell r="F671" t="str">
            <v>TARAPOTO</v>
          </cell>
          <cell r="G671" t="str">
            <v>LORETO</v>
          </cell>
          <cell r="H671" t="str">
            <v>ALTO AMAZONAS</v>
          </cell>
          <cell r="I671" t="str">
            <v>YURIMAGUAS</v>
          </cell>
          <cell r="J671" t="str">
            <v>ROCA FUERTE</v>
          </cell>
          <cell r="K671" t="str">
            <v>1602010102</v>
          </cell>
          <cell r="L671">
            <v>100</v>
          </cell>
          <cell r="M671">
            <v>43300</v>
          </cell>
          <cell r="N671">
            <v>580000</v>
          </cell>
          <cell r="O671">
            <v>43311</v>
          </cell>
          <cell r="P671">
            <v>580000</v>
          </cell>
          <cell r="Q671">
            <v>43321</v>
          </cell>
          <cell r="R671">
            <v>580000</v>
          </cell>
          <cell r="S671">
            <v>43344</v>
          </cell>
          <cell r="T671">
            <v>1196</v>
          </cell>
          <cell r="U671">
            <v>36</v>
          </cell>
          <cell r="V671">
            <v>36</v>
          </cell>
          <cell r="W671">
            <v>44540</v>
          </cell>
          <cell r="X671">
            <v>598649.69999999995</v>
          </cell>
          <cell r="Y671">
            <v>579891.81999999995</v>
          </cell>
          <cell r="Z671">
            <v>599849.70000000007</v>
          </cell>
          <cell r="AA671">
            <v>44699</v>
          </cell>
          <cell r="AB671">
            <v>1</v>
          </cell>
          <cell r="AC671">
            <v>1</v>
          </cell>
          <cell r="AD671">
            <v>1</v>
          </cell>
          <cell r="AE671">
            <v>0.98670000000000002</v>
          </cell>
          <cell r="AF671" t="str">
            <v>4. Cierre</v>
          </cell>
          <cell r="AG671" t="str">
            <v>0780 - Liquidación Aprobada</v>
          </cell>
          <cell r="AH671" t="str">
            <v>Ficha Aprobatoria archivada con Exp. archivado en UT</v>
          </cell>
        </row>
        <row r="672">
          <cell r="A672" t="str">
            <v>0720180020</v>
          </cell>
          <cell r="B672" t="str">
            <v>0720180020</v>
          </cell>
          <cell r="C672" t="str">
            <v>Haku Wiñay/Noa Jayatai</v>
          </cell>
          <cell r="D672" t="str">
            <v>PP.2018 RO Selva</v>
          </cell>
          <cell r="E672" t="str">
            <v>PP 0118: ACCESO DE LOS HOGARES RURALES CON ECONOMIAS DE SUBSISTENCIA A MERCADOS LOCALES DEL NUCLEO EJECUTOR SANTO TOMAS - SAN JUA DE PUMAYACU</v>
          </cell>
          <cell r="F672" t="str">
            <v>TARAPOTO</v>
          </cell>
          <cell r="G672" t="str">
            <v>LORETO</v>
          </cell>
          <cell r="H672" t="str">
            <v>ALTO AMAZONAS</v>
          </cell>
          <cell r="I672" t="str">
            <v>YURIMAGUAS</v>
          </cell>
          <cell r="J672" t="str">
            <v>SANTO TOMAS</v>
          </cell>
          <cell r="K672" t="str">
            <v>1602010099</v>
          </cell>
          <cell r="L672">
            <v>120</v>
          </cell>
          <cell r="M672">
            <v>43300</v>
          </cell>
          <cell r="N672">
            <v>696000</v>
          </cell>
          <cell r="O672">
            <v>43348</v>
          </cell>
          <cell r="P672">
            <v>696000</v>
          </cell>
          <cell r="Q672">
            <v>43350</v>
          </cell>
          <cell r="R672">
            <v>696000</v>
          </cell>
          <cell r="S672">
            <v>43344</v>
          </cell>
          <cell r="T672">
            <v>1196</v>
          </cell>
          <cell r="U672">
            <v>36</v>
          </cell>
          <cell r="V672">
            <v>36</v>
          </cell>
          <cell r="W672">
            <v>44540</v>
          </cell>
          <cell r="X672">
            <v>697373.63</v>
          </cell>
          <cell r="Y672">
            <v>694251.88</v>
          </cell>
          <cell r="Z672">
            <v>698873.63</v>
          </cell>
          <cell r="AA672">
            <v>44699</v>
          </cell>
          <cell r="AB672">
            <v>1</v>
          </cell>
          <cell r="AC672">
            <v>1</v>
          </cell>
          <cell r="AD672">
            <v>1</v>
          </cell>
          <cell r="AE672">
            <v>0.9889</v>
          </cell>
          <cell r="AF672" t="str">
            <v>4. Cierre</v>
          </cell>
          <cell r="AG672" t="str">
            <v>0780 - Liquidación Aprobada</v>
          </cell>
          <cell r="AH672" t="str">
            <v>Ficha Aprobatoria archivada con Exp. archivado en UT</v>
          </cell>
        </row>
        <row r="673">
          <cell r="A673" t="str">
            <v>0720180021</v>
          </cell>
          <cell r="B673" t="str">
            <v>0720180021</v>
          </cell>
          <cell r="C673" t="str">
            <v>Agua Más</v>
          </cell>
          <cell r="D673" t="str">
            <v>AGUA+.2018</v>
          </cell>
          <cell r="E673" t="str">
            <v>REPARACION DE CAPTACION SUPERFICIAL DE AGUA, LINEA DE CONDUCCION, PTAP, RESERVORIO, LINEA DE ADUCCION Y RED PRIMARIA; RENOVACION DE PILETA PUBLICA; EN EL(LA) UNIDAD PRODUCTORA DE SERVICIOS DE AGUA POTABLE EN LA LOCALIDAD METOYACU, DISTRITO DE MOYOBAMBA, PROVINCIA MOYOBAMBA, DEPARTAMENTO SAN MARTIN</v>
          </cell>
          <cell r="F673" t="str">
            <v>TARAPOTO</v>
          </cell>
          <cell r="G673" t="str">
            <v>SAN MARTIN</v>
          </cell>
          <cell r="H673" t="str">
            <v>MOYOBAMBA</v>
          </cell>
          <cell r="I673" t="str">
            <v>MOYOBAMBA</v>
          </cell>
          <cell r="J673" t="str">
            <v>METOYACU</v>
          </cell>
          <cell r="K673" t="str">
            <v>2201010110</v>
          </cell>
          <cell r="L673">
            <v>138</v>
          </cell>
          <cell r="M673">
            <v>43423</v>
          </cell>
          <cell r="N673">
            <v>231988.16</v>
          </cell>
          <cell r="O673">
            <v>43434</v>
          </cell>
          <cell r="P673">
            <v>235523.16</v>
          </cell>
          <cell r="Q673">
            <v>43437</v>
          </cell>
          <cell r="R673">
            <v>235523.16</v>
          </cell>
          <cell r="S673">
            <v>43556</v>
          </cell>
          <cell r="T673">
            <v>151</v>
          </cell>
          <cell r="U673">
            <v>5.07</v>
          </cell>
          <cell r="V673">
            <v>3</v>
          </cell>
          <cell r="W673">
            <v>43707</v>
          </cell>
          <cell r="Y673">
            <v>234895.96</v>
          </cell>
          <cell r="AB673">
            <v>0</v>
          </cell>
          <cell r="AC673">
            <v>1</v>
          </cell>
          <cell r="AF673" t="str">
            <v>4. Cierre</v>
          </cell>
          <cell r="AG673" t="str">
            <v>1001 - Proyecto cerrado en Banco de Inversiones</v>
          </cell>
          <cell r="AH673" t="str">
            <v>Cerrado con Formato 09 MEF</v>
          </cell>
        </row>
        <row r="674">
          <cell r="A674" t="str">
            <v>0720180022</v>
          </cell>
          <cell r="B674" t="str">
            <v>0720180022</v>
          </cell>
          <cell r="C674" t="str">
            <v>Agua Más</v>
          </cell>
          <cell r="D674" t="str">
            <v>AGUA+.2018</v>
          </cell>
          <cell r="E674" t="str">
            <v>REPARACION DE CAPTACION SUPERFICIAL DE AGUA, LINEA DE CONDUCCION, PTAP, RESERVORIO, LINEA DE ADUCCION Y RED PRIMARIA; RENOVACION DE PILETA PUBLICA; EN EL(LA) UNIDAD PRODUCTORA DE SERVICIOS DE AGUA POTABLE EN LA LOCALIDAD SAN JOSE DE ALTO MAYO (SAN JOSE), DISTRITO DE MOYOBAMBA, PROVINCIA MOYOBAMBA, DEPARTAMENTO SAN MARTIN</v>
          </cell>
          <cell r="F674" t="str">
            <v>TARAPOTO</v>
          </cell>
          <cell r="G674" t="str">
            <v>SAN MARTIN</v>
          </cell>
          <cell r="H674" t="str">
            <v>MOYOBAMBA</v>
          </cell>
          <cell r="I674" t="str">
            <v>MOYOBAMBA</v>
          </cell>
          <cell r="J674" t="str">
            <v>SAN JOSE DE ALTO MAYO (SAN JOSE)</v>
          </cell>
          <cell r="K674" t="str">
            <v>2201016025</v>
          </cell>
          <cell r="L674">
            <v>488</v>
          </cell>
          <cell r="M674">
            <v>43423</v>
          </cell>
          <cell r="N674">
            <v>331134.61</v>
          </cell>
          <cell r="O674">
            <v>43448</v>
          </cell>
          <cell r="P674">
            <v>335169.61</v>
          </cell>
          <cell r="Q674">
            <v>43453</v>
          </cell>
          <cell r="R674">
            <v>335169.61</v>
          </cell>
          <cell r="S674">
            <v>43536</v>
          </cell>
          <cell r="T674">
            <v>171</v>
          </cell>
          <cell r="U674">
            <v>5.73</v>
          </cell>
          <cell r="V674">
            <v>3</v>
          </cell>
          <cell r="W674">
            <v>43707</v>
          </cell>
          <cell r="Y674">
            <v>334541.27</v>
          </cell>
          <cell r="AB674">
            <v>0</v>
          </cell>
          <cell r="AC674">
            <v>1</v>
          </cell>
          <cell r="AF674" t="str">
            <v>4. Cierre</v>
          </cell>
          <cell r="AG674" t="str">
            <v>1001 - Proyecto cerrado en Banco de Inversiones</v>
          </cell>
          <cell r="AH674" t="str">
            <v>Cerrado con Formato 09 MEF</v>
          </cell>
        </row>
        <row r="675">
          <cell r="A675" t="str">
            <v>0720180023</v>
          </cell>
          <cell r="B675" t="str">
            <v>0720180023</v>
          </cell>
          <cell r="C675" t="str">
            <v>Agua Más</v>
          </cell>
          <cell r="D675" t="str">
            <v>AGUA+.2018</v>
          </cell>
          <cell r="E675" t="str">
            <v>REPARACION DE CAPTACION DE AGUA DE MANANTIAL, LINEA DE CONDUCCION, RESERVORIO, LINEA DE ADUCCION Y RED PRIMARIA; RENOVACION DE PILETA PUBLICA; EN EL(LA) UNIDAD PRODUCTORA DE SERVICIOS DE AGUA POTABLE EN LA LOCALIDAD SAPOTE, DISTRITO DE MOYOBAMBA, PROVINCIA MOYOBAMBA, DEPARTAMENTO SAN MARTIN</v>
          </cell>
          <cell r="F675" t="str">
            <v>TARAPOTO</v>
          </cell>
          <cell r="G675" t="str">
            <v>SAN MARTIN</v>
          </cell>
          <cell r="H675" t="str">
            <v>MOYOBAMBA</v>
          </cell>
          <cell r="I675" t="str">
            <v>MOYOBAMBA</v>
          </cell>
          <cell r="J675" t="str">
            <v>SAPOTE</v>
          </cell>
          <cell r="K675" t="str">
            <v>2201010790</v>
          </cell>
          <cell r="L675">
            <v>105</v>
          </cell>
          <cell r="M675">
            <v>43423</v>
          </cell>
          <cell r="N675">
            <v>173064.78</v>
          </cell>
          <cell r="O675">
            <v>43434</v>
          </cell>
          <cell r="P675">
            <v>176599.78</v>
          </cell>
          <cell r="Q675">
            <v>43437</v>
          </cell>
          <cell r="R675">
            <v>176599.78</v>
          </cell>
          <cell r="S675">
            <v>43549</v>
          </cell>
          <cell r="T675">
            <v>158</v>
          </cell>
          <cell r="U675">
            <v>5.3</v>
          </cell>
          <cell r="V675">
            <v>2</v>
          </cell>
          <cell r="W675">
            <v>43707</v>
          </cell>
          <cell r="Y675">
            <v>176261.42</v>
          </cell>
          <cell r="AB675">
            <v>0</v>
          </cell>
          <cell r="AC675">
            <v>1</v>
          </cell>
          <cell r="AF675" t="str">
            <v>4. Cierre</v>
          </cell>
          <cell r="AG675" t="str">
            <v>1001 - Proyecto cerrado en Banco de Inversiones</v>
          </cell>
          <cell r="AH675" t="str">
            <v>Cerrado con Formato 09 MEF</v>
          </cell>
        </row>
        <row r="676">
          <cell r="A676" t="str">
            <v>0720180024</v>
          </cell>
          <cell r="B676" t="str">
            <v>0720180024</v>
          </cell>
          <cell r="C676" t="str">
            <v>Agua Más</v>
          </cell>
          <cell r="D676" t="str">
            <v>AGUA+.2018</v>
          </cell>
          <cell r="E676" t="str">
            <v>REPARACION DE CAPTACION SUPERFICIAL DE AGUA, LINEA DE CONDUCCION, PTAP, RESERVORIO, LINEA DE ADUCCION Y RED PRIMARIA; RENOVACION DE PILETA PUBLICA; EN EL(LA) UNIDAD PRODUCTORA DE SERVICIOS DE AGUA POTABLE EN LA LOCALIDAD FLOR DEL MAYO, DISTRITO DE MOYOBAMBA, PROVINCIA MOYOBAMBA, DEPARTAMENTO SAN MARTIN</v>
          </cell>
          <cell r="F676" t="str">
            <v>TARAPOTO</v>
          </cell>
          <cell r="G676" t="str">
            <v>SAN MARTIN</v>
          </cell>
          <cell r="H676" t="str">
            <v>MOYOBAMBA</v>
          </cell>
          <cell r="I676" t="str">
            <v>MOYOBAMBA</v>
          </cell>
          <cell r="J676" t="str">
            <v>FLOR DEL MAYO</v>
          </cell>
          <cell r="K676" t="str">
            <v>2201010070</v>
          </cell>
          <cell r="L676">
            <v>452</v>
          </cell>
          <cell r="M676">
            <v>43423</v>
          </cell>
          <cell r="N676">
            <v>300317.96000000002</v>
          </cell>
          <cell r="O676">
            <v>43448</v>
          </cell>
          <cell r="P676">
            <v>304352.96000000002</v>
          </cell>
          <cell r="Q676">
            <v>43453</v>
          </cell>
          <cell r="R676">
            <v>304352.96000000002</v>
          </cell>
          <cell r="S676">
            <v>43537</v>
          </cell>
          <cell r="T676">
            <v>178</v>
          </cell>
          <cell r="U676">
            <v>5.7</v>
          </cell>
          <cell r="V676">
            <v>3</v>
          </cell>
          <cell r="W676">
            <v>43715</v>
          </cell>
          <cell r="Y676">
            <v>299279.94</v>
          </cell>
          <cell r="AB676">
            <v>0</v>
          </cell>
          <cell r="AC676">
            <v>1</v>
          </cell>
          <cell r="AF676" t="str">
            <v>4. Cierre</v>
          </cell>
          <cell r="AG676" t="str">
            <v>1001 - Proyecto cerrado en Banco de Inversiones</v>
          </cell>
          <cell r="AH676" t="str">
            <v>Cerrado con Formato 09 MEF</v>
          </cell>
        </row>
        <row r="677">
          <cell r="A677" t="str">
            <v>0720180025</v>
          </cell>
          <cell r="B677" t="str">
            <v>0720180025</v>
          </cell>
          <cell r="C677" t="str">
            <v>Agua Más</v>
          </cell>
          <cell r="D677" t="str">
            <v>AGUA+.2018</v>
          </cell>
          <cell r="E677" t="str">
            <v>REPARACION DE CAPTACION SUPERFICIAL DE AGUA, LINEA DE CONDUCCION, PTAP, RESERVORIO, LINEA DE ADUCCION Y RED PRIMARIA; RENOVACION DE PILETA PUBLICA; EN EL(LA) UNIDAD PRODUCTORA DE SERVICIOS DE AGUA POTABLE EN LA LOCALIDAD VISTOSO, DISTRITO DE ZAPATERO, PROVINCIA LAMAS, DEPARTAMENTO SAN MARTIN</v>
          </cell>
          <cell r="F677" t="str">
            <v>TARAPOTO</v>
          </cell>
          <cell r="G677" t="str">
            <v>SAN MARTIN</v>
          </cell>
          <cell r="H677" t="str">
            <v>LAMAS</v>
          </cell>
          <cell r="I677" t="str">
            <v>ZAPATERO</v>
          </cell>
          <cell r="J677" t="str">
            <v>VISTOSO</v>
          </cell>
          <cell r="K677" t="str">
            <v>2205116008</v>
          </cell>
          <cell r="L677">
            <v>134</v>
          </cell>
          <cell r="M677">
            <v>43418</v>
          </cell>
          <cell r="N677">
            <v>286305.57</v>
          </cell>
          <cell r="O677">
            <v>43448</v>
          </cell>
          <cell r="P677">
            <v>286305.57</v>
          </cell>
          <cell r="Q677">
            <v>43453</v>
          </cell>
          <cell r="R677">
            <v>286305.57</v>
          </cell>
          <cell r="S677">
            <v>43529</v>
          </cell>
          <cell r="T677">
            <v>165</v>
          </cell>
          <cell r="U677">
            <v>5.53</v>
          </cell>
          <cell r="V677">
            <v>3</v>
          </cell>
          <cell r="W677">
            <v>43694</v>
          </cell>
          <cell r="Y677">
            <v>285978.09000000003</v>
          </cell>
          <cell r="AB677">
            <v>0</v>
          </cell>
          <cell r="AC677">
            <v>1</v>
          </cell>
          <cell r="AF677" t="str">
            <v>4. Cierre</v>
          </cell>
          <cell r="AG677" t="str">
            <v>1001 - Proyecto cerrado en Banco de Inversiones</v>
          </cell>
          <cell r="AH677" t="str">
            <v>Cerrado con Formato 09 MEF</v>
          </cell>
        </row>
        <row r="678">
          <cell r="A678" t="str">
            <v>0720180026</v>
          </cell>
          <cell r="B678" t="str">
            <v>0720180026</v>
          </cell>
          <cell r="C678" t="str">
            <v>Agua Más</v>
          </cell>
          <cell r="D678" t="str">
            <v>AGUA+.2018</v>
          </cell>
          <cell r="E678" t="str">
            <v>REPARACION DE CAPTACION DE AGUA DE MANANTIAL, LINEA DE CONDUCCION, PTAP, RESERVORIO, LINEA DE ADUCCION Y RED PRIMARIA; RENOVACION DE PILETA PUBLICA; EN EL(LA) UNIDAD PRODUCTORA DE SERVICIOS DE AGUA POTABLE EN LA LOCALIDAD VISTOSO GRANDE, DISTRITO DE ZAPATERO, PROVINCIA LAMAS, DEPARTAMENTO SAN MARTIN</v>
          </cell>
          <cell r="F678" t="str">
            <v>TARAPOTO</v>
          </cell>
          <cell r="G678" t="str">
            <v>SAN MARTIN</v>
          </cell>
          <cell r="H678" t="str">
            <v>LAMAS</v>
          </cell>
          <cell r="I678" t="str">
            <v>ZAPATERO</v>
          </cell>
          <cell r="J678" t="str">
            <v>VISTOSO GRANDE</v>
          </cell>
          <cell r="K678" t="str">
            <v>2205110007</v>
          </cell>
          <cell r="L678">
            <v>87</v>
          </cell>
          <cell r="M678">
            <v>43418</v>
          </cell>
          <cell r="N678">
            <v>173957.33</v>
          </cell>
          <cell r="O678">
            <v>43445</v>
          </cell>
          <cell r="P678">
            <v>173957.33000000002</v>
          </cell>
          <cell r="Q678">
            <v>43446</v>
          </cell>
          <cell r="R678">
            <v>173957.33000000002</v>
          </cell>
          <cell r="S678">
            <v>43521</v>
          </cell>
          <cell r="T678">
            <v>94</v>
          </cell>
          <cell r="U678">
            <v>3.2</v>
          </cell>
          <cell r="V678">
            <v>2</v>
          </cell>
          <cell r="W678">
            <v>43615</v>
          </cell>
          <cell r="Y678">
            <v>173141.49</v>
          </cell>
          <cell r="AB678">
            <v>0</v>
          </cell>
          <cell r="AC678">
            <v>1</v>
          </cell>
          <cell r="AF678" t="str">
            <v>4. Cierre</v>
          </cell>
          <cell r="AG678" t="str">
            <v>1001 - Proyecto cerrado en Banco de Inversiones</v>
          </cell>
          <cell r="AH678" t="str">
            <v>Cerrado con Formato 09 MEF</v>
          </cell>
        </row>
        <row r="679">
          <cell r="A679" t="str">
            <v>0720180027</v>
          </cell>
          <cell r="B679" t="str">
            <v>0720180027</v>
          </cell>
          <cell r="C679" t="str">
            <v>Agua Más</v>
          </cell>
          <cell r="D679" t="str">
            <v>AGUA+.2018</v>
          </cell>
          <cell r="E679" t="str">
            <v>REPARACION DE CAPTACION DE AGUA DE MANANTIAL, LINEA DE CONDUCCION, RESERVORIO, LINEA DE ADUCCION Y RED PRIMARIA; RENOVACION DE PILETA PUBLICA; EN EL(LA) UNIDAD PRODUCTORA DE SERVICIOS DE AGUA POTABLE EN LA LOCALIDAD UCHUMULLACA, DISTRITO DE ZAPATERO, PROVINCIA LAMAS, DEPARTAMENTO SAN MARTIN</v>
          </cell>
          <cell r="F679" t="str">
            <v>TARAPOTO</v>
          </cell>
          <cell r="G679" t="str">
            <v>SAN MARTIN</v>
          </cell>
          <cell r="H679" t="str">
            <v>LAMAS</v>
          </cell>
          <cell r="I679" t="str">
            <v>ZAPATERO</v>
          </cell>
          <cell r="J679" t="str">
            <v>UCHUMULLACA</v>
          </cell>
          <cell r="K679" t="str">
            <v>2205110150</v>
          </cell>
          <cell r="L679">
            <v>104</v>
          </cell>
          <cell r="M679">
            <v>43418</v>
          </cell>
          <cell r="N679">
            <v>168699.15</v>
          </cell>
          <cell r="O679">
            <v>43445</v>
          </cell>
          <cell r="P679">
            <v>168699.15</v>
          </cell>
          <cell r="Q679">
            <v>43446</v>
          </cell>
          <cell r="R679">
            <v>168699.15</v>
          </cell>
          <cell r="S679">
            <v>43578</v>
          </cell>
          <cell r="T679">
            <v>116</v>
          </cell>
          <cell r="U679">
            <v>3.9</v>
          </cell>
          <cell r="V679">
            <v>2</v>
          </cell>
          <cell r="W679">
            <v>43694</v>
          </cell>
          <cell r="Y679">
            <v>168457.64</v>
          </cell>
          <cell r="AB679">
            <v>0</v>
          </cell>
          <cell r="AC679">
            <v>1</v>
          </cell>
          <cell r="AF679" t="str">
            <v>4. Cierre</v>
          </cell>
          <cell r="AG679" t="str">
            <v>1001 - Proyecto cerrado en Banco de Inversiones</v>
          </cell>
          <cell r="AH679" t="str">
            <v>Cerrado con Formato 09 MEF</v>
          </cell>
        </row>
        <row r="680">
          <cell r="A680" t="str">
            <v>0720180028</v>
          </cell>
          <cell r="B680" t="str">
            <v>0720180028</v>
          </cell>
          <cell r="C680" t="str">
            <v>Haku Wiñay/Noa Jayatai</v>
          </cell>
          <cell r="D680" t="str">
            <v>FFS-NRI.2018.RO</v>
          </cell>
          <cell r="E680" t="str">
            <v>FORTALECIMIENTO DE LA FUNCION DE SUPERVISION Y DE NEGOCIOS RURALES DE PROYECTOS PRODUCTIVOS EN EL NEC EL DORADO</v>
          </cell>
          <cell r="F680" t="str">
            <v>TARAPOTO</v>
          </cell>
          <cell r="G680" t="str">
            <v>SAN MARTIN</v>
          </cell>
          <cell r="H680" t="str">
            <v>EL DORADO</v>
          </cell>
          <cell r="I680" t="str">
            <v>SAN JOSE DE SISA</v>
          </cell>
          <cell r="J680" t="str">
            <v>NAUTA</v>
          </cell>
          <cell r="K680" t="str">
            <v>2203010023</v>
          </cell>
          <cell r="L680">
            <v>400</v>
          </cell>
          <cell r="M680">
            <v>43461.642939814818</v>
          </cell>
          <cell r="N680">
            <v>142232</v>
          </cell>
          <cell r="O680">
            <v>43465</v>
          </cell>
          <cell r="P680">
            <v>142232</v>
          </cell>
          <cell r="Q680">
            <v>43480</v>
          </cell>
          <cell r="R680">
            <v>142232</v>
          </cell>
          <cell r="S680">
            <v>43709</v>
          </cell>
          <cell r="T680">
            <v>787</v>
          </cell>
          <cell r="U680">
            <v>32</v>
          </cell>
          <cell r="V680">
            <v>32</v>
          </cell>
          <cell r="W680">
            <v>44496</v>
          </cell>
          <cell r="X680">
            <v>140881.57999999999</v>
          </cell>
          <cell r="Y680">
            <v>140469.82999999999</v>
          </cell>
          <cell r="Z680">
            <v>140881.58000000002</v>
          </cell>
          <cell r="AA680">
            <v>44585</v>
          </cell>
          <cell r="AB680">
            <v>1</v>
          </cell>
          <cell r="AC680">
            <v>1</v>
          </cell>
          <cell r="AD680">
            <v>1</v>
          </cell>
          <cell r="AE680">
            <v>0.98760000000000003</v>
          </cell>
          <cell r="AF680" t="str">
            <v>4. Cierre</v>
          </cell>
          <cell r="AG680" t="str">
            <v>0780 - Liquidación Aprobada</v>
          </cell>
          <cell r="AH680" t="str">
            <v>Ficha Aprobatoria archivada con Exp. archivado en UT</v>
          </cell>
        </row>
        <row r="681">
          <cell r="A681" t="str">
            <v>0720180029</v>
          </cell>
          <cell r="B681" t="str">
            <v>0720180029</v>
          </cell>
          <cell r="C681" t="str">
            <v>Haku Wiñay/Noa Jayatai</v>
          </cell>
          <cell r="D681" t="str">
            <v>FFS-NRI.2018.RO</v>
          </cell>
          <cell r="E681" t="str">
            <v>FORTALECIMIENTO DE LA FUNCION DE SUPERVISION Y DE NEGOCIOS RURALES DE PROYECTOS PRODUCTIVOS EN EL NEC CUÑUMBUQUI</v>
          </cell>
          <cell r="F681" t="str">
            <v>TARAPOTO</v>
          </cell>
          <cell r="G681" t="str">
            <v>SAN MARTIN</v>
          </cell>
          <cell r="H681" t="str">
            <v>LAMAS</v>
          </cell>
          <cell r="I681" t="str">
            <v>CUÑUMBUQUI</v>
          </cell>
          <cell r="J681" t="str">
            <v>LAS FLORES DE MAMONAQUIHUA</v>
          </cell>
          <cell r="K681" t="str">
            <v>2205050013</v>
          </cell>
          <cell r="L681">
            <v>400</v>
          </cell>
          <cell r="M681">
            <v>43461.642939814818</v>
          </cell>
          <cell r="N681">
            <v>142232</v>
          </cell>
          <cell r="O681">
            <v>43465</v>
          </cell>
          <cell r="P681">
            <v>142232</v>
          </cell>
          <cell r="Q681">
            <v>43480</v>
          </cell>
          <cell r="R681">
            <v>142232</v>
          </cell>
          <cell r="S681">
            <v>43709</v>
          </cell>
          <cell r="T681">
            <v>821</v>
          </cell>
          <cell r="U681">
            <v>32</v>
          </cell>
          <cell r="V681">
            <v>32</v>
          </cell>
          <cell r="W681">
            <v>44530</v>
          </cell>
          <cell r="X681">
            <v>139806.79999999999</v>
          </cell>
          <cell r="Y681">
            <v>139776.79999999999</v>
          </cell>
          <cell r="Z681">
            <v>139806.79999999999</v>
          </cell>
          <cell r="AA681">
            <v>44699</v>
          </cell>
          <cell r="AB681">
            <v>1</v>
          </cell>
          <cell r="AC681">
            <v>1</v>
          </cell>
          <cell r="AD681">
            <v>1</v>
          </cell>
          <cell r="AE681">
            <v>0.98129999999999995</v>
          </cell>
          <cell r="AF681" t="str">
            <v>4. Cierre</v>
          </cell>
          <cell r="AG681" t="str">
            <v>0780 - Liquidación Aprobada</v>
          </cell>
          <cell r="AH681" t="str">
            <v>Ficha Aprobatoria archivada con Exp. archivado en UT</v>
          </cell>
        </row>
        <row r="682">
          <cell r="A682" t="str">
            <v>0720180030</v>
          </cell>
          <cell r="B682" t="str">
            <v>0720180030</v>
          </cell>
          <cell r="C682" t="str">
            <v>Haku Wiñay/Noa Jayatai</v>
          </cell>
          <cell r="D682" t="str">
            <v>FFS-NRI.2018.RO</v>
          </cell>
          <cell r="E682" t="str">
            <v>FORTALECIMIENTO DE LA FUNCION DE SUPERVISION Y DE NEGOCIOS RURALES DE PROYECTOS PRODUCTIVOS EN EL NEC ALTO AMAZONAS</v>
          </cell>
          <cell r="F682" t="str">
            <v>TARAPOTO</v>
          </cell>
          <cell r="G682" t="str">
            <v>LORETO</v>
          </cell>
          <cell r="H682" t="str">
            <v>ALTO AMAZONAS</v>
          </cell>
          <cell r="I682" t="str">
            <v>YURIMAGUAS</v>
          </cell>
          <cell r="J682" t="str">
            <v>SAN JUAN DE PAMPLONA</v>
          </cell>
          <cell r="K682" t="str">
            <v>1602010103</v>
          </cell>
          <cell r="L682">
            <v>400</v>
          </cell>
          <cell r="M682">
            <v>43461.642939814818</v>
          </cell>
          <cell r="N682">
            <v>142232</v>
          </cell>
          <cell r="O682">
            <v>43465</v>
          </cell>
          <cell r="P682">
            <v>142232</v>
          </cell>
          <cell r="Q682">
            <v>43480</v>
          </cell>
          <cell r="R682">
            <v>142232</v>
          </cell>
          <cell r="S682">
            <v>43709</v>
          </cell>
          <cell r="T682">
            <v>831</v>
          </cell>
          <cell r="U682">
            <v>24</v>
          </cell>
          <cell r="V682">
            <v>24</v>
          </cell>
          <cell r="W682">
            <v>44540</v>
          </cell>
          <cell r="X682">
            <v>143882.9</v>
          </cell>
          <cell r="Y682">
            <v>141745</v>
          </cell>
          <cell r="Z682">
            <v>143882.9</v>
          </cell>
          <cell r="AA682">
            <v>44699</v>
          </cell>
          <cell r="AB682">
            <v>1</v>
          </cell>
          <cell r="AC682">
            <v>1</v>
          </cell>
          <cell r="AD682">
            <v>1</v>
          </cell>
          <cell r="AE682">
            <v>0.99660000000000004</v>
          </cell>
          <cell r="AF682" t="str">
            <v>4. Cierre</v>
          </cell>
          <cell r="AG682" t="str">
            <v>0780 - Liquidación Aprobada</v>
          </cell>
          <cell r="AH682" t="str">
            <v>Ficha Aprobatoria archivada con Exp. archivado en UT</v>
          </cell>
        </row>
        <row r="683">
          <cell r="A683" t="str">
            <v>0720180031</v>
          </cell>
          <cell r="B683" t="str">
            <v>0720180031</v>
          </cell>
          <cell r="C683" t="str">
            <v>Haku Wiñay/Noa Jayatai</v>
          </cell>
          <cell r="D683" t="str">
            <v>FFS-NRI.2018.RO</v>
          </cell>
          <cell r="E683" t="str">
            <v>FORTALECIMIENTO DE LA FUNCION DE SUPERVISION Y DE NEGOCIOS RURALES DE PROYECTOS PRODUCTIVOS EN EL NEC ALTO MAYO</v>
          </cell>
          <cell r="F683" t="str">
            <v>TARAPOTO</v>
          </cell>
          <cell r="G683" t="str">
            <v>SAN MARTIN</v>
          </cell>
          <cell r="H683" t="str">
            <v>MOYOBAMBA</v>
          </cell>
          <cell r="I683" t="str">
            <v>MOYOBAMBA</v>
          </cell>
          <cell r="J683" t="str">
            <v>CAÑA BRAVA</v>
          </cell>
          <cell r="K683" t="str">
            <v>2201010120</v>
          </cell>
          <cell r="L683">
            <v>400</v>
          </cell>
          <cell r="M683">
            <v>43461.642939814818</v>
          </cell>
          <cell r="N683">
            <v>142232</v>
          </cell>
          <cell r="O683">
            <v>43465</v>
          </cell>
          <cell r="P683">
            <v>142232</v>
          </cell>
          <cell r="Q683">
            <v>43480</v>
          </cell>
          <cell r="R683">
            <v>142232</v>
          </cell>
          <cell r="S683">
            <v>43709</v>
          </cell>
          <cell r="T683">
            <v>786</v>
          </cell>
          <cell r="U683">
            <v>32</v>
          </cell>
          <cell r="V683">
            <v>32</v>
          </cell>
          <cell r="W683">
            <v>44495</v>
          </cell>
          <cell r="X683">
            <v>143827.98000000001</v>
          </cell>
          <cell r="Y683">
            <v>142222.57999999999</v>
          </cell>
          <cell r="Z683">
            <v>143827.98000000001</v>
          </cell>
          <cell r="AA683">
            <v>44649</v>
          </cell>
          <cell r="AB683">
            <v>1</v>
          </cell>
          <cell r="AC683">
            <v>1</v>
          </cell>
          <cell r="AD683">
            <v>1</v>
          </cell>
          <cell r="AE683">
            <v>0.99839999999999995</v>
          </cell>
          <cell r="AF683" t="str">
            <v>4. Cierre</v>
          </cell>
          <cell r="AG683" t="str">
            <v>0780 - Liquidación Aprobada</v>
          </cell>
          <cell r="AH683" t="str">
            <v>Ficha Aprobatoria archivada con Exp. archivado en UT</v>
          </cell>
        </row>
        <row r="684">
          <cell r="A684" t="str">
            <v>0720180032</v>
          </cell>
          <cell r="B684" t="str">
            <v>0720180032</v>
          </cell>
          <cell r="C684" t="str">
            <v>Haku Wiñay/Noa Jayatai</v>
          </cell>
          <cell r="D684" t="str">
            <v>FFS-NRI.2018.RO</v>
          </cell>
          <cell r="E684" t="str">
            <v>FORTALECIMIENTO DE LA FUNCION DE SUPERVISION Y DE NEGOCIOS RURALES DE PROYECTOS PRODUCTIVOS EN EL NEC PONASA</v>
          </cell>
          <cell r="F684" t="str">
            <v>TARAPOTO</v>
          </cell>
          <cell r="G684" t="str">
            <v>SAN MARTIN</v>
          </cell>
          <cell r="H684" t="str">
            <v>PICOTA</v>
          </cell>
          <cell r="I684" t="str">
            <v>TINGO DE PONASA</v>
          </cell>
          <cell r="J684" t="str">
            <v>TINGO DE PONASA</v>
          </cell>
          <cell r="K684" t="str">
            <v>2207096001</v>
          </cell>
          <cell r="L684">
            <v>400</v>
          </cell>
          <cell r="M684">
            <v>43461.642939814818</v>
          </cell>
          <cell r="N684">
            <v>142232</v>
          </cell>
          <cell r="O684">
            <v>43465</v>
          </cell>
          <cell r="P684">
            <v>142232</v>
          </cell>
          <cell r="Q684">
            <v>43480</v>
          </cell>
          <cell r="R684">
            <v>142232</v>
          </cell>
          <cell r="S684">
            <v>43709</v>
          </cell>
          <cell r="T684">
            <v>790</v>
          </cell>
          <cell r="U684">
            <v>32</v>
          </cell>
          <cell r="V684">
            <v>32</v>
          </cell>
          <cell r="W684">
            <v>44499</v>
          </cell>
          <cell r="X684">
            <v>141956.5</v>
          </cell>
          <cell r="Y684">
            <v>141876.5</v>
          </cell>
          <cell r="Z684">
            <v>142046.5</v>
          </cell>
          <cell r="AA684">
            <v>44560</v>
          </cell>
          <cell r="AB684">
            <v>1</v>
          </cell>
          <cell r="AC684">
            <v>1</v>
          </cell>
          <cell r="AD684">
            <v>1</v>
          </cell>
          <cell r="AE684">
            <v>0.99670000000000003</v>
          </cell>
          <cell r="AF684" t="str">
            <v>4. Cierre</v>
          </cell>
          <cell r="AG684" t="str">
            <v>0780 - Liquidación Aprobada</v>
          </cell>
          <cell r="AH684" t="str">
            <v>Ficha Aprobatoria archivada con Exp. archivado en UT</v>
          </cell>
        </row>
        <row r="685">
          <cell r="A685" t="str">
            <v>0720190001</v>
          </cell>
          <cell r="B685" t="str">
            <v>0720190001</v>
          </cell>
          <cell r="C685" t="str">
            <v>Haku Wiñay/Noa Jayatai</v>
          </cell>
          <cell r="D685" t="str">
            <v>PP.2019 RO Selva</v>
          </cell>
          <cell r="E685" t="str">
            <v>PP 0118: ACCESO DE LOS HOGARES RURALES CON ECONOMIAS DE SUBSISTENCIA A MERCADOS LOCALES DEL NUCLEO EJECUTOR NUEVA ESPERANZA</v>
          </cell>
          <cell r="F685" t="str">
            <v>TARAPOTO</v>
          </cell>
          <cell r="G685" t="str">
            <v>LORETO</v>
          </cell>
          <cell r="H685" t="str">
            <v>ALTO AMAZONAS</v>
          </cell>
          <cell r="I685" t="str">
            <v>BALSAPUERTO</v>
          </cell>
          <cell r="J685" t="str">
            <v>NUEVA ESPERANZA</v>
          </cell>
          <cell r="K685" t="str">
            <v>1602020029</v>
          </cell>
          <cell r="L685">
            <v>110</v>
          </cell>
          <cell r="M685">
            <v>43637</v>
          </cell>
          <cell r="N685">
            <v>715000</v>
          </cell>
          <cell r="O685">
            <v>43752</v>
          </cell>
          <cell r="P685">
            <v>715000</v>
          </cell>
          <cell r="Q685">
            <v>43753</v>
          </cell>
          <cell r="R685">
            <v>715000</v>
          </cell>
          <cell r="S685">
            <v>43678</v>
          </cell>
          <cell r="T685">
            <v>1156</v>
          </cell>
          <cell r="U685">
            <v>36</v>
          </cell>
          <cell r="V685">
            <v>36</v>
          </cell>
          <cell r="W685">
            <v>44834</v>
          </cell>
          <cell r="X685">
            <v>715643.94</v>
          </cell>
          <cell r="Y685">
            <v>716372.94</v>
          </cell>
          <cell r="Z685">
            <v>717081.44000000006</v>
          </cell>
          <cell r="AA685">
            <v>44876</v>
          </cell>
          <cell r="AB685">
            <v>1</v>
          </cell>
          <cell r="AC685">
            <v>1</v>
          </cell>
          <cell r="AD685">
            <v>1</v>
          </cell>
          <cell r="AE685">
            <v>0.98129999999999995</v>
          </cell>
          <cell r="AF685" t="str">
            <v>4. Cierre</v>
          </cell>
          <cell r="AG685" t="str">
            <v>0780 - Liquidación Aprobada</v>
          </cell>
          <cell r="AH685" t="str">
            <v>Ficha Aprobatoria archivada con Exp. archivado en UT</v>
          </cell>
        </row>
        <row r="686">
          <cell r="A686" t="str">
            <v>0720190002</v>
          </cell>
          <cell r="B686" t="str">
            <v>0720190002</v>
          </cell>
          <cell r="C686" t="str">
            <v>Haku Wiñay/Noa Jayatai</v>
          </cell>
          <cell r="D686" t="str">
            <v>PP.2019 RO Selva</v>
          </cell>
          <cell r="E686" t="str">
            <v>PP 0118: ACCESO DE LOS HOGARES RURALES CON ECONOMIAS DE SUBSISTENCIA A MERCADOS LOCALES DEL NUCLEO EJECUTOR FRAY MARTIN</v>
          </cell>
          <cell r="F686" t="str">
            <v>TARAPOTO</v>
          </cell>
          <cell r="G686" t="str">
            <v>LORETO</v>
          </cell>
          <cell r="H686" t="str">
            <v>ALTO AMAZONAS</v>
          </cell>
          <cell r="I686" t="str">
            <v>BALSAPUERTO</v>
          </cell>
          <cell r="J686" t="str">
            <v>FRAY MARTIN</v>
          </cell>
          <cell r="K686" t="str">
            <v>1602020043</v>
          </cell>
          <cell r="L686">
            <v>110</v>
          </cell>
          <cell r="M686">
            <v>43637</v>
          </cell>
          <cell r="N686">
            <v>715000</v>
          </cell>
          <cell r="O686">
            <v>43752</v>
          </cell>
          <cell r="P686">
            <v>715000</v>
          </cell>
          <cell r="Q686">
            <v>43753</v>
          </cell>
          <cell r="R686">
            <v>715000</v>
          </cell>
          <cell r="S686">
            <v>43678</v>
          </cell>
          <cell r="T686">
            <v>1156</v>
          </cell>
          <cell r="U686">
            <v>36</v>
          </cell>
          <cell r="V686">
            <v>36</v>
          </cell>
          <cell r="W686">
            <v>44834</v>
          </cell>
          <cell r="X686">
            <v>715645.14</v>
          </cell>
          <cell r="Y686">
            <v>716374.14</v>
          </cell>
          <cell r="Z686">
            <v>717082.64</v>
          </cell>
          <cell r="AA686">
            <v>44876</v>
          </cell>
          <cell r="AB686">
            <v>1</v>
          </cell>
          <cell r="AC686">
            <v>1</v>
          </cell>
          <cell r="AD686">
            <v>1</v>
          </cell>
          <cell r="AE686">
            <v>0.98129999999999995</v>
          </cell>
          <cell r="AF686" t="str">
            <v>4. Cierre</v>
          </cell>
          <cell r="AG686" t="str">
            <v>0780 - Liquidación Aprobada</v>
          </cell>
          <cell r="AH686" t="str">
            <v>Ficha Aprobatoria archivada con Exp. archivado en UT</v>
          </cell>
        </row>
        <row r="687">
          <cell r="A687" t="str">
            <v>0720190003</v>
          </cell>
          <cell r="B687" t="str">
            <v>0720190003</v>
          </cell>
          <cell r="C687" t="str">
            <v>Haku Wiñay/Noa Jayatai</v>
          </cell>
          <cell r="D687" t="str">
            <v>PP.2019 RO Selva</v>
          </cell>
          <cell r="E687" t="str">
            <v>PP 0118: ACCESO DE LOS HOGARES RURALES CON ECONOMIAS DE SUBSISTENCIA A MERCADOS LOCALES DEL NUCLEO EJECUTOR CANOA PUERTO (CACHIPUERTO)</v>
          </cell>
          <cell r="F687" t="str">
            <v>TARAPOTO</v>
          </cell>
          <cell r="G687" t="str">
            <v>LORETO</v>
          </cell>
          <cell r="H687" t="str">
            <v>ALTO AMAZONAS</v>
          </cell>
          <cell r="I687" t="str">
            <v>BALSAPUERTO</v>
          </cell>
          <cell r="J687" t="str">
            <v>CANOA PUERTO (CACHIPUERTO)</v>
          </cell>
          <cell r="K687" t="str">
            <v>1602026004</v>
          </cell>
          <cell r="L687">
            <v>110</v>
          </cell>
          <cell r="M687">
            <v>43637</v>
          </cell>
          <cell r="N687">
            <v>715000</v>
          </cell>
          <cell r="O687">
            <v>43648</v>
          </cell>
          <cell r="P687">
            <v>715000</v>
          </cell>
          <cell r="Q687">
            <v>43650</v>
          </cell>
          <cell r="R687">
            <v>715000</v>
          </cell>
          <cell r="S687">
            <v>43678</v>
          </cell>
          <cell r="T687">
            <v>1156</v>
          </cell>
          <cell r="U687">
            <v>36</v>
          </cell>
          <cell r="V687">
            <v>36</v>
          </cell>
          <cell r="W687">
            <v>44834</v>
          </cell>
          <cell r="X687">
            <v>715645.74</v>
          </cell>
          <cell r="Y687">
            <v>716374.74</v>
          </cell>
          <cell r="Z687">
            <v>717083.24</v>
          </cell>
          <cell r="AA687">
            <v>44876</v>
          </cell>
          <cell r="AB687">
            <v>1</v>
          </cell>
          <cell r="AC687">
            <v>1</v>
          </cell>
          <cell r="AD687">
            <v>1</v>
          </cell>
          <cell r="AE687">
            <v>0.98129999999999995</v>
          </cell>
          <cell r="AF687" t="str">
            <v>4. Cierre</v>
          </cell>
          <cell r="AG687" t="str">
            <v>0780 - Liquidación Aprobada</v>
          </cell>
          <cell r="AH687" t="str">
            <v>Ficha Aprobatoria archivada con Exp. archivado en UT</v>
          </cell>
        </row>
        <row r="688">
          <cell r="A688" t="str">
            <v>0720190004</v>
          </cell>
          <cell r="B688" t="str">
            <v>0720190004</v>
          </cell>
          <cell r="C688" t="str">
            <v>Haku Wiñay/Noa Jayatai</v>
          </cell>
          <cell r="D688" t="str">
            <v>PP.2019 RO Selva</v>
          </cell>
          <cell r="E688" t="str">
            <v>PP 0118: ACCESO DE LOS HOGARES RURALES CON ECONOMIAS DE SUBSISTENCIA A MERCADOS LOCALES DEL NUCLEO EJECUTOR NUEVO SAN LORENZO</v>
          </cell>
          <cell r="F688" t="str">
            <v>TARAPOTO</v>
          </cell>
          <cell r="G688" t="str">
            <v>LORETO</v>
          </cell>
          <cell r="H688" t="str">
            <v>ALTO AMAZONAS</v>
          </cell>
          <cell r="I688" t="str">
            <v>BALSAPUERTO</v>
          </cell>
          <cell r="J688" t="str">
            <v>NUEVO SAN LORENZO</v>
          </cell>
          <cell r="K688" t="str">
            <v>1602020032</v>
          </cell>
          <cell r="L688">
            <v>110</v>
          </cell>
          <cell r="M688">
            <v>43637</v>
          </cell>
          <cell r="N688">
            <v>715000</v>
          </cell>
          <cell r="O688">
            <v>43648</v>
          </cell>
          <cell r="P688">
            <v>715000</v>
          </cell>
          <cell r="Q688">
            <v>43650</v>
          </cell>
          <cell r="R688">
            <v>715000</v>
          </cell>
          <cell r="S688">
            <v>43678</v>
          </cell>
          <cell r="T688">
            <v>1156</v>
          </cell>
          <cell r="U688">
            <v>36</v>
          </cell>
          <cell r="V688">
            <v>36</v>
          </cell>
          <cell r="W688">
            <v>44834</v>
          </cell>
          <cell r="X688">
            <v>715358.95</v>
          </cell>
          <cell r="Y688">
            <v>716090.95</v>
          </cell>
          <cell r="Z688">
            <v>716796.45000000007</v>
          </cell>
          <cell r="AA688">
            <v>44876</v>
          </cell>
          <cell r="AB688">
            <v>1</v>
          </cell>
          <cell r="AC688">
            <v>1</v>
          </cell>
          <cell r="AD688">
            <v>1</v>
          </cell>
          <cell r="AE688">
            <v>0.98109999999999997</v>
          </cell>
          <cell r="AF688" t="str">
            <v>4. Cierre</v>
          </cell>
          <cell r="AG688" t="str">
            <v>0780 - Liquidación Aprobada</v>
          </cell>
          <cell r="AH688" t="str">
            <v>Ficha Aprobatoria archivada con Exp. archivado en UT</v>
          </cell>
        </row>
        <row r="689">
          <cell r="A689" t="str">
            <v>0720190005</v>
          </cell>
          <cell r="B689" t="str">
            <v>0720190005</v>
          </cell>
          <cell r="C689" t="str">
            <v>Haku Wiñay/Noa Jayatai</v>
          </cell>
          <cell r="D689" t="str">
            <v>PP.2019 RO Selva</v>
          </cell>
          <cell r="E689" t="str">
            <v>PP 0118: ACCESO DE LOS HOGARES RURALES CON ECONOMIAS DE SUBSISTENCIA A MERCADOS LOCALES DEL NUCLEO EJECUTOR LIMABAMBA -JORGE CHÁVEZ - VILLA HERMOSA</v>
          </cell>
          <cell r="F689" t="str">
            <v>TARAPOTO</v>
          </cell>
          <cell r="G689" t="str">
            <v>SAN MARTIN</v>
          </cell>
          <cell r="H689" t="str">
            <v>MOYOBAMBA</v>
          </cell>
          <cell r="I689" t="str">
            <v>SORITOR</v>
          </cell>
          <cell r="J689" t="str">
            <v>LIMABAMBA</v>
          </cell>
          <cell r="K689" t="str">
            <v>2201050262</v>
          </cell>
          <cell r="L689">
            <v>115</v>
          </cell>
          <cell r="M689">
            <v>43637</v>
          </cell>
          <cell r="N689">
            <v>747500</v>
          </cell>
          <cell r="O689">
            <v>43752</v>
          </cell>
          <cell r="P689">
            <v>747500</v>
          </cell>
          <cell r="Q689">
            <v>43753</v>
          </cell>
          <cell r="R689">
            <v>747500</v>
          </cell>
          <cell r="S689">
            <v>43678</v>
          </cell>
          <cell r="T689">
            <v>1184</v>
          </cell>
          <cell r="U689">
            <v>36</v>
          </cell>
          <cell r="V689">
            <v>36</v>
          </cell>
          <cell r="W689">
            <v>44862</v>
          </cell>
          <cell r="X689">
            <v>749157.4</v>
          </cell>
          <cell r="Y689">
            <v>749023.52</v>
          </cell>
          <cell r="Z689">
            <v>750715</v>
          </cell>
          <cell r="AA689">
            <v>44907</v>
          </cell>
          <cell r="AB689">
            <v>1</v>
          </cell>
          <cell r="AC689">
            <v>1</v>
          </cell>
          <cell r="AD689">
            <v>1</v>
          </cell>
          <cell r="AE689">
            <v>1</v>
          </cell>
          <cell r="AF689" t="str">
            <v>4. Cierre</v>
          </cell>
          <cell r="AG689" t="str">
            <v>0780 - Liquidación Aprobada</v>
          </cell>
          <cell r="AH689" t="str">
            <v>Ficha Aprobatoria archivada con Exp. archivado en UT</v>
          </cell>
        </row>
        <row r="690">
          <cell r="A690" t="str">
            <v>0720190006</v>
          </cell>
          <cell r="B690" t="str">
            <v>0720190006</v>
          </cell>
          <cell r="C690" t="str">
            <v>Haku Wiñay/Noa Jayatai</v>
          </cell>
          <cell r="D690" t="str">
            <v>PP.2019 RO Selva</v>
          </cell>
          <cell r="E690" t="str">
            <v>PP 0118: ACCESO DE LOS HOGARES RURALES CON ECONOMIAS DE SUBSISTENCIA A MERCADOS LOCALES DEL NUCLEO EJECUTOR SANTA ROSA -EL LUCERO - SAN MIGUEL</v>
          </cell>
          <cell r="F690" t="str">
            <v>TARAPOTO</v>
          </cell>
          <cell r="G690" t="str">
            <v>SAN MARTIN</v>
          </cell>
          <cell r="H690" t="str">
            <v>MOYOBAMBA</v>
          </cell>
          <cell r="I690" t="str">
            <v>SORITOR</v>
          </cell>
          <cell r="J690" t="str">
            <v>SANTA ROSA</v>
          </cell>
          <cell r="K690" t="str">
            <v>2201050019</v>
          </cell>
          <cell r="L690">
            <v>115</v>
          </cell>
          <cell r="M690">
            <v>43637</v>
          </cell>
          <cell r="N690">
            <v>747500</v>
          </cell>
          <cell r="O690">
            <v>43752</v>
          </cell>
          <cell r="P690">
            <v>747500</v>
          </cell>
          <cell r="Q690">
            <v>43753</v>
          </cell>
          <cell r="R690">
            <v>747500</v>
          </cell>
          <cell r="S690">
            <v>43678</v>
          </cell>
          <cell r="T690">
            <v>1184</v>
          </cell>
          <cell r="U690">
            <v>36</v>
          </cell>
          <cell r="V690">
            <v>36</v>
          </cell>
          <cell r="W690">
            <v>44862</v>
          </cell>
          <cell r="X690">
            <v>747926.11</v>
          </cell>
          <cell r="Y690">
            <v>747633.95</v>
          </cell>
          <cell r="Z690">
            <v>749321.31</v>
          </cell>
          <cell r="AA690">
            <v>44907</v>
          </cell>
          <cell r="AB690">
            <v>1</v>
          </cell>
          <cell r="AC690">
            <v>1</v>
          </cell>
          <cell r="AD690">
            <v>1</v>
          </cell>
          <cell r="AE690">
            <v>0.999</v>
          </cell>
          <cell r="AF690" t="str">
            <v>4. Cierre</v>
          </cell>
          <cell r="AG690" t="str">
            <v>0780 - Liquidación Aprobada</v>
          </cell>
          <cell r="AH690" t="str">
            <v>Ficha Aprobatoria archivada con Exp. archivado en UT</v>
          </cell>
        </row>
        <row r="691">
          <cell r="A691" t="str">
            <v>0720190007</v>
          </cell>
          <cell r="B691" t="str">
            <v>0720190007</v>
          </cell>
          <cell r="C691" t="str">
            <v>Haku Wiñay/Noa Jayatai</v>
          </cell>
          <cell r="D691" t="str">
            <v>PP.2019 RO Selva</v>
          </cell>
          <cell r="E691" t="str">
            <v>PP 0118: ACCESO DE LOS HOGARES RURALES CON ECONOMIAS DE SUBSISTENCIA A MERCADOS LOCALES DEL NUCLEO EJECUTOR SAN MARCOS - ALTO PERU</v>
          </cell>
          <cell r="F691" t="str">
            <v>TARAPOTO</v>
          </cell>
          <cell r="G691" t="str">
            <v>SAN MARTIN</v>
          </cell>
          <cell r="H691" t="str">
            <v>MOYOBAMBA</v>
          </cell>
          <cell r="I691" t="str">
            <v>SORITOR</v>
          </cell>
          <cell r="J691" t="str">
            <v>SAN MARCOS</v>
          </cell>
          <cell r="K691" t="str">
            <v>2201050030</v>
          </cell>
          <cell r="L691">
            <v>230</v>
          </cell>
          <cell r="M691">
            <v>43637</v>
          </cell>
          <cell r="N691">
            <v>1495000</v>
          </cell>
          <cell r="O691">
            <v>43648</v>
          </cell>
          <cell r="P691">
            <v>1495000</v>
          </cell>
          <cell r="Q691">
            <v>43650</v>
          </cell>
          <cell r="R691">
            <v>1495000</v>
          </cell>
          <cell r="S691">
            <v>43678</v>
          </cell>
          <cell r="T691">
            <v>1184</v>
          </cell>
          <cell r="U691">
            <v>36</v>
          </cell>
          <cell r="V691">
            <v>36</v>
          </cell>
          <cell r="W691">
            <v>44862</v>
          </cell>
          <cell r="X691">
            <v>1498405.31</v>
          </cell>
          <cell r="Y691">
            <v>1497980.12</v>
          </cell>
          <cell r="Z691">
            <v>1501429.31</v>
          </cell>
          <cell r="AA691">
            <v>44907</v>
          </cell>
          <cell r="AB691">
            <v>1</v>
          </cell>
          <cell r="AC691">
            <v>1</v>
          </cell>
          <cell r="AD691">
            <v>1</v>
          </cell>
          <cell r="AE691">
            <v>1</v>
          </cell>
          <cell r="AF691" t="str">
            <v>4. Cierre</v>
          </cell>
          <cell r="AG691" t="str">
            <v>0780 - Liquidación Aprobada</v>
          </cell>
          <cell r="AH691" t="str">
            <v>Ficha Aprobatoria archivada con Exp. archivado en UT</v>
          </cell>
        </row>
        <row r="692">
          <cell r="A692" t="str">
            <v>0720190012</v>
          </cell>
          <cell r="B692" t="str">
            <v>0720190008</v>
          </cell>
          <cell r="C692" t="str">
            <v>Haku Wiñay/Noa Jayatai</v>
          </cell>
          <cell r="D692" t="str">
            <v>PP.2019 RO Selva</v>
          </cell>
          <cell r="E692" t="str">
            <v>PP 0118: ACCESO DE LOS HOGARES RURALES CON ECONOMIAS DE SUBSISTENCIA A MERCADOS LOCALES DEL NUCLEO EJECUTOR  ANGAIZA - SAN MIGUEL - NUEVA VICTORIA</v>
          </cell>
          <cell r="F692" t="str">
            <v>TARAPOTO</v>
          </cell>
          <cell r="G692" t="str">
            <v>SAN MARTIN</v>
          </cell>
          <cell r="H692" t="str">
            <v>RIOJA</v>
          </cell>
          <cell r="I692" t="str">
            <v>NUEVA CAJAMARCA</v>
          </cell>
          <cell r="J692" t="str">
            <v>ANGAIZA</v>
          </cell>
          <cell r="K692" t="str">
            <v>2208040003</v>
          </cell>
          <cell r="L692">
            <v>230</v>
          </cell>
          <cell r="M692">
            <v>43637</v>
          </cell>
          <cell r="N692">
            <v>1495000</v>
          </cell>
          <cell r="O692">
            <v>43752</v>
          </cell>
          <cell r="P692">
            <v>1495000</v>
          </cell>
          <cell r="Q692">
            <v>43753</v>
          </cell>
          <cell r="R692">
            <v>1495000</v>
          </cell>
          <cell r="S692">
            <v>43678</v>
          </cell>
          <cell r="T692">
            <v>1135</v>
          </cell>
          <cell r="U692">
            <v>36</v>
          </cell>
          <cell r="V692">
            <v>36</v>
          </cell>
          <cell r="W692">
            <v>44813</v>
          </cell>
          <cell r="X692">
            <v>1496903.92</v>
          </cell>
          <cell r="Y692">
            <v>1495935.65</v>
          </cell>
          <cell r="Z692">
            <v>1499303.92</v>
          </cell>
          <cell r="AA692">
            <v>44879</v>
          </cell>
          <cell r="AB692">
            <v>1</v>
          </cell>
          <cell r="AC692">
            <v>1</v>
          </cell>
          <cell r="AD692">
            <v>1</v>
          </cell>
          <cell r="AE692">
            <v>0.998</v>
          </cell>
          <cell r="AF692" t="str">
            <v>4. Cierre</v>
          </cell>
          <cell r="AG692" t="str">
            <v>0780 - Liquidación Aprobada</v>
          </cell>
          <cell r="AH692" t="str">
            <v>Ficha Aprobatoria archivada con Exp. archivado en UT</v>
          </cell>
        </row>
        <row r="693">
          <cell r="A693" t="str">
            <v>0720190013</v>
          </cell>
          <cell r="B693" t="str">
            <v>0720190009</v>
          </cell>
          <cell r="C693" t="str">
            <v>Haku Wiñay/Noa Jayatai</v>
          </cell>
          <cell r="D693" t="str">
            <v>PP.2019 RO Selva</v>
          </cell>
          <cell r="E693" t="str">
            <v>PP 0118: ACCESO DE LOS HOGARES RURALES CON ECONOMIAS DE SUBSISTENCIA A MERCADOS LOCALES DEL NUCLEO EJECUTOR VISTA ALEGRE - RICARDO PALMA - TUPAC AMA</v>
          </cell>
          <cell r="F693" t="str">
            <v>TARAPOTO</v>
          </cell>
          <cell r="G693" t="str">
            <v>SAN MARTIN</v>
          </cell>
          <cell r="H693" t="str">
            <v>RIOJA</v>
          </cell>
          <cell r="I693" t="str">
            <v>NUEVA CAJAMARCA</v>
          </cell>
          <cell r="J693" t="str">
            <v>RICARDO PALMA</v>
          </cell>
          <cell r="K693" t="str">
            <v>2208040008</v>
          </cell>
          <cell r="L693">
            <v>230</v>
          </cell>
          <cell r="M693">
            <v>43637</v>
          </cell>
          <cell r="N693">
            <v>1495000</v>
          </cell>
          <cell r="O693">
            <v>43664</v>
          </cell>
          <cell r="P693">
            <v>1495000</v>
          </cell>
          <cell r="Q693">
            <v>43665</v>
          </cell>
          <cell r="R693">
            <v>1495000</v>
          </cell>
          <cell r="S693">
            <v>43678</v>
          </cell>
          <cell r="T693">
            <v>1135</v>
          </cell>
          <cell r="U693">
            <v>36</v>
          </cell>
          <cell r="V693">
            <v>36</v>
          </cell>
          <cell r="W693">
            <v>44813</v>
          </cell>
          <cell r="X693">
            <v>1500521.1</v>
          </cell>
          <cell r="Y693">
            <v>1495691.35</v>
          </cell>
          <cell r="Z693">
            <v>1470355.5</v>
          </cell>
          <cell r="AA693">
            <v>44879</v>
          </cell>
          <cell r="AB693">
            <v>1</v>
          </cell>
          <cell r="AC693">
            <v>1</v>
          </cell>
          <cell r="AD693">
            <v>1</v>
          </cell>
          <cell r="AE693">
            <v>0.99829999999999997</v>
          </cell>
          <cell r="AF693" t="str">
            <v>4. Cierre</v>
          </cell>
          <cell r="AG693" t="str">
            <v>0780 - Liquidación Aprobada</v>
          </cell>
          <cell r="AH693" t="str">
            <v>Ficha Aprobatoria archivada con Exp. archivado en UT</v>
          </cell>
        </row>
        <row r="694">
          <cell r="A694" t="str">
            <v>0720190010</v>
          </cell>
          <cell r="B694" t="str">
            <v>0720190010</v>
          </cell>
          <cell r="C694" t="str">
            <v>Haku Wiñay/Noa Jayatai</v>
          </cell>
          <cell r="D694" t="str">
            <v>PP.2019 RO Selva</v>
          </cell>
          <cell r="E694" t="str">
            <v>PP 0118: ACCESO DE LOS HOGARES RURALES CON ECONOMIAS DE SUBSISTENCIA A MERCADOS LOCALES DEL NUCLEO EJECUTOR PANJUY</v>
          </cell>
          <cell r="F694" t="str">
            <v>TARAPOTO</v>
          </cell>
          <cell r="G694" t="str">
            <v>SAN MARTIN</v>
          </cell>
          <cell r="H694" t="str">
            <v>LAMAS</v>
          </cell>
          <cell r="I694" t="str">
            <v>TABALOSOS</v>
          </cell>
          <cell r="J694" t="str">
            <v>PANJUY</v>
          </cell>
          <cell r="K694" t="str">
            <v>2205100051</v>
          </cell>
          <cell r="L694">
            <v>210</v>
          </cell>
          <cell r="M694">
            <v>43637</v>
          </cell>
          <cell r="N694">
            <v>1365000</v>
          </cell>
          <cell r="O694">
            <v>43664</v>
          </cell>
          <cell r="P694">
            <v>1365000</v>
          </cell>
          <cell r="Q694">
            <v>43665</v>
          </cell>
          <cell r="R694">
            <v>1365000</v>
          </cell>
          <cell r="S694">
            <v>43678</v>
          </cell>
          <cell r="T694">
            <v>1156</v>
          </cell>
          <cell r="U694">
            <v>36</v>
          </cell>
          <cell r="V694">
            <v>36</v>
          </cell>
          <cell r="W694">
            <v>44834</v>
          </cell>
          <cell r="X694">
            <v>1363138.45</v>
          </cell>
          <cell r="Y694">
            <v>1363958.45</v>
          </cell>
          <cell r="Z694">
            <v>1365838.45</v>
          </cell>
          <cell r="AA694">
            <v>44911</v>
          </cell>
          <cell r="AB694">
            <v>1</v>
          </cell>
          <cell r="AC694">
            <v>1</v>
          </cell>
          <cell r="AD694">
            <v>1</v>
          </cell>
          <cell r="AE694">
            <v>0.99470000000000003</v>
          </cell>
          <cell r="AF694" t="str">
            <v>4. Cierre</v>
          </cell>
          <cell r="AG694" t="str">
            <v>0780 - Liquidación Aprobada</v>
          </cell>
          <cell r="AH694" t="str">
            <v>Ficha Aprobatoria archivada con Exp. archivado en UT</v>
          </cell>
        </row>
        <row r="695">
          <cell r="A695" t="str">
            <v>0720190011</v>
          </cell>
          <cell r="B695" t="str">
            <v>0720190011</v>
          </cell>
          <cell r="C695" t="str">
            <v>Haku Wiñay/Noa Jayatai</v>
          </cell>
          <cell r="D695" t="str">
            <v>PP.2019 RO Selva</v>
          </cell>
          <cell r="E695" t="str">
            <v>PP 0118: ACCESO DE LOS HOGARES RURALES CON ECONOMIAS DE SUBSISTENCIA A MERCADOS LOCALES DEL NUCLEO EJECUTOR SAN MIGUEL DE MAYO</v>
          </cell>
          <cell r="F695" t="str">
            <v>TARAPOTO</v>
          </cell>
          <cell r="G695" t="str">
            <v>SAN MARTIN</v>
          </cell>
          <cell r="H695" t="str">
            <v>LAMAS</v>
          </cell>
          <cell r="I695" t="str">
            <v>TABALOSOS</v>
          </cell>
          <cell r="J695" t="str">
            <v>SAN MIGUEL DE MAYO</v>
          </cell>
          <cell r="K695" t="str">
            <v>2205100044</v>
          </cell>
          <cell r="L695">
            <v>210</v>
          </cell>
          <cell r="M695">
            <v>43637</v>
          </cell>
          <cell r="N695">
            <v>1365000</v>
          </cell>
          <cell r="O695">
            <v>43664</v>
          </cell>
          <cell r="P695">
            <v>1365000</v>
          </cell>
          <cell r="Q695">
            <v>43665</v>
          </cell>
          <cell r="R695">
            <v>1365000</v>
          </cell>
          <cell r="S695">
            <v>43678</v>
          </cell>
          <cell r="T695">
            <v>1156</v>
          </cell>
          <cell r="U695">
            <v>36</v>
          </cell>
          <cell r="V695">
            <v>36</v>
          </cell>
          <cell r="W695">
            <v>44834</v>
          </cell>
          <cell r="X695">
            <v>1367660.9</v>
          </cell>
          <cell r="Y695">
            <v>1365379.9</v>
          </cell>
          <cell r="Z695">
            <v>1370360.9</v>
          </cell>
          <cell r="AA695">
            <v>44911</v>
          </cell>
          <cell r="AB695">
            <v>1</v>
          </cell>
          <cell r="AC695">
            <v>1</v>
          </cell>
          <cell r="AD695">
            <v>1</v>
          </cell>
          <cell r="AE695">
            <v>0.99529999999999996</v>
          </cell>
          <cell r="AF695" t="str">
            <v>4. Cierre</v>
          </cell>
          <cell r="AG695" t="str">
            <v>0780 - Liquidación Aprobada</v>
          </cell>
          <cell r="AH695" t="str">
            <v>Ficha Aprobatoria archivada con Exp. archivado en UT</v>
          </cell>
        </row>
        <row r="696">
          <cell r="A696" t="str">
            <v>0720190008</v>
          </cell>
          <cell r="B696" t="str">
            <v>0720190012</v>
          </cell>
          <cell r="C696" t="str">
            <v>Haku Wiñay/Noa Jayatai</v>
          </cell>
          <cell r="D696" t="str">
            <v>PP.2019 RO Selva</v>
          </cell>
          <cell r="E696" t="str">
            <v>PP 0118: ACCESO DE LOS HOGARES RURALES CON ECONOMIAS DE SUBSISTENCIA A MERCADOS LOCALES DEL NUCLEO EJECUTOR LA BANDA DE CHAZUTA- TUNUNTUNUNBA</v>
          </cell>
          <cell r="F696" t="str">
            <v>TARAPOTO</v>
          </cell>
          <cell r="G696" t="str">
            <v>SAN MARTIN</v>
          </cell>
          <cell r="H696" t="str">
            <v>SAN MARTIN</v>
          </cell>
          <cell r="I696" t="str">
            <v>CHAZUTA</v>
          </cell>
          <cell r="J696" t="str">
            <v>LA BANDA DE CHAZUTA</v>
          </cell>
          <cell r="K696" t="str">
            <v>2209040022</v>
          </cell>
          <cell r="L696">
            <v>226</v>
          </cell>
          <cell r="M696">
            <v>43637</v>
          </cell>
          <cell r="N696">
            <v>1469000</v>
          </cell>
          <cell r="O696">
            <v>43752</v>
          </cell>
          <cell r="P696">
            <v>1469000</v>
          </cell>
          <cell r="Q696">
            <v>43753</v>
          </cell>
          <cell r="R696">
            <v>1469000</v>
          </cell>
          <cell r="S696">
            <v>43678</v>
          </cell>
          <cell r="T696">
            <v>1156</v>
          </cell>
          <cell r="U696">
            <v>36</v>
          </cell>
          <cell r="V696">
            <v>36</v>
          </cell>
          <cell r="W696">
            <v>44834</v>
          </cell>
          <cell r="X696">
            <v>1470858.83</v>
          </cell>
          <cell r="Y696">
            <v>1470378.15</v>
          </cell>
          <cell r="Z696">
            <v>1473258.83</v>
          </cell>
          <cell r="AA696">
            <v>44895</v>
          </cell>
          <cell r="AB696">
            <v>1</v>
          </cell>
          <cell r="AC696">
            <v>1</v>
          </cell>
          <cell r="AD696">
            <v>1</v>
          </cell>
          <cell r="AE696">
            <v>0.99180000000000001</v>
          </cell>
          <cell r="AF696" t="str">
            <v>4. Cierre</v>
          </cell>
          <cell r="AG696" t="str">
            <v>0780 - Liquidación Aprobada</v>
          </cell>
          <cell r="AH696" t="str">
            <v>Ficha Aprobatoria archivada con Exp. archivado en UT</v>
          </cell>
        </row>
        <row r="697">
          <cell r="A697" t="str">
            <v>0720190009</v>
          </cell>
          <cell r="B697" t="str">
            <v>0720190013</v>
          </cell>
          <cell r="C697" t="str">
            <v>Haku Wiñay/Noa Jayatai</v>
          </cell>
          <cell r="D697" t="str">
            <v>PP.2019 RO Selva</v>
          </cell>
          <cell r="E697" t="str">
            <v>PP 0118: ACCESO DE LOS HOGARES RURALES CON ECONOMIAS DE SUBSISTENCIA A MERCADOS LOCALES DEL NUCLEO EJECUTOR RAMON CASTILLA - AGUANOMUYUNA</v>
          </cell>
          <cell r="F697" t="str">
            <v>TARAPOTO</v>
          </cell>
          <cell r="G697" t="str">
            <v>SAN MARTIN</v>
          </cell>
          <cell r="H697" t="str">
            <v>SAN MARTIN</v>
          </cell>
          <cell r="I697" t="str">
            <v>CHAZUTA</v>
          </cell>
          <cell r="J697" t="str">
            <v>RAMON CASTILLA</v>
          </cell>
          <cell r="K697" t="str">
            <v>2209040043</v>
          </cell>
          <cell r="L697">
            <v>226</v>
          </cell>
          <cell r="M697">
            <v>43637</v>
          </cell>
          <cell r="N697">
            <v>1469000</v>
          </cell>
          <cell r="O697">
            <v>43648</v>
          </cell>
          <cell r="P697">
            <v>1469000</v>
          </cell>
          <cell r="Q697">
            <v>43650</v>
          </cell>
          <cell r="R697">
            <v>1469000</v>
          </cell>
          <cell r="S697">
            <v>43678</v>
          </cell>
          <cell r="T697">
            <v>1156</v>
          </cell>
          <cell r="U697">
            <v>36</v>
          </cell>
          <cell r="V697">
            <v>36</v>
          </cell>
          <cell r="W697">
            <v>44834</v>
          </cell>
          <cell r="X697">
            <v>1471264.25</v>
          </cell>
          <cell r="Y697">
            <v>1472056.69</v>
          </cell>
          <cell r="Z697">
            <v>1474864.25</v>
          </cell>
          <cell r="AA697">
            <v>44895</v>
          </cell>
          <cell r="AB697">
            <v>1</v>
          </cell>
          <cell r="AC697">
            <v>1</v>
          </cell>
          <cell r="AD697">
            <v>1</v>
          </cell>
          <cell r="AE697">
            <v>0.99199999999999999</v>
          </cell>
          <cell r="AF697" t="str">
            <v>4. Cierre</v>
          </cell>
          <cell r="AG697" t="str">
            <v>0780 - Liquidación Aprobada</v>
          </cell>
          <cell r="AH697" t="str">
            <v>Ficha Aprobatoria archivada con Exp. archivado en UT</v>
          </cell>
        </row>
        <row r="698">
          <cell r="A698" t="str">
            <v>0720190014</v>
          </cell>
          <cell r="B698" t="str">
            <v>0720190014</v>
          </cell>
          <cell r="C698" t="str">
            <v>Residencias Estudiantiles</v>
          </cell>
          <cell r="D698" t="str">
            <v>Res. Est. Adq. 2019</v>
          </cell>
          <cell r="E698" t="str">
            <v>ADQUISICION E INSTALACION DE ESTRUCTURAS MODULARES DE DORMITORIOS CON SERVICIOS HIGIENICOS PARA ESTUDIANTES Y DE COCINA, ALMACEN Y COMEDOR EN LA I.E. CRFA SANTA MARTHA, EN LA LOCALIDAD DE HUAYABAMBA, DISTRITO DE JUANJUI, PROVINCIA DE MARISCAL CACERES, DEPARTAMENTO DE SAN MARTIN</v>
          </cell>
          <cell r="F698" t="str">
            <v>TARAPOTO</v>
          </cell>
          <cell r="G698" t="str">
            <v>SAN MARTIN</v>
          </cell>
          <cell r="H698" t="str">
            <v>MARISCAL CACERES</v>
          </cell>
          <cell r="I698" t="str">
            <v>JUANJUI</v>
          </cell>
          <cell r="J698" t="str">
            <v>HUAYABAMBA</v>
          </cell>
          <cell r="K698" t="str">
            <v>2206010065</v>
          </cell>
          <cell r="L698">
            <v>125</v>
          </cell>
          <cell r="N698">
            <v>0</v>
          </cell>
          <cell r="O698">
            <v>43819</v>
          </cell>
          <cell r="P698">
            <v>6495565</v>
          </cell>
          <cell r="Q698">
            <v>43829</v>
          </cell>
          <cell r="R698">
            <v>6495565</v>
          </cell>
          <cell r="U698">
            <v>0</v>
          </cell>
          <cell r="Y698">
            <v>32605.65</v>
          </cell>
          <cell r="AB698">
            <v>0</v>
          </cell>
          <cell r="AF698" t="str">
            <v>4. Cierre</v>
          </cell>
          <cell r="AG698" t="str">
            <v>0780 - Liquidación Aprobada</v>
          </cell>
          <cell r="AH698" t="str">
            <v>Ficha Aprobatoria archivada</v>
          </cell>
        </row>
        <row r="699">
          <cell r="A699" t="str">
            <v>0720190015</v>
          </cell>
          <cell r="B699" t="str">
            <v>0720190015</v>
          </cell>
          <cell r="C699" t="str">
            <v>Residencias Estudiantiles</v>
          </cell>
          <cell r="D699" t="str">
            <v>Res. Est. Adq. 2019</v>
          </cell>
          <cell r="E699" t="str">
            <v>ADQUISICION E INSTALACION DE ESTRUCTURAS MODULARES DE DORMITORIOS CON SERVICIOS HIGIENICOS PARA ESTUDIANTES Y DE COCINA, ALMACEN Y COMEDOR EN LA I.E. CRFA CAYENA, EN LA LOCALIDAD DE CAYENA, DISTRITO DE JUANJUI, PROVINCIA DE MARISCAL CACERES, DEPARTAMENTO DE SAN MARTIN_</v>
          </cell>
          <cell r="F699" t="str">
            <v>TARAPOTO</v>
          </cell>
          <cell r="G699" t="str">
            <v>SAN MARTIN</v>
          </cell>
          <cell r="H699" t="str">
            <v>MARISCAL CACERES</v>
          </cell>
          <cell r="I699" t="str">
            <v>JUANJUI</v>
          </cell>
          <cell r="J699" t="str">
            <v>CAYENA</v>
          </cell>
          <cell r="K699" t="str">
            <v>2206010070</v>
          </cell>
          <cell r="L699">
            <v>116</v>
          </cell>
          <cell r="N699">
            <v>0</v>
          </cell>
          <cell r="O699">
            <v>43819</v>
          </cell>
          <cell r="P699">
            <v>6494439</v>
          </cell>
          <cell r="Q699">
            <v>43829</v>
          </cell>
          <cell r="R699">
            <v>6494439</v>
          </cell>
          <cell r="U699">
            <v>0</v>
          </cell>
          <cell r="Y699">
            <v>32605.599999999999</v>
          </cell>
          <cell r="AB699">
            <v>0</v>
          </cell>
          <cell r="AF699" t="str">
            <v>4. Cierre</v>
          </cell>
          <cell r="AG699" t="str">
            <v>0780 - Liquidación Aprobada</v>
          </cell>
          <cell r="AH699" t="str">
            <v>Ficha Aprobatoria archivada</v>
          </cell>
        </row>
        <row r="700">
          <cell r="A700" t="str">
            <v>0720200003</v>
          </cell>
          <cell r="B700" t="str">
            <v>0720200001</v>
          </cell>
          <cell r="C700" t="str">
            <v>Haku Wiñay/Noa Jayatai</v>
          </cell>
          <cell r="D700" t="str">
            <v>PP.2020 RO Selva</v>
          </cell>
          <cell r="E700" t="str">
            <v xml:space="preserve">PP 0118: ACCESO DE LOS HOGARES RURALES CON ECONOMIAS DE SUBSISTENCIA A MERCADOS LOCALES DEL NUCLEO EJECUTOR NARANJILLO- PROGRESO </v>
          </cell>
          <cell r="F700" t="str">
            <v>TARAPOTO</v>
          </cell>
          <cell r="G700" t="str">
            <v>SAN MARTIN</v>
          </cell>
          <cell r="H700" t="str">
            <v>LAMAS</v>
          </cell>
          <cell r="I700" t="str">
            <v>ALONSO DE ALVARADO</v>
          </cell>
          <cell r="J700" t="str">
            <v>NARANJILLO</v>
          </cell>
          <cell r="K700" t="str">
            <v>2205020024</v>
          </cell>
          <cell r="L700">
            <v>200</v>
          </cell>
          <cell r="M700">
            <v>44139</v>
          </cell>
          <cell r="N700">
            <v>1360000</v>
          </cell>
          <cell r="O700">
            <v>43843</v>
          </cell>
          <cell r="P700">
            <v>1360000</v>
          </cell>
          <cell r="Q700">
            <v>44063</v>
          </cell>
          <cell r="R700">
            <v>1360000</v>
          </cell>
          <cell r="S700">
            <v>44144</v>
          </cell>
          <cell r="T700">
            <v>1099</v>
          </cell>
          <cell r="U700">
            <v>36</v>
          </cell>
          <cell r="V700">
            <v>36</v>
          </cell>
          <cell r="W700">
            <v>45243</v>
          </cell>
          <cell r="X700">
            <v>1357736.15</v>
          </cell>
          <cell r="Y700">
            <v>1357731.15</v>
          </cell>
          <cell r="Z700">
            <v>1357736.15</v>
          </cell>
          <cell r="AA700">
            <v>45317</v>
          </cell>
          <cell r="AB700">
            <v>1</v>
          </cell>
          <cell r="AC700">
            <v>1</v>
          </cell>
          <cell r="AD700">
            <v>1</v>
          </cell>
          <cell r="AE700">
            <v>0.99860000000000004</v>
          </cell>
          <cell r="AF700" t="str">
            <v>4. Cierre</v>
          </cell>
          <cell r="AG700" t="str">
            <v>0780 - Liquidación Aprobada</v>
          </cell>
          <cell r="AH700" t="str">
            <v>Ficha Aprobatoria archivada con Exp. archivado en UT</v>
          </cell>
        </row>
        <row r="701">
          <cell r="A701" t="str">
            <v>0720200004</v>
          </cell>
          <cell r="B701" t="str">
            <v>0720200002</v>
          </cell>
          <cell r="C701" t="str">
            <v>Haku Wiñay/Noa Jayatai</v>
          </cell>
          <cell r="D701" t="str">
            <v>PP.2020 RO Selva</v>
          </cell>
          <cell r="E701" t="str">
            <v>PP 0118: ACCESO DE LOS HOGARES RURALES CON ECONOMIAS DE SUBSISTENCIA A MERCADOS LOCALES DEL NUCLEO EJECUTOR PORVENIR DEL NORTE</v>
          </cell>
          <cell r="F701" t="str">
            <v>TARAPOTO</v>
          </cell>
          <cell r="G701" t="str">
            <v>SAN MARTIN</v>
          </cell>
          <cell r="H701" t="str">
            <v>LAMAS</v>
          </cell>
          <cell r="I701" t="str">
            <v>ALONSO DE ALVARADO</v>
          </cell>
          <cell r="J701" t="str">
            <v>PORVENIR DEL NORTE</v>
          </cell>
          <cell r="K701" t="str">
            <v>2205020030</v>
          </cell>
          <cell r="L701">
            <v>200</v>
          </cell>
          <cell r="M701">
            <v>44139</v>
          </cell>
          <cell r="N701">
            <v>1360000</v>
          </cell>
          <cell r="O701">
            <v>43843</v>
          </cell>
          <cell r="P701">
            <v>1360000</v>
          </cell>
          <cell r="Q701">
            <v>44063</v>
          </cell>
          <cell r="R701">
            <v>1360000</v>
          </cell>
          <cell r="S701">
            <v>44144</v>
          </cell>
          <cell r="T701">
            <v>1099</v>
          </cell>
          <cell r="U701">
            <v>36</v>
          </cell>
          <cell r="V701">
            <v>36</v>
          </cell>
          <cell r="W701">
            <v>45243</v>
          </cell>
          <cell r="X701">
            <v>1356725.4</v>
          </cell>
          <cell r="Y701">
            <v>1356720.4</v>
          </cell>
          <cell r="Z701">
            <v>1356725.4</v>
          </cell>
          <cell r="AA701">
            <v>45317</v>
          </cell>
          <cell r="AB701">
            <v>1</v>
          </cell>
          <cell r="AC701">
            <v>1</v>
          </cell>
          <cell r="AD701">
            <v>1</v>
          </cell>
          <cell r="AE701">
            <v>0.99809999999999999</v>
          </cell>
          <cell r="AF701" t="str">
            <v>4. Cierre</v>
          </cell>
          <cell r="AG701" t="str">
            <v>0780 - Liquidación Aprobada</v>
          </cell>
          <cell r="AH701" t="str">
            <v>Ficha Aprobatoria archivada con Exp. archivado en UT</v>
          </cell>
        </row>
        <row r="702">
          <cell r="A702" t="str">
            <v>0720200005</v>
          </cell>
          <cell r="B702" t="str">
            <v>0720200003</v>
          </cell>
          <cell r="C702" t="str">
            <v>Haku Wiñay/Noa Jayatai</v>
          </cell>
          <cell r="D702" t="str">
            <v>PP.2020 RO Selva</v>
          </cell>
          <cell r="E702" t="str">
            <v>PP 0118: ACCESO DE LOS HOGARES RURALES CON ECONOMIAS DE SUBSISTENCIA A MERCADOS LOCALES DEL NUCLEO EJECUTOR ALAN GARCIA - NUEVO SAN IGNACIO</v>
          </cell>
          <cell r="F702" t="str">
            <v>TARAPOTO</v>
          </cell>
          <cell r="G702" t="str">
            <v>SAN MARTIN</v>
          </cell>
          <cell r="H702" t="str">
            <v>LAMAS</v>
          </cell>
          <cell r="I702" t="str">
            <v>ALONSO DE ALVARADO</v>
          </cell>
          <cell r="J702" t="str">
            <v>JOSE OLAYA</v>
          </cell>
          <cell r="K702" t="str">
            <v>2205020037</v>
          </cell>
          <cell r="L702">
            <v>200</v>
          </cell>
          <cell r="M702">
            <v>44139</v>
          </cell>
          <cell r="N702">
            <v>1360000</v>
          </cell>
          <cell r="O702">
            <v>43843</v>
          </cell>
          <cell r="P702">
            <v>1360000</v>
          </cell>
          <cell r="Q702">
            <v>44063</v>
          </cell>
          <cell r="R702">
            <v>1360000</v>
          </cell>
          <cell r="S702">
            <v>44144</v>
          </cell>
          <cell r="T702">
            <v>1101</v>
          </cell>
          <cell r="U702">
            <v>36</v>
          </cell>
          <cell r="V702">
            <v>36</v>
          </cell>
          <cell r="W702">
            <v>45245</v>
          </cell>
          <cell r="X702">
            <v>1360271</v>
          </cell>
          <cell r="Y702">
            <v>1358117.49</v>
          </cell>
          <cell r="Z702">
            <v>1360271</v>
          </cell>
          <cell r="AA702">
            <v>45372</v>
          </cell>
          <cell r="AB702">
            <v>1</v>
          </cell>
          <cell r="AC702">
            <v>1</v>
          </cell>
          <cell r="AD702">
            <v>1</v>
          </cell>
          <cell r="AE702">
            <v>0.99509999999999998</v>
          </cell>
          <cell r="AF702" t="str">
            <v>4. Cierre</v>
          </cell>
          <cell r="AG702" t="str">
            <v>0780 - Liquidación Aprobada</v>
          </cell>
          <cell r="AH702" t="str">
            <v>Ficha Aprobatoria archivada con Exp. archivado en UT</v>
          </cell>
        </row>
        <row r="703">
          <cell r="A703" t="str">
            <v>0720200006</v>
          </cell>
          <cell r="B703" t="str">
            <v>0720200004</v>
          </cell>
          <cell r="C703" t="str">
            <v>Haku Wiñay/Noa Jayatai</v>
          </cell>
          <cell r="D703" t="str">
            <v>PP.2020 RO Selva</v>
          </cell>
          <cell r="E703" t="str">
            <v>PP 0118: ACCESO DE LOS HOGARES RURALES CON ECONOMIAS DE SUBSISTENCIA A MERCADOS LOCALES DEL NUCLEO EJECUTOR JOSE OLAYA</v>
          </cell>
          <cell r="F703" t="str">
            <v>TARAPOTO</v>
          </cell>
          <cell r="G703" t="str">
            <v>SAN MARTIN</v>
          </cell>
          <cell r="H703" t="str">
            <v>LAMAS</v>
          </cell>
          <cell r="I703" t="str">
            <v>ALONSO DE ALVARADO</v>
          </cell>
          <cell r="J703" t="str">
            <v>JOSE OLAYA</v>
          </cell>
          <cell r="K703" t="str">
            <v>2205020037</v>
          </cell>
          <cell r="L703">
            <v>200</v>
          </cell>
          <cell r="M703">
            <v>44139</v>
          </cell>
          <cell r="N703">
            <v>1360000</v>
          </cell>
          <cell r="O703">
            <v>44192</v>
          </cell>
          <cell r="P703">
            <v>1360000</v>
          </cell>
          <cell r="Q703">
            <v>44195</v>
          </cell>
          <cell r="R703">
            <v>1360000</v>
          </cell>
          <cell r="S703">
            <v>44144</v>
          </cell>
          <cell r="T703">
            <v>1101</v>
          </cell>
          <cell r="U703">
            <v>36</v>
          </cell>
          <cell r="V703">
            <v>36</v>
          </cell>
          <cell r="W703">
            <v>45245</v>
          </cell>
          <cell r="X703">
            <v>1360244.57</v>
          </cell>
          <cell r="Y703">
            <v>1358515.37</v>
          </cell>
          <cell r="Z703">
            <v>1360244.57</v>
          </cell>
          <cell r="AA703">
            <v>45372</v>
          </cell>
          <cell r="AB703">
            <v>1</v>
          </cell>
          <cell r="AC703">
            <v>1</v>
          </cell>
          <cell r="AD703">
            <v>1</v>
          </cell>
          <cell r="AE703">
            <v>0.99539999999999995</v>
          </cell>
          <cell r="AF703" t="str">
            <v>4. Cierre</v>
          </cell>
          <cell r="AG703" t="str">
            <v>0780 - Liquidación Aprobada</v>
          </cell>
          <cell r="AH703" t="str">
            <v>Ficha Aprobatoria archivada con Exp. archivado en UT</v>
          </cell>
        </row>
        <row r="704">
          <cell r="A704" t="str">
            <v>0720200001</v>
          </cell>
          <cell r="B704" t="str">
            <v>0720200005</v>
          </cell>
          <cell r="C704" t="str">
            <v>Haku Wiñay/Noa Jayatai</v>
          </cell>
          <cell r="D704" t="str">
            <v>PP.2020 RO Selva</v>
          </cell>
          <cell r="E704" t="str">
            <v>PP 0118: ACCESO DE LOS HOGARES RURALES CON ECONOMIAS DE SUBSISTENCIA A MERCADOS LOCALES DEL NUCLEO EJECUTOR EL PORVENIR</v>
          </cell>
          <cell r="F704" t="str">
            <v>TARAPOTO</v>
          </cell>
          <cell r="G704" t="str">
            <v>SAN MARTIN</v>
          </cell>
          <cell r="H704" t="str">
            <v>EL DORADO</v>
          </cell>
          <cell r="I704" t="str">
            <v>SAN MARTIN</v>
          </cell>
          <cell r="J704" t="str">
            <v>EL PORVENIR</v>
          </cell>
          <cell r="K704" t="str">
            <v>2203030028</v>
          </cell>
          <cell r="L704">
            <v>200</v>
          </cell>
          <cell r="M704">
            <v>44133</v>
          </cell>
          <cell r="N704">
            <v>1360000</v>
          </cell>
          <cell r="O704">
            <v>43843</v>
          </cell>
          <cell r="P704">
            <v>1360000</v>
          </cell>
          <cell r="Q704">
            <v>44063</v>
          </cell>
          <cell r="R704">
            <v>1360000</v>
          </cell>
          <cell r="S704">
            <v>44144</v>
          </cell>
          <cell r="T704">
            <v>1094</v>
          </cell>
          <cell r="U704">
            <v>36</v>
          </cell>
          <cell r="V704">
            <v>36</v>
          </cell>
          <cell r="W704">
            <v>45238</v>
          </cell>
          <cell r="X704">
            <v>1359545.36</v>
          </cell>
          <cell r="Y704">
            <v>1359183.83</v>
          </cell>
          <cell r="Z704">
            <v>1359545.3599999999</v>
          </cell>
          <cell r="AA704">
            <v>45272</v>
          </cell>
          <cell r="AB704">
            <v>1</v>
          </cell>
          <cell r="AC704">
            <v>1</v>
          </cell>
          <cell r="AD704">
            <v>1</v>
          </cell>
          <cell r="AE704">
            <v>0.99929999999999997</v>
          </cell>
          <cell r="AF704" t="str">
            <v>4. Cierre</v>
          </cell>
          <cell r="AG704" t="str">
            <v>0780 - Liquidación Aprobada</v>
          </cell>
          <cell r="AH704" t="str">
            <v>Ficha Aprobatoria archivada con Exp. archivado en UT</v>
          </cell>
        </row>
        <row r="705">
          <cell r="A705" t="str">
            <v>0720200002</v>
          </cell>
          <cell r="B705" t="str">
            <v>0720200006</v>
          </cell>
          <cell r="C705" t="str">
            <v>Haku Wiñay/Noa Jayatai</v>
          </cell>
          <cell r="D705" t="str">
            <v>PP.2020 RO Selva</v>
          </cell>
          <cell r="E705" t="str">
            <v>PP 0118: ACCESO DE LOS HOGARES RURALES CON ECONOMIAS DE SUBSISTENCIA A MERCADOS LOCALES DEL NUCLEO EJECUTOR ALTO SISA</v>
          </cell>
          <cell r="F705" t="str">
            <v>TARAPOTO</v>
          </cell>
          <cell r="G705" t="str">
            <v>SAN MARTIN</v>
          </cell>
          <cell r="H705" t="str">
            <v>EL DORADO</v>
          </cell>
          <cell r="I705" t="str">
            <v>SAN MARTIN</v>
          </cell>
          <cell r="J705" t="str">
            <v>INCAICO</v>
          </cell>
          <cell r="K705" t="str">
            <v>2203030020</v>
          </cell>
          <cell r="L705">
            <v>200</v>
          </cell>
          <cell r="M705">
            <v>44133</v>
          </cell>
          <cell r="N705">
            <v>1360000</v>
          </cell>
          <cell r="O705">
            <v>44192</v>
          </cell>
          <cell r="P705">
            <v>1360000</v>
          </cell>
          <cell r="Q705">
            <v>44195</v>
          </cell>
          <cell r="R705">
            <v>1360000</v>
          </cell>
          <cell r="S705">
            <v>44144</v>
          </cell>
          <cell r="T705">
            <v>1094</v>
          </cell>
          <cell r="U705">
            <v>36</v>
          </cell>
          <cell r="V705">
            <v>36</v>
          </cell>
          <cell r="W705">
            <v>45238</v>
          </cell>
          <cell r="X705">
            <v>1359710.41</v>
          </cell>
          <cell r="Y705">
            <v>1359136.31</v>
          </cell>
          <cell r="Z705">
            <v>1359710.4100000001</v>
          </cell>
          <cell r="AA705">
            <v>45272</v>
          </cell>
          <cell r="AB705">
            <v>1</v>
          </cell>
          <cell r="AC705">
            <v>1</v>
          </cell>
          <cell r="AD705">
            <v>1</v>
          </cell>
          <cell r="AE705">
            <v>0.99460000000000004</v>
          </cell>
          <cell r="AF705" t="str">
            <v>4. Cierre</v>
          </cell>
          <cell r="AG705" t="str">
            <v>0780 - Liquidación Aprobada</v>
          </cell>
          <cell r="AH705" t="str">
            <v>Ficha Aprobatoria archivada con Exp. archivado en UT</v>
          </cell>
        </row>
        <row r="706">
          <cell r="A706" t="str">
            <v>0720200007</v>
          </cell>
          <cell r="B706" t="str">
            <v>0720200007</v>
          </cell>
          <cell r="C706" t="str">
            <v>Haku Wiñay/Noa Jayatai</v>
          </cell>
          <cell r="D706" t="str">
            <v>PP.2020 RO Selva</v>
          </cell>
          <cell r="E706" t="str">
            <v>PP 0118: ACCESO DE LOS HOGARES RURALES CON ECONOMIAS DE SUBSISTENCIA A MERCADOS LOCALES DEL NUCLEO EJECUTOR SIMBAQUIHUI</v>
          </cell>
          <cell r="F706" t="str">
            <v>TARAPOTO</v>
          </cell>
          <cell r="G706" t="str">
            <v>SAN MARTIN</v>
          </cell>
          <cell r="H706" t="str">
            <v>EL DORADO</v>
          </cell>
          <cell r="I706" t="str">
            <v>SANTA ROSA</v>
          </cell>
          <cell r="J706" t="str">
            <v>SANTA ELENA</v>
          </cell>
          <cell r="K706" t="str">
            <v>2203040020</v>
          </cell>
          <cell r="L706">
            <v>200</v>
          </cell>
          <cell r="M706">
            <v>44141</v>
          </cell>
          <cell r="N706">
            <v>1360000</v>
          </cell>
          <cell r="O706">
            <v>43843</v>
          </cell>
          <cell r="P706">
            <v>1360000</v>
          </cell>
          <cell r="Q706">
            <v>44063</v>
          </cell>
          <cell r="R706">
            <v>1360000</v>
          </cell>
          <cell r="S706">
            <v>44144</v>
          </cell>
          <cell r="T706">
            <v>1103</v>
          </cell>
          <cell r="U706">
            <v>36.299999999999997</v>
          </cell>
          <cell r="V706">
            <v>36</v>
          </cell>
          <cell r="W706">
            <v>45247</v>
          </cell>
          <cell r="X706">
            <v>1358193.54</v>
          </cell>
          <cell r="Y706">
            <v>1358190.54</v>
          </cell>
          <cell r="Z706">
            <v>1358193.54</v>
          </cell>
          <cell r="AA706">
            <v>45288</v>
          </cell>
          <cell r="AB706">
            <v>1</v>
          </cell>
          <cell r="AC706">
            <v>1</v>
          </cell>
          <cell r="AD706">
            <v>1</v>
          </cell>
          <cell r="AE706">
            <v>0.99529999999999996</v>
          </cell>
          <cell r="AF706" t="str">
            <v>4. Cierre</v>
          </cell>
          <cell r="AG706" t="str">
            <v>0780 - Liquidación Aprobada</v>
          </cell>
          <cell r="AH706" t="str">
            <v>Ficha Aprobatoria archivada con Exp. archivado en UT</v>
          </cell>
        </row>
        <row r="707">
          <cell r="A707" t="str">
            <v>0720200008</v>
          </cell>
          <cell r="B707" t="str">
            <v>0720200008</v>
          </cell>
          <cell r="C707" t="str">
            <v>Haku Wiñay/Noa Jayatai</v>
          </cell>
          <cell r="D707" t="str">
            <v>PP.2020 RO Selva</v>
          </cell>
          <cell r="E707" t="str">
            <v>PP 0118: ACCESO DE LOS HOGARES RURALES CON ECONOMIAS DE SUBSISTENCIA A MERCADOS LOCALES DEL NUCLEO EJECUTOR TALLIQUIHUI</v>
          </cell>
          <cell r="F707" t="str">
            <v>TARAPOTO</v>
          </cell>
          <cell r="G707" t="str">
            <v>SAN MARTIN</v>
          </cell>
          <cell r="H707" t="str">
            <v>EL DORADO</v>
          </cell>
          <cell r="I707" t="str">
            <v>SANTA ROSA</v>
          </cell>
          <cell r="J707" t="str">
            <v>SANTA MARTHA</v>
          </cell>
          <cell r="K707" t="str">
            <v>2203040008</v>
          </cell>
          <cell r="L707">
            <v>200</v>
          </cell>
          <cell r="M707">
            <v>44141</v>
          </cell>
          <cell r="N707">
            <v>1360000</v>
          </cell>
          <cell r="O707">
            <v>44192</v>
          </cell>
          <cell r="P707">
            <v>1360000</v>
          </cell>
          <cell r="Q707">
            <v>44195</v>
          </cell>
          <cell r="R707">
            <v>1360000</v>
          </cell>
          <cell r="S707">
            <v>44144</v>
          </cell>
          <cell r="T707">
            <v>1103</v>
          </cell>
          <cell r="U707">
            <v>36.299999999999997</v>
          </cell>
          <cell r="V707">
            <v>36</v>
          </cell>
          <cell r="W707">
            <v>45247</v>
          </cell>
          <cell r="X707">
            <v>1358441.71</v>
          </cell>
          <cell r="Y707">
            <v>1358438.21</v>
          </cell>
          <cell r="Z707">
            <v>1358441.71</v>
          </cell>
          <cell r="AA707">
            <v>45288</v>
          </cell>
          <cell r="AB707">
            <v>1</v>
          </cell>
          <cell r="AC707">
            <v>1</v>
          </cell>
          <cell r="AD707">
            <v>1</v>
          </cell>
          <cell r="AE707">
            <v>0.99539999999999995</v>
          </cell>
          <cell r="AF707" t="str">
            <v>4. Cierre</v>
          </cell>
          <cell r="AG707" t="str">
            <v>0780 - Liquidación Aprobada</v>
          </cell>
          <cell r="AH707" t="str">
            <v>Ficha Aprobatoria archivada con Exp. archivado en UT</v>
          </cell>
        </row>
        <row r="708">
          <cell r="A708" t="str">
            <v>0720210003</v>
          </cell>
          <cell r="B708" t="str">
            <v>0720210001</v>
          </cell>
          <cell r="C708" t="str">
            <v>Haku Wiñay/Noa Jayatai</v>
          </cell>
          <cell r="D708" t="str">
            <v>PP.2021 RO Selva</v>
          </cell>
          <cell r="E708" t="str">
            <v>PP 0118: ACCESO DE LOS HOGARES RURALES CON ECONOMIAS DE SUBSISTENCIA A MERCADOS LOCALES DEL NUCLEO EJECUTOR MICROCUENCA NIEVES-FISAQUIHUI</v>
          </cell>
          <cell r="F708" t="str">
            <v>TARAPOTO</v>
          </cell>
          <cell r="G708" t="str">
            <v>SAN MARTIN</v>
          </cell>
          <cell r="H708" t="str">
            <v>LAMAS</v>
          </cell>
          <cell r="I708" t="str">
            <v>ZAPATERO</v>
          </cell>
          <cell r="J708" t="str">
            <v>PROGRESO</v>
          </cell>
          <cell r="K708" t="str">
            <v>2205110018</v>
          </cell>
          <cell r="L708">
            <v>210</v>
          </cell>
          <cell r="M708">
            <v>44375.637662037036</v>
          </cell>
          <cell r="N708">
            <v>1428000</v>
          </cell>
          <cell r="O708">
            <v>44593</v>
          </cell>
          <cell r="P708">
            <v>1428000</v>
          </cell>
          <cell r="Q708">
            <v>44595</v>
          </cell>
          <cell r="R708">
            <v>1428000</v>
          </cell>
          <cell r="S708">
            <v>44378</v>
          </cell>
          <cell r="T708">
            <v>1093</v>
          </cell>
          <cell r="U708">
            <v>36</v>
          </cell>
          <cell r="V708">
            <v>36</v>
          </cell>
          <cell r="W708">
            <v>45471</v>
          </cell>
          <cell r="X708">
            <v>1428186.23</v>
          </cell>
          <cell r="Y708">
            <v>1427786.23</v>
          </cell>
          <cell r="Z708">
            <v>1428186.23</v>
          </cell>
          <cell r="AA708">
            <v>45639</v>
          </cell>
          <cell r="AB708">
            <v>1</v>
          </cell>
          <cell r="AC708">
            <v>1</v>
          </cell>
          <cell r="AD708">
            <v>1</v>
          </cell>
          <cell r="AE708">
            <v>0.99760000000000004</v>
          </cell>
          <cell r="AF708" t="str">
            <v>4. Cierre</v>
          </cell>
          <cell r="AG708" t="str">
            <v>0780 - Liquidación Aprobada</v>
          </cell>
          <cell r="AH708" t="str">
            <v>Ficha Aprobatoria archivada con Exp. archivado en UT</v>
          </cell>
        </row>
        <row r="709">
          <cell r="A709" t="str">
            <v>0720210004</v>
          </cell>
          <cell r="B709" t="str">
            <v>0720210002</v>
          </cell>
          <cell r="C709" t="str">
            <v>Haku Wiñay/Noa Jayatai</v>
          </cell>
          <cell r="D709" t="str">
            <v>PP.2021 RO Selva</v>
          </cell>
          <cell r="E709" t="str">
            <v>PP 0118: ACCESO DE LOS HOGARES RURALES CON ECONOMIAS DE SUBSISTENCIA A MERCADOS LOCALES DEL NUCLEO EJECUTOR MICROCUENCA CARAÑAYACU-TALLIQUIHUI</v>
          </cell>
          <cell r="F709" t="str">
            <v>TARAPOTO</v>
          </cell>
          <cell r="G709" t="str">
            <v>SAN MARTIN</v>
          </cell>
          <cell r="H709" t="str">
            <v>LAMAS</v>
          </cell>
          <cell r="I709" t="str">
            <v>ZAPATERO</v>
          </cell>
          <cell r="J709" t="str">
            <v>BAGAZAN</v>
          </cell>
          <cell r="K709" t="str">
            <v>2205110006</v>
          </cell>
          <cell r="L709">
            <v>210</v>
          </cell>
          <cell r="M709">
            <v>44375.637662037036</v>
          </cell>
          <cell r="N709">
            <v>1428000</v>
          </cell>
          <cell r="O709">
            <v>44593</v>
          </cell>
          <cell r="P709">
            <v>1428000</v>
          </cell>
          <cell r="Q709">
            <v>44595</v>
          </cell>
          <cell r="R709">
            <v>1428000</v>
          </cell>
          <cell r="S709">
            <v>44378</v>
          </cell>
          <cell r="T709">
            <v>1093</v>
          </cell>
          <cell r="U709">
            <v>36</v>
          </cell>
          <cell r="V709">
            <v>36</v>
          </cell>
          <cell r="W709">
            <v>45471</v>
          </cell>
          <cell r="X709">
            <v>1427598.41</v>
          </cell>
          <cell r="Y709">
            <v>1427331.41</v>
          </cell>
          <cell r="Z709">
            <v>1427598.4100000001</v>
          </cell>
          <cell r="AA709">
            <v>45639</v>
          </cell>
          <cell r="AB709">
            <v>1</v>
          </cell>
          <cell r="AC709">
            <v>1</v>
          </cell>
          <cell r="AD709">
            <v>1</v>
          </cell>
          <cell r="AE709">
            <v>0.99739999999999995</v>
          </cell>
          <cell r="AF709" t="str">
            <v>4. Cierre</v>
          </cell>
          <cell r="AG709" t="str">
            <v>0780 - Liquidación Aprobada</v>
          </cell>
          <cell r="AH709" t="str">
            <v>Ficha Aprobatoria archivada con Exp. archivado en UT</v>
          </cell>
        </row>
        <row r="710">
          <cell r="A710" t="str">
            <v>0720210005</v>
          </cell>
          <cell r="B710" t="str">
            <v>0720210003</v>
          </cell>
          <cell r="C710" t="str">
            <v>Haku Wiñay/Noa Jayatai</v>
          </cell>
          <cell r="D710" t="str">
            <v>PP.2021 RO Selva</v>
          </cell>
          <cell r="E710" t="str">
            <v>PP 0118: ACCESO DE LOS HOGARES RURALES CON ECONOMIAS DE SUBSISTENCIA A MERCADOS LOCALES DEL NUCLEO EJECUTOR ALTO EL SOL-RICARDO PALMA- PACHIZA</v>
          </cell>
          <cell r="F710" t="str">
            <v>TARAPOTO</v>
          </cell>
          <cell r="G710" t="str">
            <v>SAN MARTIN</v>
          </cell>
          <cell r="H710" t="str">
            <v>MARISCAL CACERES</v>
          </cell>
          <cell r="I710" t="str">
            <v>PACHIZA</v>
          </cell>
          <cell r="J710" t="str">
            <v>ALTO EL SOL</v>
          </cell>
          <cell r="K710" t="str">
            <v>2206040046</v>
          </cell>
          <cell r="L710">
            <v>210</v>
          </cell>
          <cell r="M710">
            <v>44376.396539351852</v>
          </cell>
          <cell r="N710">
            <v>1428000</v>
          </cell>
          <cell r="O710">
            <v>44593</v>
          </cell>
          <cell r="P710">
            <v>1428000</v>
          </cell>
          <cell r="Q710">
            <v>44595</v>
          </cell>
          <cell r="R710">
            <v>1428000</v>
          </cell>
          <cell r="S710">
            <v>44378</v>
          </cell>
          <cell r="T710">
            <v>1095</v>
          </cell>
          <cell r="U710">
            <v>36</v>
          </cell>
          <cell r="V710">
            <v>36</v>
          </cell>
          <cell r="W710">
            <v>45473</v>
          </cell>
          <cell r="X710">
            <v>1426234.2</v>
          </cell>
          <cell r="Y710">
            <v>1426234.07</v>
          </cell>
          <cell r="Z710">
            <v>1426234.2</v>
          </cell>
          <cell r="AA710">
            <v>45538</v>
          </cell>
          <cell r="AB710">
            <v>1</v>
          </cell>
          <cell r="AC710">
            <v>1</v>
          </cell>
          <cell r="AD710">
            <v>1</v>
          </cell>
          <cell r="AE710">
            <v>0.9909</v>
          </cell>
          <cell r="AF710" t="str">
            <v>4. Cierre</v>
          </cell>
          <cell r="AG710" t="str">
            <v>0780 - Liquidación Aprobada</v>
          </cell>
          <cell r="AH710" t="str">
            <v>Ficha Aprobatoria archivada con Exp. archivado en UT</v>
          </cell>
        </row>
        <row r="711">
          <cell r="A711" t="str">
            <v>0720210006</v>
          </cell>
          <cell r="B711" t="str">
            <v>0720210004</v>
          </cell>
          <cell r="C711" t="str">
            <v>Haku Wiñay/Noa Jayatai</v>
          </cell>
          <cell r="D711" t="str">
            <v>PP.2021 RO Selva</v>
          </cell>
          <cell r="E711" t="str">
            <v>PP 0118: ACCESO DE LOS HOGARES RURALES CON ECONOMIAS DE SUBSISTENCIA A MERCADOS LOCALES DEL NUCLEO EJECUTOR SECTOR PACHICILLA</v>
          </cell>
          <cell r="F711" t="str">
            <v>TARAPOTO</v>
          </cell>
          <cell r="G711" t="str">
            <v>SAN MARTIN</v>
          </cell>
          <cell r="H711" t="str">
            <v>MARISCAL CACERES</v>
          </cell>
          <cell r="I711" t="str">
            <v>PACHIZA</v>
          </cell>
          <cell r="J711" t="str">
            <v>BAGAZAN</v>
          </cell>
          <cell r="K711" t="str">
            <v>2206040021</v>
          </cell>
          <cell r="L711">
            <v>210</v>
          </cell>
          <cell r="M711">
            <v>44376.396539351852</v>
          </cell>
          <cell r="N711">
            <v>1428000</v>
          </cell>
          <cell r="O711">
            <v>44593</v>
          </cell>
          <cell r="P711">
            <v>1428000</v>
          </cell>
          <cell r="Q711">
            <v>44595</v>
          </cell>
          <cell r="R711">
            <v>1428000</v>
          </cell>
          <cell r="S711">
            <v>44378</v>
          </cell>
          <cell r="T711">
            <v>1095</v>
          </cell>
          <cell r="U711">
            <v>36</v>
          </cell>
          <cell r="V711">
            <v>36</v>
          </cell>
          <cell r="W711">
            <v>45473</v>
          </cell>
          <cell r="X711">
            <v>1425134.34</v>
          </cell>
          <cell r="Y711">
            <v>1424454.34</v>
          </cell>
          <cell r="Z711">
            <v>1425134.34</v>
          </cell>
          <cell r="AA711">
            <v>45538</v>
          </cell>
          <cell r="AB711">
            <v>1</v>
          </cell>
          <cell r="AC711">
            <v>1</v>
          </cell>
          <cell r="AD711">
            <v>1</v>
          </cell>
          <cell r="AE711">
            <v>0.99860000000000004</v>
          </cell>
          <cell r="AF711" t="str">
            <v>4. Cierre</v>
          </cell>
          <cell r="AG711" t="str">
            <v>0780 - Liquidación Aprobada</v>
          </cell>
          <cell r="AH711" t="str">
            <v>Ficha Aprobatoria archivada con Exp. archivado en UT</v>
          </cell>
        </row>
        <row r="712">
          <cell r="A712" t="str">
            <v>0720210009</v>
          </cell>
          <cell r="B712" t="str">
            <v>0720210005</v>
          </cell>
          <cell r="C712" t="str">
            <v>Haku Wiñay/Noa Jayatai</v>
          </cell>
          <cell r="D712" t="str">
            <v>PP.2021 RO Selva</v>
          </cell>
          <cell r="E712" t="str">
            <v>PP 0118: ACCESO DE LOS HOGARES RURALES CON ECONOMIAS DE SUBSISTENCIA A MERCADOS LOCALES DEL NUCLEO EJECUTOR BAJO HUAYABAMBA</v>
          </cell>
          <cell r="F712" t="str">
            <v>TARAPOTO</v>
          </cell>
          <cell r="G712" t="str">
            <v>SAN MARTIN</v>
          </cell>
          <cell r="H712" t="str">
            <v>MARISCAL CACERES</v>
          </cell>
          <cell r="I712" t="str">
            <v>HUICUNGO</v>
          </cell>
          <cell r="J712" t="str">
            <v>PIZARRO</v>
          </cell>
          <cell r="K712" t="str">
            <v>2206030012</v>
          </cell>
          <cell r="L712">
            <v>210</v>
          </cell>
          <cell r="M712">
            <v>44376.62431712963</v>
          </cell>
          <cell r="N712">
            <v>1428000</v>
          </cell>
          <cell r="O712">
            <v>44593</v>
          </cell>
          <cell r="P712">
            <v>1428000</v>
          </cell>
          <cell r="Q712">
            <v>44595</v>
          </cell>
          <cell r="R712">
            <v>1428000</v>
          </cell>
          <cell r="S712">
            <v>44378</v>
          </cell>
          <cell r="T712">
            <v>1095</v>
          </cell>
          <cell r="U712">
            <v>36</v>
          </cell>
          <cell r="V712">
            <v>36</v>
          </cell>
          <cell r="W712">
            <v>45473</v>
          </cell>
          <cell r="X712">
            <v>1425698.1</v>
          </cell>
          <cell r="Y712">
            <v>1422733.1</v>
          </cell>
          <cell r="Z712">
            <v>1425698.1</v>
          </cell>
          <cell r="AA712">
            <v>45516</v>
          </cell>
          <cell r="AB712">
            <v>1</v>
          </cell>
          <cell r="AC712">
            <v>1</v>
          </cell>
          <cell r="AD712">
            <v>1</v>
          </cell>
          <cell r="AE712">
            <v>0.99390000000000001</v>
          </cell>
          <cell r="AF712" t="str">
            <v>4. Cierre</v>
          </cell>
          <cell r="AG712" t="str">
            <v>0780 - Liquidación Aprobada</v>
          </cell>
          <cell r="AH712" t="str">
            <v>Ficha Aprobatoria archivada con Exp. archivado en UT</v>
          </cell>
        </row>
        <row r="713">
          <cell r="A713" t="str">
            <v>0720210010</v>
          </cell>
          <cell r="B713" t="str">
            <v>0720210006</v>
          </cell>
          <cell r="C713" t="str">
            <v>Haku Wiñay/Noa Jayatai</v>
          </cell>
          <cell r="D713" t="str">
            <v>PP.2021 RO Selva</v>
          </cell>
          <cell r="E713" t="str">
            <v>PP 0118: ACCESO DE LOS HOGARES RURALES CON ECONOMIAS DE SUBSISTENCIA A MERCADOS LOCALES DEL NUCLEO EJECUTOR ALTO HUAYABAMBA</v>
          </cell>
          <cell r="F713" t="str">
            <v>TARAPOTO</v>
          </cell>
          <cell r="G713" t="str">
            <v>SAN MARTIN</v>
          </cell>
          <cell r="H713" t="str">
            <v>MARISCAL CACERES</v>
          </cell>
          <cell r="I713" t="str">
            <v>HUICUNGO</v>
          </cell>
          <cell r="J713" t="str">
            <v>DOS DE MAYO</v>
          </cell>
          <cell r="K713" t="str">
            <v>2206030002</v>
          </cell>
          <cell r="L713">
            <v>210</v>
          </cell>
          <cell r="M713">
            <v>44376.62431712963</v>
          </cell>
          <cell r="N713">
            <v>1428000</v>
          </cell>
          <cell r="O713">
            <v>44593</v>
          </cell>
          <cell r="P713">
            <v>1428000</v>
          </cell>
          <cell r="Q713">
            <v>44595</v>
          </cell>
          <cell r="R713">
            <v>1428000</v>
          </cell>
          <cell r="S713">
            <v>44378</v>
          </cell>
          <cell r="T713">
            <v>1095</v>
          </cell>
          <cell r="U713">
            <v>36</v>
          </cell>
          <cell r="V713">
            <v>36</v>
          </cell>
          <cell r="W713">
            <v>45473</v>
          </cell>
          <cell r="X713">
            <v>1428190.15</v>
          </cell>
          <cell r="Y713">
            <v>1425225.15</v>
          </cell>
          <cell r="Z713">
            <v>1428190.15</v>
          </cell>
          <cell r="AA713">
            <v>45516</v>
          </cell>
          <cell r="AB713">
            <v>1</v>
          </cell>
          <cell r="AC713">
            <v>1</v>
          </cell>
          <cell r="AD713">
            <v>1</v>
          </cell>
          <cell r="AE713">
            <v>0.99509999999999998</v>
          </cell>
          <cell r="AF713" t="str">
            <v>4. Cierre</v>
          </cell>
          <cell r="AG713" t="str">
            <v>0780 - Liquidación Aprobada</v>
          </cell>
          <cell r="AH713" t="str">
            <v>Ficha Aprobatoria archivada con Exp. archivado en UT</v>
          </cell>
        </row>
        <row r="714">
          <cell r="A714" t="str">
            <v>0720210001</v>
          </cell>
          <cell r="B714" t="str">
            <v>0720210007</v>
          </cell>
          <cell r="C714" t="str">
            <v>Haku Wiñay/Noa Jayatai</v>
          </cell>
          <cell r="D714" t="str">
            <v>PP.2021 RO Selva</v>
          </cell>
          <cell r="E714" t="str">
            <v>PP 0118: ACCESO DE LOS HOGARES RURALES CON ECONOMIAS DE SUBSISTENCIA A MERCADOS LOCALES DEL NUCLEO EJECUTOR HUINGOYACU</v>
          </cell>
          <cell r="F714" t="str">
            <v>TARAPOTO</v>
          </cell>
          <cell r="G714" t="str">
            <v>SAN MARTIN</v>
          </cell>
          <cell r="H714" t="str">
            <v>BELLAVISTA</v>
          </cell>
          <cell r="I714" t="str">
            <v>SAN PABLO</v>
          </cell>
          <cell r="J714" t="str">
            <v>HUINGOYACU</v>
          </cell>
          <cell r="K714" t="str">
            <v>2202050044</v>
          </cell>
          <cell r="L714">
            <v>210</v>
          </cell>
          <cell r="M714">
            <v>44375.502488425926</v>
          </cell>
          <cell r="N714">
            <v>1428000</v>
          </cell>
          <cell r="O714">
            <v>44593</v>
          </cell>
          <cell r="P714">
            <v>1428000</v>
          </cell>
          <cell r="Q714">
            <v>44595</v>
          </cell>
          <cell r="R714">
            <v>1428000</v>
          </cell>
          <cell r="S714">
            <v>44378</v>
          </cell>
          <cell r="T714">
            <v>1095</v>
          </cell>
          <cell r="U714">
            <v>36</v>
          </cell>
          <cell r="V714">
            <v>36</v>
          </cell>
          <cell r="W714">
            <v>45473</v>
          </cell>
          <cell r="X714">
            <v>1427828.76</v>
          </cell>
          <cell r="Y714">
            <v>1427795.76</v>
          </cell>
          <cell r="Z714">
            <v>1427828.76</v>
          </cell>
          <cell r="AA714">
            <v>45512</v>
          </cell>
          <cell r="AB714">
            <v>1</v>
          </cell>
          <cell r="AC714">
            <v>1</v>
          </cell>
          <cell r="AD714">
            <v>1</v>
          </cell>
          <cell r="AE714">
            <v>0.99990000000000001</v>
          </cell>
          <cell r="AF714" t="str">
            <v>4. Cierre</v>
          </cell>
          <cell r="AG714" t="str">
            <v>0780 - Liquidación Aprobada</v>
          </cell>
          <cell r="AH714" t="str">
            <v>Ficha Aprobatoria archivada con Exp. archivado en UT</v>
          </cell>
        </row>
        <row r="715">
          <cell r="A715" t="str">
            <v>0720210002</v>
          </cell>
          <cell r="B715" t="str">
            <v>0720210008</v>
          </cell>
          <cell r="C715" t="str">
            <v>Haku Wiñay/Noa Jayatai</v>
          </cell>
          <cell r="D715" t="str">
            <v>PP.2021 RO Selva</v>
          </cell>
          <cell r="E715" t="str">
            <v>PP 0118: ACCESO DE LOS HOGARES RURALES CON ECONOMIAS DE SUBSISTENCIA A MERCADOS LOCALES DEL NUCLEO EJECUTOR FAUSA LAMISTA</v>
          </cell>
          <cell r="F715" t="str">
            <v>TARAPOTO</v>
          </cell>
          <cell r="G715" t="str">
            <v>SAN MARTIN</v>
          </cell>
          <cell r="H715" t="str">
            <v>BELLAVISTA</v>
          </cell>
          <cell r="I715" t="str">
            <v>SAN PABLO</v>
          </cell>
          <cell r="J715" t="str">
            <v>FAUSA LAMISTA</v>
          </cell>
          <cell r="K715" t="str">
            <v>2202050017</v>
          </cell>
          <cell r="L715">
            <v>210</v>
          </cell>
          <cell r="M715">
            <v>44375.502488425926</v>
          </cell>
          <cell r="N715">
            <v>1428000</v>
          </cell>
          <cell r="O715">
            <v>44593</v>
          </cell>
          <cell r="P715">
            <v>1428000</v>
          </cell>
          <cell r="Q715">
            <v>44595</v>
          </cell>
          <cell r="R715">
            <v>1428000</v>
          </cell>
          <cell r="S715">
            <v>44378</v>
          </cell>
          <cell r="T715">
            <v>1095</v>
          </cell>
          <cell r="U715">
            <v>36</v>
          </cell>
          <cell r="V715">
            <v>36</v>
          </cell>
          <cell r="W715">
            <v>45473</v>
          </cell>
          <cell r="X715">
            <v>1427873.44</v>
          </cell>
          <cell r="Y715">
            <v>1427840.21</v>
          </cell>
          <cell r="Z715">
            <v>1427873.44</v>
          </cell>
          <cell r="AA715">
            <v>45512</v>
          </cell>
          <cell r="AB715">
            <v>1</v>
          </cell>
          <cell r="AC715">
            <v>1</v>
          </cell>
          <cell r="AD715">
            <v>1</v>
          </cell>
          <cell r="AE715">
            <v>0.99990000000000001</v>
          </cell>
          <cell r="AF715" t="str">
            <v>4. Cierre</v>
          </cell>
          <cell r="AG715" t="str">
            <v>0780 - Liquidación Aprobada</v>
          </cell>
          <cell r="AH715" t="str">
            <v>Ficha Aprobatoria archivada con Exp. archivado en UT</v>
          </cell>
        </row>
        <row r="716">
          <cell r="A716" t="str">
            <v>0720210007</v>
          </cell>
          <cell r="B716" t="str">
            <v>0720210009</v>
          </cell>
          <cell r="C716" t="str">
            <v>Haku Wiñay/Noa Jayatai</v>
          </cell>
          <cell r="D716" t="str">
            <v>PP.2021 RO Selva</v>
          </cell>
          <cell r="E716" t="str">
            <v>PP 0118: ACCESO DE LOS HOGARES RURALES CON ECONOMIAS DE SUBSISTENCIA A MERCADOS LOCALES DEL NUCLEO EJECUTOR VARADERO</v>
          </cell>
          <cell r="F716" t="str">
            <v>TARAPOTO</v>
          </cell>
          <cell r="G716" t="str">
            <v>LORETO</v>
          </cell>
          <cell r="H716" t="str">
            <v>ALTO AMAZONAS</v>
          </cell>
          <cell r="I716" t="str">
            <v>BALSAPUERTO</v>
          </cell>
          <cell r="J716" t="str">
            <v>SAN GABRIEL DE VARADERO</v>
          </cell>
          <cell r="K716" t="str">
            <v>1602020037</v>
          </cell>
          <cell r="L716">
            <v>210</v>
          </cell>
          <cell r="M716">
            <v>44376.536678240744</v>
          </cell>
          <cell r="N716">
            <v>1428000</v>
          </cell>
          <cell r="O716">
            <v>44593</v>
          </cell>
          <cell r="P716">
            <v>1428000</v>
          </cell>
          <cell r="Q716">
            <v>44595</v>
          </cell>
          <cell r="R716">
            <v>1428000</v>
          </cell>
          <cell r="S716">
            <v>44378</v>
          </cell>
          <cell r="T716">
            <v>1093</v>
          </cell>
          <cell r="U716">
            <v>36</v>
          </cell>
          <cell r="V716">
            <v>36</v>
          </cell>
          <cell r="W716">
            <v>45471</v>
          </cell>
          <cell r="X716">
            <v>1428585.99</v>
          </cell>
          <cell r="Y716">
            <v>1427675.92</v>
          </cell>
          <cell r="Z716">
            <v>1388185.71</v>
          </cell>
          <cell r="AA716">
            <v>45532</v>
          </cell>
          <cell r="AB716">
            <v>1</v>
          </cell>
          <cell r="AC716">
            <v>1</v>
          </cell>
          <cell r="AD716">
            <v>1</v>
          </cell>
          <cell r="AE716">
            <v>0.99809999999999999</v>
          </cell>
          <cell r="AF716" t="str">
            <v>4. Cierre</v>
          </cell>
          <cell r="AG716" t="str">
            <v>0780 - Liquidación Aprobada</v>
          </cell>
          <cell r="AH716" t="str">
            <v>Ficha Aprobatoria archivada con Exp. archivado en UT</v>
          </cell>
        </row>
        <row r="717">
          <cell r="A717" t="str">
            <v>0720210008</v>
          </cell>
          <cell r="B717" t="str">
            <v>0720210010</v>
          </cell>
          <cell r="C717" t="str">
            <v>Haku Wiñay/Noa Jayatai</v>
          </cell>
          <cell r="D717" t="str">
            <v>PP.2021 RO Selva</v>
          </cell>
          <cell r="E717" t="str">
            <v>PP 0118: ACCESO DE LOS HOGARES RURALES CON ECONOMIAS DE SUBSISTENCIA A MERCADOS LOCALES DEL NUCLEO EJECUTOR CACHIYACU</v>
          </cell>
          <cell r="F717" t="str">
            <v>TARAPOTO</v>
          </cell>
          <cell r="G717" t="str">
            <v>LORETO</v>
          </cell>
          <cell r="H717" t="str">
            <v>ALTO AMAZONAS</v>
          </cell>
          <cell r="I717" t="str">
            <v>BALSAPUERTO</v>
          </cell>
          <cell r="J717" t="str">
            <v>BALSAPUERTO</v>
          </cell>
          <cell r="K717" t="str">
            <v>1602020001</v>
          </cell>
          <cell r="L717">
            <v>210</v>
          </cell>
          <cell r="M717">
            <v>44376.536678240744</v>
          </cell>
          <cell r="N717">
            <v>1428000</v>
          </cell>
          <cell r="O717">
            <v>44593</v>
          </cell>
          <cell r="P717">
            <v>1428000</v>
          </cell>
          <cell r="Q717">
            <v>44595</v>
          </cell>
          <cell r="R717">
            <v>1428000</v>
          </cell>
          <cell r="S717">
            <v>44378</v>
          </cell>
          <cell r="T717">
            <v>1093</v>
          </cell>
          <cell r="U717">
            <v>36</v>
          </cell>
          <cell r="V717">
            <v>36</v>
          </cell>
          <cell r="W717">
            <v>45471</v>
          </cell>
          <cell r="X717">
            <v>1427868.65</v>
          </cell>
          <cell r="Y717">
            <v>1427058.58</v>
          </cell>
          <cell r="Z717">
            <v>1428803.15</v>
          </cell>
          <cell r="AA717">
            <v>45532</v>
          </cell>
          <cell r="AB717">
            <v>1</v>
          </cell>
          <cell r="AC717">
            <v>1</v>
          </cell>
          <cell r="AD717">
            <v>1</v>
          </cell>
          <cell r="AE717">
            <v>0.998</v>
          </cell>
          <cell r="AF717" t="str">
            <v>4. Cierre</v>
          </cell>
          <cell r="AG717" t="str">
            <v>0780 - Liquidación Aprobada</v>
          </cell>
          <cell r="AH717" t="str">
            <v>Ficha Aprobatoria archivada con Exp. archivado en UT</v>
          </cell>
        </row>
        <row r="718">
          <cell r="A718" t="str">
            <v>0720220001</v>
          </cell>
          <cell r="B718" t="str">
            <v>0720220001</v>
          </cell>
          <cell r="C718" t="str">
            <v>Haku Wiñay/Noa Jayatai</v>
          </cell>
          <cell r="D718" t="str">
            <v>PP.2022 RO Selva</v>
          </cell>
          <cell r="E718" t="str">
            <v>PP 0118: ACCESO DE LOS HOGARES RURALES CON ECONOMIAS DE SUBSISTENCIA A MERCADOS LOCALES DEL NUCLEO EJECUTOR BELLO SAN JUAN</v>
          </cell>
          <cell r="F718" t="str">
            <v>TARAPOTO</v>
          </cell>
          <cell r="G718" t="str">
            <v>SAN MARTIN</v>
          </cell>
          <cell r="H718" t="str">
            <v>PICOTA</v>
          </cell>
          <cell r="I718" t="str">
            <v>TRES UNIDOS</v>
          </cell>
          <cell r="J718" t="str">
            <v>BELLO HORIZONTE</v>
          </cell>
          <cell r="K718" t="str">
            <v>2207100005</v>
          </cell>
          <cell r="L718">
            <v>200</v>
          </cell>
          <cell r="M718">
            <v>44768</v>
          </cell>
          <cell r="N718">
            <v>1360000</v>
          </cell>
          <cell r="O718">
            <v>44796</v>
          </cell>
          <cell r="P718">
            <v>1360000</v>
          </cell>
          <cell r="Q718">
            <v>44797</v>
          </cell>
          <cell r="R718">
            <v>1360000</v>
          </cell>
          <cell r="S718">
            <v>44774</v>
          </cell>
          <cell r="T718">
            <v>928.38171296296309</v>
          </cell>
          <cell r="U718">
            <v>30.42</v>
          </cell>
          <cell r="V718">
            <v>36</v>
          </cell>
          <cell r="X718">
            <v>1232118.3999999999</v>
          </cell>
          <cell r="Y718">
            <v>1220855.8799999999</v>
          </cell>
          <cell r="Z718">
            <v>931096.9</v>
          </cell>
          <cell r="AA718">
            <v>45412</v>
          </cell>
          <cell r="AB718">
            <v>0.96150000000000002</v>
          </cell>
          <cell r="AC718">
            <v>0.94940000000000002</v>
          </cell>
          <cell r="AD718">
            <v>0.96440000000000003</v>
          </cell>
          <cell r="AE718">
            <v>0.90859999999999996</v>
          </cell>
          <cell r="AF718" t="str">
            <v>3. Ejecución</v>
          </cell>
          <cell r="AG718" t="str">
            <v>0530 - Proyecto en Ejecución</v>
          </cell>
          <cell r="AH718" t="str">
            <v>Proyecto en ejecución</v>
          </cell>
        </row>
        <row r="719">
          <cell r="A719" t="str">
            <v>0720220002</v>
          </cell>
          <cell r="B719" t="str">
            <v>0720220002</v>
          </cell>
          <cell r="C719" t="str">
            <v>Haku Wiñay/Noa Jayatai</v>
          </cell>
          <cell r="D719" t="str">
            <v>PP.2022 RO Selva</v>
          </cell>
          <cell r="E719" t="str">
            <v>PP 0118: ACCESO DE LOS HOGARES RURALES CON ECONOMIAS DE SUBSISTENCIA A MERCADOS LOCALES DEL NUCLEO EJECUTOR MISHQUIYACU</v>
          </cell>
          <cell r="F719" t="str">
            <v>TARAPOTO</v>
          </cell>
          <cell r="G719" t="str">
            <v>SAN MARTIN</v>
          </cell>
          <cell r="H719" t="str">
            <v>PICOTA</v>
          </cell>
          <cell r="I719" t="str">
            <v>TRES UNIDOS</v>
          </cell>
          <cell r="J719" t="str">
            <v>SAPOTILLO</v>
          </cell>
          <cell r="K719" t="str">
            <v>2207100013</v>
          </cell>
          <cell r="L719">
            <v>200</v>
          </cell>
          <cell r="M719">
            <v>44768</v>
          </cell>
          <cell r="N719">
            <v>1360000</v>
          </cell>
          <cell r="O719">
            <v>44796</v>
          </cell>
          <cell r="P719">
            <v>1360000</v>
          </cell>
          <cell r="Q719">
            <v>44797</v>
          </cell>
          <cell r="R719">
            <v>1360000</v>
          </cell>
          <cell r="S719">
            <v>44774</v>
          </cell>
          <cell r="T719">
            <v>928.38171296296309</v>
          </cell>
          <cell r="U719">
            <v>30.42</v>
          </cell>
          <cell r="V719">
            <v>36</v>
          </cell>
          <cell r="X719">
            <v>1230293.6000000001</v>
          </cell>
          <cell r="Y719">
            <v>1218051.07</v>
          </cell>
          <cell r="Z719">
            <v>946131.1</v>
          </cell>
          <cell r="AA719">
            <v>45412</v>
          </cell>
          <cell r="AB719">
            <v>0.95909999999999995</v>
          </cell>
          <cell r="AC719">
            <v>0.94510000000000005</v>
          </cell>
          <cell r="AD719">
            <v>0.96209999999999996</v>
          </cell>
          <cell r="AE719">
            <v>0.90180000000000005</v>
          </cell>
          <cell r="AF719" t="str">
            <v>3. Ejecución</v>
          </cell>
          <cell r="AG719" t="str">
            <v>0530 - Proyecto en Ejecución</v>
          </cell>
          <cell r="AH719" t="str">
            <v>Proyecto en ejecución</v>
          </cell>
        </row>
        <row r="720">
          <cell r="A720" t="str">
            <v>0720220003</v>
          </cell>
          <cell r="B720" t="str">
            <v>0720220003</v>
          </cell>
          <cell r="C720" t="str">
            <v>Haku Wiñay/Noa Jayatai</v>
          </cell>
          <cell r="D720" t="str">
            <v>PP.2022 RO Selva</v>
          </cell>
          <cell r="E720" t="str">
            <v>PP 0118: ACCESO DE LOS HOGARES RURALES CON ECONOMIAS DE SUBSISTENCIA A MERCADOS LOCALES DEL NUCLEO EJECUTOR SHANAO</v>
          </cell>
          <cell r="F720" t="str">
            <v>TARAPOTO</v>
          </cell>
          <cell r="G720" t="str">
            <v>SAN MARTIN</v>
          </cell>
          <cell r="H720" t="str">
            <v>LAMAS</v>
          </cell>
          <cell r="I720" t="str">
            <v>SHANAO</v>
          </cell>
          <cell r="J720" t="str">
            <v>SHANAO</v>
          </cell>
          <cell r="K720" t="str">
            <v>2205090001</v>
          </cell>
          <cell r="L720">
            <v>200</v>
          </cell>
          <cell r="M720">
            <v>44768</v>
          </cell>
          <cell r="N720">
            <v>1360000</v>
          </cell>
          <cell r="O720">
            <v>44929</v>
          </cell>
          <cell r="P720">
            <v>1360000</v>
          </cell>
          <cell r="Q720">
            <v>44929</v>
          </cell>
          <cell r="R720">
            <v>1360000</v>
          </cell>
          <cell r="S720">
            <v>44774</v>
          </cell>
          <cell r="T720">
            <v>928.38171296296309</v>
          </cell>
          <cell r="U720">
            <v>30.42</v>
          </cell>
          <cell r="V720">
            <v>36</v>
          </cell>
          <cell r="X720">
            <v>1248314.8999999999</v>
          </cell>
          <cell r="Y720">
            <v>1235212.02</v>
          </cell>
          <cell r="Z720">
            <v>1183237.3999999999</v>
          </cell>
          <cell r="AA720">
            <v>45596</v>
          </cell>
          <cell r="AB720">
            <v>0.96050000000000002</v>
          </cell>
          <cell r="AC720">
            <v>0.95009999999999994</v>
          </cell>
          <cell r="AD720">
            <v>0.96050000000000002</v>
          </cell>
          <cell r="AE720">
            <v>0.92900000000000005</v>
          </cell>
          <cell r="AF720" t="str">
            <v>3. Ejecución</v>
          </cell>
          <cell r="AG720" t="str">
            <v>0530 - Proyecto en Ejecución</v>
          </cell>
          <cell r="AH720" t="str">
            <v>Proyecto en ejecución</v>
          </cell>
        </row>
        <row r="721">
          <cell r="A721" t="str">
            <v>0720220004</v>
          </cell>
          <cell r="B721" t="str">
            <v>0720220004</v>
          </cell>
          <cell r="C721" t="str">
            <v>Haku Wiñay/Noa Jayatai</v>
          </cell>
          <cell r="D721" t="str">
            <v>PP.2022 RO Selva</v>
          </cell>
          <cell r="E721" t="str">
            <v>PP 0118: ACCESO DE LOS HOGARES RURALES CON ECONOMIAS DE SUBSISTENCIA A MERCADOS LOCALES DEL NUCLEO EJECUTOR MORILLO</v>
          </cell>
          <cell r="F721" t="str">
            <v>TARAPOTO</v>
          </cell>
          <cell r="G721" t="str">
            <v>SAN MARTIN</v>
          </cell>
          <cell r="H721" t="str">
            <v>LAMAS</v>
          </cell>
          <cell r="I721" t="str">
            <v>SHANAO</v>
          </cell>
          <cell r="J721" t="str">
            <v>MORILLO</v>
          </cell>
          <cell r="K721" t="str">
            <v>2205090003</v>
          </cell>
          <cell r="L721">
            <v>200</v>
          </cell>
          <cell r="M721">
            <v>44768</v>
          </cell>
          <cell r="N721">
            <v>1360000</v>
          </cell>
          <cell r="O721">
            <v>44769</v>
          </cell>
          <cell r="P721">
            <v>1360000</v>
          </cell>
          <cell r="Q721">
            <v>44778</v>
          </cell>
          <cell r="R721">
            <v>1360000</v>
          </cell>
          <cell r="S721">
            <v>44774</v>
          </cell>
          <cell r="T721">
            <v>928.38171296296309</v>
          </cell>
          <cell r="U721">
            <v>30.42</v>
          </cell>
          <cell r="V721">
            <v>36</v>
          </cell>
          <cell r="X721">
            <v>1250274.3999999999</v>
          </cell>
          <cell r="Y721">
            <v>1239279.92</v>
          </cell>
          <cell r="Z721">
            <v>1180136.8999999999</v>
          </cell>
          <cell r="AA721">
            <v>45596</v>
          </cell>
          <cell r="AB721">
            <v>0.9637</v>
          </cell>
          <cell r="AC721">
            <v>0.95430000000000004</v>
          </cell>
          <cell r="AD721">
            <v>0.96440000000000003</v>
          </cell>
          <cell r="AE721">
            <v>0.93569999999999998</v>
          </cell>
          <cell r="AF721" t="str">
            <v>3. Ejecución</v>
          </cell>
          <cell r="AG721" t="str">
            <v>0530 - Proyecto en Ejecución</v>
          </cell>
          <cell r="AH721" t="str">
            <v>Proyecto en ejecución</v>
          </cell>
        </row>
        <row r="722">
          <cell r="A722" t="str">
            <v>0720220005</v>
          </cell>
          <cell r="B722" t="str">
            <v>0720220005</v>
          </cell>
          <cell r="C722" t="str">
            <v>Haku Wiñay/Noa Jayatai</v>
          </cell>
          <cell r="D722" t="str">
            <v>PP.2022 RO Selva</v>
          </cell>
          <cell r="E722" t="str">
            <v>PP 0118: ACCESO DE LOS HOGARES RURALES CON ECONOMIAS DE SUBSISTENCIA A MERCADOS LOCALES DEL NUCLEO EJECUTOR VALLE DEL RIO NEGRO</v>
          </cell>
          <cell r="F722" t="str">
            <v>TARAPOTO</v>
          </cell>
          <cell r="G722" t="str">
            <v>SAN MARTIN</v>
          </cell>
          <cell r="H722" t="str">
            <v>RIOJA</v>
          </cell>
          <cell r="I722" t="str">
            <v>ELIAS SOPLIN VARGAS</v>
          </cell>
          <cell r="J722" t="str">
            <v>NACIENTE DEL RIO NEGRO</v>
          </cell>
          <cell r="K722" t="str">
            <v>2208030012</v>
          </cell>
          <cell r="L722">
            <v>200</v>
          </cell>
          <cell r="M722">
            <v>44768</v>
          </cell>
          <cell r="N722">
            <v>1360000</v>
          </cell>
          <cell r="O722">
            <v>44769</v>
          </cell>
          <cell r="P722">
            <v>1360000</v>
          </cell>
          <cell r="Q722">
            <v>44778</v>
          </cell>
          <cell r="R722">
            <v>1360000</v>
          </cell>
          <cell r="S722">
            <v>44774</v>
          </cell>
          <cell r="T722">
            <v>928.38171296296309</v>
          </cell>
          <cell r="U722">
            <v>30.42</v>
          </cell>
          <cell r="V722">
            <v>36</v>
          </cell>
          <cell r="X722">
            <v>1300218.3</v>
          </cell>
          <cell r="Y722">
            <v>1290857.24</v>
          </cell>
          <cell r="Z722">
            <v>1269925.3</v>
          </cell>
          <cell r="AA722">
            <v>45596</v>
          </cell>
          <cell r="AB722">
            <v>0.96919999999999995</v>
          </cell>
          <cell r="AC722">
            <v>0.96950000000000003</v>
          </cell>
          <cell r="AD722">
            <v>0.97260000000000002</v>
          </cell>
          <cell r="AE722">
            <v>0.96499999999999997</v>
          </cell>
          <cell r="AF722" t="str">
            <v>3. Ejecución</v>
          </cell>
          <cell r="AG722" t="str">
            <v>0530 - Proyecto en Ejecución</v>
          </cell>
          <cell r="AH722" t="str">
            <v>Proyecto en ejecución</v>
          </cell>
        </row>
        <row r="723">
          <cell r="A723" t="str">
            <v>0720220006</v>
          </cell>
          <cell r="B723" t="str">
            <v>0720220006</v>
          </cell>
          <cell r="C723" t="str">
            <v>Haku Wiñay/Noa Jayatai</v>
          </cell>
          <cell r="D723" t="str">
            <v>PP.2022 RO Selva</v>
          </cell>
          <cell r="E723" t="str">
            <v>PP 0118: ACCESO DE LOS HOGARES RURALES CON ECONOMIAS DE SUBSISTENCIA A MERCADOS LOCALES DEL NUCLEO EJECUTOR FE Y VICTORIA</v>
          </cell>
          <cell r="F723" t="str">
            <v>TARAPOTO</v>
          </cell>
          <cell r="G723" t="str">
            <v>SAN MARTIN</v>
          </cell>
          <cell r="H723" t="str">
            <v>RIOJA</v>
          </cell>
          <cell r="I723" t="str">
            <v>ELIAS SOPLIN VARGAS</v>
          </cell>
          <cell r="J723" t="str">
            <v>SANTA FE</v>
          </cell>
          <cell r="K723" t="str">
            <v>2208030009</v>
          </cell>
          <cell r="L723">
            <v>200</v>
          </cell>
          <cell r="M723">
            <v>44768</v>
          </cell>
          <cell r="N723">
            <v>1360000</v>
          </cell>
          <cell r="O723">
            <v>44769</v>
          </cell>
          <cell r="P723">
            <v>1360000</v>
          </cell>
          <cell r="Q723">
            <v>44778</v>
          </cell>
          <cell r="R723">
            <v>1360000</v>
          </cell>
          <cell r="S723">
            <v>44774</v>
          </cell>
          <cell r="T723">
            <v>928.38171296296309</v>
          </cell>
          <cell r="U723">
            <v>30.42</v>
          </cell>
          <cell r="V723">
            <v>36</v>
          </cell>
          <cell r="X723">
            <v>1299881</v>
          </cell>
          <cell r="Y723">
            <v>1288930.95</v>
          </cell>
          <cell r="Z723">
            <v>1257520</v>
          </cell>
          <cell r="AA723">
            <v>45596</v>
          </cell>
          <cell r="AB723">
            <v>0.96689999999999998</v>
          </cell>
          <cell r="AC723">
            <v>0.96830000000000005</v>
          </cell>
          <cell r="AD723">
            <v>0.97040000000000004</v>
          </cell>
          <cell r="AE723">
            <v>0.96250000000000002</v>
          </cell>
          <cell r="AF723" t="str">
            <v>3. Ejecución</v>
          </cell>
          <cell r="AG723" t="str">
            <v>0530 - Proyecto en Ejecución</v>
          </cell>
          <cell r="AH723" t="str">
            <v>Proyecto en ejecución</v>
          </cell>
        </row>
        <row r="724">
          <cell r="A724" t="str">
            <v>0720230007</v>
          </cell>
          <cell r="B724" t="str">
            <v>0720230001</v>
          </cell>
          <cell r="C724" t="str">
            <v>Haku Wiñay/Noa Jayatai</v>
          </cell>
          <cell r="D724" t="str">
            <v>PP.2023 RO Selva</v>
          </cell>
          <cell r="E724" t="str">
            <v>PP 0118: ACCESO DE LOS HOGARES RURALES CON ECONOMIAS DE SUBSISTENCIA A MERCADOS LOCALES DEL NUCLEO EJECUTOR CUÑUMBUZA</v>
          </cell>
          <cell r="F724" t="str">
            <v>TARAPOTO</v>
          </cell>
          <cell r="G724" t="str">
            <v>SAN MARTIN</v>
          </cell>
          <cell r="H724" t="str">
            <v>MARISCAL CACERES</v>
          </cell>
          <cell r="I724" t="str">
            <v>CAMPANILLA</v>
          </cell>
          <cell r="J724" t="str">
            <v>ALTO CUÑUMBUZA</v>
          </cell>
          <cell r="K724" t="str">
            <v>2206026002</v>
          </cell>
          <cell r="L724">
            <v>200</v>
          </cell>
          <cell r="M724">
            <v>45153.421666666669</v>
          </cell>
          <cell r="N724">
            <v>1360000</v>
          </cell>
          <cell r="O724">
            <v>45205</v>
          </cell>
          <cell r="P724">
            <v>1360000</v>
          </cell>
          <cell r="Q724">
            <v>45230</v>
          </cell>
          <cell r="R724">
            <v>1360000</v>
          </cell>
          <cell r="S724">
            <v>45170</v>
          </cell>
          <cell r="T724">
            <v>532.38171296296309</v>
          </cell>
          <cell r="U724">
            <v>17.420000000000002</v>
          </cell>
          <cell r="V724">
            <v>36</v>
          </cell>
          <cell r="X724">
            <v>864601.5</v>
          </cell>
          <cell r="Y724">
            <v>833539.5</v>
          </cell>
          <cell r="Z724">
            <v>372522.5</v>
          </cell>
          <cell r="AA724">
            <v>45533</v>
          </cell>
          <cell r="AB724">
            <v>0.70409999999999995</v>
          </cell>
          <cell r="AC724">
            <v>0.68059999999999998</v>
          </cell>
          <cell r="AD724">
            <v>0.77339999999999998</v>
          </cell>
          <cell r="AE724">
            <v>0.64859999999999995</v>
          </cell>
          <cell r="AF724" t="str">
            <v>3. Ejecución</v>
          </cell>
          <cell r="AG724" t="str">
            <v>0530 - Proyecto en Ejecución</v>
          </cell>
          <cell r="AH724" t="str">
            <v>Proyecto en ejecución</v>
          </cell>
        </row>
        <row r="725">
          <cell r="A725" t="str">
            <v>0720230008</v>
          </cell>
          <cell r="B725" t="str">
            <v>0720230002</v>
          </cell>
          <cell r="C725" t="str">
            <v>Haku Wiñay/Noa Jayatai</v>
          </cell>
          <cell r="D725" t="str">
            <v>PP.2023 RO Selva</v>
          </cell>
          <cell r="E725" t="str">
            <v>PP 0118: ACCESO DE LOS HOGARES RURALES CON ECONOMIAS DE SUBSISTENCIA A MERCADOS LOCALES DEL NUCLEO EJECUTOR VALLE DEL SHUMANZA</v>
          </cell>
          <cell r="F725" t="str">
            <v>TARAPOTO</v>
          </cell>
          <cell r="G725" t="str">
            <v>SAN MARTIN</v>
          </cell>
          <cell r="H725" t="str">
            <v>MARISCAL CACERES</v>
          </cell>
          <cell r="I725" t="str">
            <v>CAMPANILLA</v>
          </cell>
          <cell r="J725" t="str">
            <v>NUEVO JAEN</v>
          </cell>
          <cell r="K725" t="str">
            <v>2206020063</v>
          </cell>
          <cell r="L725">
            <v>200</v>
          </cell>
          <cell r="M725">
            <v>45153.421666666669</v>
          </cell>
          <cell r="N725">
            <v>1360000</v>
          </cell>
          <cell r="O725">
            <v>45205</v>
          </cell>
          <cell r="P725">
            <v>1360000</v>
          </cell>
          <cell r="Q725">
            <v>45230</v>
          </cell>
          <cell r="R725">
            <v>1360000</v>
          </cell>
          <cell r="S725">
            <v>45170</v>
          </cell>
          <cell r="T725">
            <v>532.38171296296309</v>
          </cell>
          <cell r="U725">
            <v>17.420000000000002</v>
          </cell>
          <cell r="V725">
            <v>36</v>
          </cell>
          <cell r="X725">
            <v>918492</v>
          </cell>
          <cell r="Y725">
            <v>893749.99</v>
          </cell>
          <cell r="Z725">
            <v>371257.5</v>
          </cell>
          <cell r="AA725">
            <v>45533</v>
          </cell>
          <cell r="AB725">
            <v>0.71789999999999998</v>
          </cell>
          <cell r="AC725">
            <v>0.71630000000000005</v>
          </cell>
          <cell r="AD725">
            <v>0.80030000000000001</v>
          </cell>
          <cell r="AE725">
            <v>0.68049999999999999</v>
          </cell>
          <cell r="AF725" t="str">
            <v>3. Ejecución</v>
          </cell>
          <cell r="AG725" t="str">
            <v>0530 - Proyecto en Ejecución</v>
          </cell>
          <cell r="AH725" t="str">
            <v>Proyecto en ejecución</v>
          </cell>
        </row>
        <row r="726">
          <cell r="A726" t="str">
            <v>0720230003</v>
          </cell>
          <cell r="B726" t="str">
            <v>0720230003</v>
          </cell>
          <cell r="C726" t="str">
            <v>Haku Wiñay/Noa Jayatai</v>
          </cell>
          <cell r="D726" t="str">
            <v>PP.2023 RO Selva</v>
          </cell>
          <cell r="E726" t="str">
            <v>PP 0118: ACCESO DE LOS HOGARES RURALES CON ECONOMIAS DE SUBSISTENCIA A MERCADOS LOCALES DEL NUCLEO EJECUTOR ALFONSO UGARTE</v>
          </cell>
          <cell r="F726" t="str">
            <v>TARAPOTO</v>
          </cell>
          <cell r="G726" t="str">
            <v>SAN MARTIN</v>
          </cell>
          <cell r="H726" t="str">
            <v>PICOTA</v>
          </cell>
          <cell r="I726" t="str">
            <v>SHAMBOYACU</v>
          </cell>
          <cell r="J726" t="str">
            <v>ALFONSO UGARTE</v>
          </cell>
          <cell r="K726" t="str">
            <v>2207080008</v>
          </cell>
          <cell r="L726">
            <v>200</v>
          </cell>
          <cell r="M726">
            <v>45149.872824074075</v>
          </cell>
          <cell r="N726">
            <v>1360000</v>
          </cell>
          <cell r="O726">
            <v>45205</v>
          </cell>
          <cell r="P726">
            <v>1360000</v>
          </cell>
          <cell r="Q726">
            <v>45230</v>
          </cell>
          <cell r="R726">
            <v>1360000</v>
          </cell>
          <cell r="S726">
            <v>45170</v>
          </cell>
          <cell r="T726">
            <v>532.38171296296309</v>
          </cell>
          <cell r="U726">
            <v>17.420000000000002</v>
          </cell>
          <cell r="V726">
            <v>36</v>
          </cell>
          <cell r="X726">
            <v>1030259.64</v>
          </cell>
          <cell r="Y726">
            <v>1003889.64</v>
          </cell>
          <cell r="Z726">
            <v>440378</v>
          </cell>
          <cell r="AA726">
            <v>45497</v>
          </cell>
          <cell r="AB726">
            <v>0.85350000000000004</v>
          </cell>
          <cell r="AC726">
            <v>0.69389999999999996</v>
          </cell>
          <cell r="AD726">
            <v>0.85160000000000002</v>
          </cell>
          <cell r="AE726">
            <v>0.82399999999999995</v>
          </cell>
          <cell r="AF726" t="str">
            <v>3. Ejecución</v>
          </cell>
          <cell r="AG726" t="str">
            <v>0530 - Proyecto en Ejecución</v>
          </cell>
          <cell r="AH726" t="str">
            <v>Proyecto en ejecución</v>
          </cell>
        </row>
        <row r="727">
          <cell r="A727" t="str">
            <v>0720230004</v>
          </cell>
          <cell r="B727" t="str">
            <v>0720230004</v>
          </cell>
          <cell r="C727" t="str">
            <v>Haku Wiñay/Noa Jayatai</v>
          </cell>
          <cell r="D727" t="str">
            <v>PP.2023 RO Selva</v>
          </cell>
          <cell r="E727" t="str">
            <v>PP 0118: ACCESO DE LOS HOGARES RURALES CON ECONOMIAS DE SUBSISTENCIA A MERCADOS LOCALES DEL NUCLEO EJECUTOR PARAISO</v>
          </cell>
          <cell r="F727" t="str">
            <v>TARAPOTO</v>
          </cell>
          <cell r="G727" t="str">
            <v>SAN MARTIN</v>
          </cell>
          <cell r="H727" t="str">
            <v>PICOTA</v>
          </cell>
          <cell r="I727" t="str">
            <v>SHAMBOYACU</v>
          </cell>
          <cell r="J727" t="str">
            <v>PARAISO</v>
          </cell>
          <cell r="K727" t="str">
            <v>2207086003</v>
          </cell>
          <cell r="L727">
            <v>200</v>
          </cell>
          <cell r="M727">
            <v>45149.872824074075</v>
          </cell>
          <cell r="N727">
            <v>1360000</v>
          </cell>
          <cell r="O727">
            <v>45205</v>
          </cell>
          <cell r="P727">
            <v>1360000</v>
          </cell>
          <cell r="Q727">
            <v>45230</v>
          </cell>
          <cell r="R727">
            <v>1360000</v>
          </cell>
          <cell r="S727">
            <v>45170</v>
          </cell>
          <cell r="T727">
            <v>532.38171296296309</v>
          </cell>
          <cell r="U727">
            <v>17.420000000000002</v>
          </cell>
          <cell r="V727">
            <v>36</v>
          </cell>
          <cell r="X727">
            <v>1001501.02</v>
          </cell>
          <cell r="Y727">
            <v>958393.02</v>
          </cell>
          <cell r="Z727">
            <v>423208</v>
          </cell>
          <cell r="AA727">
            <v>45497</v>
          </cell>
          <cell r="AB727">
            <v>0.86209999999999998</v>
          </cell>
          <cell r="AC727">
            <v>0.63539999999999996</v>
          </cell>
          <cell r="AD727">
            <v>0.8619</v>
          </cell>
          <cell r="AE727">
            <v>0.7591</v>
          </cell>
          <cell r="AF727" t="str">
            <v>3. Ejecución</v>
          </cell>
          <cell r="AG727" t="str">
            <v>0530 - Proyecto en Ejecución</v>
          </cell>
          <cell r="AH727" t="str">
            <v>Proyecto en ejecución</v>
          </cell>
        </row>
        <row r="728">
          <cell r="A728" t="str">
            <v>0720230005</v>
          </cell>
          <cell r="B728" t="str">
            <v>0720230005</v>
          </cell>
          <cell r="C728" t="str">
            <v>Haku Wiñay/Noa Jayatai</v>
          </cell>
          <cell r="D728" t="str">
            <v>PP.2023 RO Selva</v>
          </cell>
          <cell r="E728" t="str">
            <v xml:space="preserve">PP 0118: ACCESO DE LOS HOGARES RURALES CON ECONOMIAS DE SUBSISTENCIA A MERCADOS LOCALES DEL NUCLEO EJECUTOR VALLE DEL BIAVO
</v>
          </cell>
          <cell r="F728" t="str">
            <v>TARAPOTO</v>
          </cell>
          <cell r="G728" t="str">
            <v>SAN MARTIN</v>
          </cell>
          <cell r="H728" t="str">
            <v>BELLAVISTA</v>
          </cell>
          <cell r="I728" t="str">
            <v>BAJO BIAVO</v>
          </cell>
          <cell r="J728" t="str">
            <v>DOS UNIDOS</v>
          </cell>
          <cell r="K728" t="str">
            <v>2202030042</v>
          </cell>
          <cell r="L728">
            <v>200</v>
          </cell>
          <cell r="M728">
            <v>45153.402743055558</v>
          </cell>
          <cell r="N728">
            <v>1360000</v>
          </cell>
          <cell r="O728">
            <v>45205</v>
          </cell>
          <cell r="P728">
            <v>1360000</v>
          </cell>
          <cell r="Q728">
            <v>45230</v>
          </cell>
          <cell r="R728">
            <v>1360000</v>
          </cell>
          <cell r="S728">
            <v>45170</v>
          </cell>
          <cell r="T728">
            <v>532.38171296296309</v>
          </cell>
          <cell r="U728">
            <v>17.420000000000002</v>
          </cell>
          <cell r="V728">
            <v>36</v>
          </cell>
          <cell r="X728">
            <v>889784.95</v>
          </cell>
          <cell r="Y728">
            <v>869488.25</v>
          </cell>
          <cell r="Z728">
            <v>476964</v>
          </cell>
          <cell r="AA728">
            <v>45562</v>
          </cell>
          <cell r="AB728">
            <v>0.83760000000000001</v>
          </cell>
          <cell r="AC728">
            <v>0.81379999999999997</v>
          </cell>
          <cell r="AD728">
            <v>0.87019999999999997</v>
          </cell>
          <cell r="AE728">
            <v>0.68010000000000004</v>
          </cell>
          <cell r="AF728" t="str">
            <v>3. Ejecución</v>
          </cell>
          <cell r="AG728" t="str">
            <v>0530 - Proyecto en Ejecución</v>
          </cell>
          <cell r="AH728" t="str">
            <v>Proyecto en ejecución</v>
          </cell>
        </row>
        <row r="729">
          <cell r="A729" t="str">
            <v>0720230006</v>
          </cell>
          <cell r="B729" t="str">
            <v>0720230006</v>
          </cell>
          <cell r="C729" t="str">
            <v>Haku Wiñay/Noa Jayatai</v>
          </cell>
          <cell r="D729" t="str">
            <v>PP.2023 RO Selva</v>
          </cell>
          <cell r="E729" t="str">
            <v>PP 0118: ACCESO DE LOS HOGARES RURALES CON ECONOMIAS DE SUBSISTENCIA A MERCADOS LOCALES DEL NUCLEO EJECUTOR VALLE DEL PAVO</v>
          </cell>
          <cell r="F729" t="str">
            <v>TARAPOTO</v>
          </cell>
          <cell r="G729" t="str">
            <v>SAN MARTIN</v>
          </cell>
          <cell r="H729" t="str">
            <v>BELLAVISTA</v>
          </cell>
          <cell r="I729" t="str">
            <v>BAJO BIAVO</v>
          </cell>
          <cell r="J729" t="str">
            <v>PUEBLO LIBRE</v>
          </cell>
          <cell r="K729" t="str">
            <v>2202036001</v>
          </cell>
          <cell r="L729">
            <v>200</v>
          </cell>
          <cell r="M729">
            <v>45153.402743055558</v>
          </cell>
          <cell r="N729">
            <v>1360000</v>
          </cell>
          <cell r="O729">
            <v>45205</v>
          </cell>
          <cell r="P729">
            <v>1360000</v>
          </cell>
          <cell r="Q729">
            <v>45230</v>
          </cell>
          <cell r="R729">
            <v>1360000</v>
          </cell>
          <cell r="S729">
            <v>45170</v>
          </cell>
          <cell r="T729">
            <v>532.38171296296309</v>
          </cell>
          <cell r="U729">
            <v>17.420000000000002</v>
          </cell>
          <cell r="V729">
            <v>36</v>
          </cell>
          <cell r="X729">
            <v>875221.1</v>
          </cell>
          <cell r="Y729">
            <v>852891.4</v>
          </cell>
          <cell r="Z729">
            <v>484067.60000000003</v>
          </cell>
          <cell r="AA729">
            <v>45562</v>
          </cell>
          <cell r="AB729">
            <v>0.83340000000000003</v>
          </cell>
          <cell r="AC729">
            <v>0.81040000000000001</v>
          </cell>
          <cell r="AD729">
            <v>0.88060000000000005</v>
          </cell>
          <cell r="AE729">
            <v>0.67190000000000005</v>
          </cell>
          <cell r="AF729" t="str">
            <v>3. Ejecución</v>
          </cell>
          <cell r="AG729" t="str">
            <v>0530 - Proyecto en Ejecución</v>
          </cell>
          <cell r="AH729" t="str">
            <v>Proyecto en ejecución</v>
          </cell>
        </row>
        <row r="730">
          <cell r="A730" t="str">
            <v>0720230001</v>
          </cell>
          <cell r="B730" t="str">
            <v>0720230007</v>
          </cell>
          <cell r="C730" t="str">
            <v>Haku Wiñay/Noa Jayatai</v>
          </cell>
          <cell r="D730" t="str">
            <v>PP.2023 RO Selva</v>
          </cell>
          <cell r="E730" t="str">
            <v>PP 0118: ACCESO DE LOS HOGARES RURALES CON ECONOMIAS DE SUBSISTENCIA A MERCADOS LOCALES DEL NUCLEO EJECUTOR VALLE DEL ALTO CUIPARILLO</v>
          </cell>
          <cell r="F730" t="str">
            <v>TARAPOTO</v>
          </cell>
          <cell r="G730" t="str">
            <v>LORETO</v>
          </cell>
          <cell r="H730" t="str">
            <v>ALTO AMAZONAS</v>
          </cell>
          <cell r="I730" t="str">
            <v>TENIENTE CESAR LOPEZ ROJAS</v>
          </cell>
          <cell r="J730" t="str">
            <v>GLORIA</v>
          </cell>
          <cell r="K730" t="str">
            <v>1602110004</v>
          </cell>
          <cell r="L730">
            <v>200</v>
          </cell>
          <cell r="M730">
            <v>45143.788888888892</v>
          </cell>
          <cell r="N730">
            <v>1360000</v>
          </cell>
          <cell r="O730">
            <v>45205</v>
          </cell>
          <cell r="P730">
            <v>1360000</v>
          </cell>
          <cell r="Q730">
            <v>45230</v>
          </cell>
          <cell r="R730">
            <v>1360000</v>
          </cell>
          <cell r="S730">
            <v>45170</v>
          </cell>
          <cell r="T730">
            <v>532.38171296296309</v>
          </cell>
          <cell r="U730">
            <v>17.420000000000002</v>
          </cell>
          <cell r="V730">
            <v>36</v>
          </cell>
          <cell r="X730">
            <v>829326.83</v>
          </cell>
          <cell r="Y730">
            <v>806826.68</v>
          </cell>
          <cell r="Z730">
            <v>307319.33</v>
          </cell>
          <cell r="AA730">
            <v>45576</v>
          </cell>
          <cell r="AB730">
            <v>0.81169999999999998</v>
          </cell>
          <cell r="AC730">
            <v>0.73919999999999997</v>
          </cell>
          <cell r="AD730">
            <v>0.81220000000000003</v>
          </cell>
          <cell r="AE730">
            <v>0.74209999999999998</v>
          </cell>
          <cell r="AF730" t="str">
            <v>3. Ejecución</v>
          </cell>
          <cell r="AG730" t="str">
            <v>0530 - Proyecto en Ejecución</v>
          </cell>
          <cell r="AH730" t="str">
            <v>Proyecto en ejecución</v>
          </cell>
        </row>
        <row r="731">
          <cell r="A731" t="str">
            <v>0720230002</v>
          </cell>
          <cell r="B731" t="str">
            <v>0720230008</v>
          </cell>
          <cell r="C731" t="str">
            <v>Haku Wiñay/Noa Jayatai</v>
          </cell>
          <cell r="D731" t="str">
            <v>PP.2023 RO Selva</v>
          </cell>
          <cell r="E731" t="str">
            <v>PP 0118: ACCESO DE LOS HOGARES RURALES CON ECONOMIAS DE SUBSISTENCIA A MERCADOS LOCALES DEL NUCLEO EJECUTOR VALLE DEL YANAYACU</v>
          </cell>
          <cell r="F731" t="str">
            <v>TARAPOTO</v>
          </cell>
          <cell r="G731" t="str">
            <v>LORETO</v>
          </cell>
          <cell r="H731" t="str">
            <v>ALTO AMAZONAS</v>
          </cell>
          <cell r="I731" t="str">
            <v>TENIENTE CESAR LOPEZ ROJAS</v>
          </cell>
          <cell r="J731" t="str">
            <v>NUEVO PAPAPLAYA</v>
          </cell>
          <cell r="K731" t="str">
            <v>1602110018</v>
          </cell>
          <cell r="L731">
            <v>200</v>
          </cell>
          <cell r="M731">
            <v>45143.788888888892</v>
          </cell>
          <cell r="N731">
            <v>1360000</v>
          </cell>
          <cell r="O731">
            <v>45205</v>
          </cell>
          <cell r="P731">
            <v>1360000</v>
          </cell>
          <cell r="Q731">
            <v>45230</v>
          </cell>
          <cell r="R731">
            <v>1360000</v>
          </cell>
          <cell r="S731">
            <v>45170</v>
          </cell>
          <cell r="T731">
            <v>532.38171296296309</v>
          </cell>
          <cell r="U731">
            <v>17.420000000000002</v>
          </cell>
          <cell r="V731">
            <v>36</v>
          </cell>
          <cell r="X731">
            <v>847132.47</v>
          </cell>
          <cell r="Y731">
            <v>823388.3</v>
          </cell>
          <cell r="Z731">
            <v>308757.47000000003</v>
          </cell>
          <cell r="AA731">
            <v>45576</v>
          </cell>
          <cell r="AB731">
            <v>0.8105</v>
          </cell>
          <cell r="AC731">
            <v>0.76559999999999995</v>
          </cell>
          <cell r="AD731">
            <v>0.81089999999999995</v>
          </cell>
          <cell r="AE731">
            <v>0.74809999999999999</v>
          </cell>
          <cell r="AF731" t="str">
            <v>3. Ejecución</v>
          </cell>
          <cell r="AG731" t="str">
            <v>0530 - Proyecto en Ejecución</v>
          </cell>
          <cell r="AH731" t="str">
            <v>Proyecto en ejecución</v>
          </cell>
        </row>
        <row r="732">
          <cell r="A732" t="str">
            <v>0720230009</v>
          </cell>
          <cell r="B732" t="str">
            <v>0720230009</v>
          </cell>
          <cell r="C732" t="str">
            <v>Haku Wiñay/Noa Jayatai</v>
          </cell>
          <cell r="D732" t="str">
            <v>Resiliencia.2023.PMA</v>
          </cell>
          <cell r="E732" t="str">
            <v>PMA: PREPARACIÓN Y RESILIENCIA ANTE SEQUÍAS EN LA REGIÓN DE AMAZONAS Y SAN MARTIN NUCLEO EJECUTOR MOYOBAMBA II</v>
          </cell>
          <cell r="F732" t="str">
            <v>TARAPOTO</v>
          </cell>
          <cell r="G732" t="str">
            <v>SAN MARTIN</v>
          </cell>
          <cell r="H732" t="str">
            <v>MOYOBAMBA</v>
          </cell>
          <cell r="I732" t="str">
            <v>MOYOBAMBA</v>
          </cell>
          <cell r="J732" t="str">
            <v>SANTA CATALINA</v>
          </cell>
          <cell r="K732" t="str">
            <v>2201010068</v>
          </cell>
          <cell r="L732">
            <v>300</v>
          </cell>
          <cell r="M732">
            <v>45334.41715277778</v>
          </cell>
          <cell r="N732">
            <v>81200</v>
          </cell>
          <cell r="O732">
            <v>45362</v>
          </cell>
          <cell r="P732">
            <v>69200</v>
          </cell>
          <cell r="Q732">
            <v>45366</v>
          </cell>
          <cell r="R732">
            <v>69200</v>
          </cell>
          <cell r="S732">
            <v>45337</v>
          </cell>
          <cell r="T732">
            <v>119</v>
          </cell>
          <cell r="U732">
            <v>4</v>
          </cell>
          <cell r="V732">
            <v>4</v>
          </cell>
          <cell r="W732">
            <v>45456</v>
          </cell>
          <cell r="X732">
            <v>69200.039999999994</v>
          </cell>
          <cell r="Y732">
            <v>69200</v>
          </cell>
          <cell r="Z732">
            <v>69200.040000000008</v>
          </cell>
          <cell r="AA732">
            <v>45498</v>
          </cell>
          <cell r="AB732">
            <v>1</v>
          </cell>
          <cell r="AC732">
            <v>1</v>
          </cell>
          <cell r="AD732">
            <v>1</v>
          </cell>
          <cell r="AE732">
            <v>0.97489999999999999</v>
          </cell>
          <cell r="AF732" t="str">
            <v>4. Cierre</v>
          </cell>
          <cell r="AG732" t="str">
            <v>0780 - Liquidación Aprobada</v>
          </cell>
          <cell r="AH732" t="str">
            <v>Ficha Aprobatoria archivada con Exp. archivado en UT</v>
          </cell>
        </row>
        <row r="733">
          <cell r="A733" t="str">
            <v>0720240001</v>
          </cell>
          <cell r="B733" t="str">
            <v>0720240001</v>
          </cell>
          <cell r="C733" t="str">
            <v>Haku Wiñay/Noa Jayatai</v>
          </cell>
          <cell r="D733" t="str">
            <v>PP.2024 RO Selva</v>
          </cell>
          <cell r="E733" t="str">
            <v>PP 0118: ACCESO DE LOS HOGARES RURALES CON ECONOMIAS DE SUBSISTENCIA A MERCADOS LOCALES DEL NUCLEO EJECUTOR BAJO BIAVO 2</v>
          </cell>
          <cell r="F733" t="str">
            <v>TARAPOTO</v>
          </cell>
          <cell r="G733" t="str">
            <v>SAN MARTIN</v>
          </cell>
          <cell r="H733" t="str">
            <v>BELLAVISTA</v>
          </cell>
          <cell r="I733" t="str">
            <v>BAJO BIAVO</v>
          </cell>
          <cell r="J733" t="str">
            <v>ALMIRANTE GRAU</v>
          </cell>
          <cell r="K733" t="str">
            <v>2202030025</v>
          </cell>
          <cell r="L733">
            <v>470</v>
          </cell>
          <cell r="M733">
            <v>45544.574953703705</v>
          </cell>
          <cell r="N733">
            <v>3196000</v>
          </cell>
          <cell r="O733">
            <v>45565</v>
          </cell>
          <cell r="P733">
            <v>3196000</v>
          </cell>
          <cell r="Q733">
            <v>45590</v>
          </cell>
          <cell r="R733">
            <v>3196000</v>
          </cell>
          <cell r="S733">
            <v>45551</v>
          </cell>
          <cell r="T733">
            <v>151.38171296296298</v>
          </cell>
          <cell r="U733">
            <v>4.9400000000000004</v>
          </cell>
          <cell r="V733">
            <v>36</v>
          </cell>
          <cell r="X733">
            <v>681824.7</v>
          </cell>
          <cell r="Y733">
            <v>588731.36</v>
          </cell>
          <cell r="Z733">
            <v>37700</v>
          </cell>
          <cell r="AA733">
            <v>45587</v>
          </cell>
          <cell r="AB733">
            <v>0.2361</v>
          </cell>
          <cell r="AC733">
            <v>5.3600000000000002E-2</v>
          </cell>
          <cell r="AD733">
            <v>0.30199999999999999</v>
          </cell>
          <cell r="AE733">
            <v>0.21909999999999999</v>
          </cell>
          <cell r="AF733" t="str">
            <v>3. Ejecución</v>
          </cell>
          <cell r="AG733" t="str">
            <v>0530 - Proyecto en Ejecución</v>
          </cell>
          <cell r="AH733" t="str">
            <v>Proyecto en ejecución</v>
          </cell>
        </row>
        <row r="734">
          <cell r="A734" t="str">
            <v>0720240002</v>
          </cell>
          <cell r="B734" t="str">
            <v>0720240002</v>
          </cell>
          <cell r="C734" t="str">
            <v>Haku Wiñay/Noa Jayatai</v>
          </cell>
          <cell r="D734" t="str">
            <v>PP.2024 RO Selva</v>
          </cell>
          <cell r="E734" t="str">
            <v>PP 0118: ACCESO DE LOS HOGARES RURALES CON ECONOMIAS DE SUBSISTENCIA A MERCADOS LOCALES DEL NUCLEO EJECUTOR LEDOY</v>
          </cell>
          <cell r="F734" t="str">
            <v>TARAPOTO</v>
          </cell>
          <cell r="G734" t="str">
            <v>SAN MARTIN</v>
          </cell>
          <cell r="H734" t="str">
            <v>BELLAVISTA</v>
          </cell>
          <cell r="I734" t="str">
            <v>HUALLAGA</v>
          </cell>
          <cell r="J734" t="str">
            <v>LEDOY</v>
          </cell>
          <cell r="K734" t="str">
            <v>2202040001</v>
          </cell>
          <cell r="L734">
            <v>400</v>
          </cell>
          <cell r="M734">
            <v>45533.868090277778</v>
          </cell>
          <cell r="N734">
            <v>2720000</v>
          </cell>
          <cell r="O734">
            <v>45595</v>
          </cell>
          <cell r="P734">
            <v>2720000</v>
          </cell>
          <cell r="Q734">
            <v>45603</v>
          </cell>
          <cell r="R734">
            <v>2720000</v>
          </cell>
          <cell r="S734">
            <v>45537</v>
          </cell>
          <cell r="T734">
            <v>165.38171296296298</v>
          </cell>
          <cell r="U734">
            <v>5.39</v>
          </cell>
          <cell r="V734">
            <v>36</v>
          </cell>
          <cell r="X734">
            <v>551150.11</v>
          </cell>
          <cell r="Y734">
            <v>519882.84</v>
          </cell>
          <cell r="Z734">
            <v>34200</v>
          </cell>
          <cell r="AA734">
            <v>45587</v>
          </cell>
          <cell r="AB734">
            <v>0.16789999999999999</v>
          </cell>
          <cell r="AC734">
            <v>7.2700000000000001E-2</v>
          </cell>
          <cell r="AD734">
            <v>0.1772</v>
          </cell>
          <cell r="AE734">
            <v>0.1827</v>
          </cell>
          <cell r="AF734" t="str">
            <v>3. Ejecución</v>
          </cell>
          <cell r="AG734" t="str">
            <v>0530 - Proyecto en Ejecución</v>
          </cell>
          <cell r="AH734" t="str">
            <v>Proyecto en ejecución</v>
          </cell>
        </row>
        <row r="735">
          <cell r="A735" t="str">
            <v>0720240003</v>
          </cell>
          <cell r="B735" t="str">
            <v>0720240003</v>
          </cell>
          <cell r="C735" t="str">
            <v>Haku Wiñay/Noa Jayatai</v>
          </cell>
          <cell r="D735" t="str">
            <v>PP.2024 RO Selva</v>
          </cell>
          <cell r="E735" t="str">
            <v>PP 0118: ACCESO DE LOS HOGARES RURALES CON ECONOMIAS DE SUBSISTENCIA A MERCADOS LOCALES DEL NUCLEO EJECUTOR PINTO RECODO 2</v>
          </cell>
          <cell r="F735" t="str">
            <v>TARAPOTO</v>
          </cell>
          <cell r="G735" t="str">
            <v>SAN MARTIN</v>
          </cell>
          <cell r="H735" t="str">
            <v>LAMAS</v>
          </cell>
          <cell r="I735" t="str">
            <v>PINTO RECODO</v>
          </cell>
          <cell r="J735" t="str">
            <v>JESUS DEL MONTE</v>
          </cell>
          <cell r="K735" t="str">
            <v>2205060003</v>
          </cell>
          <cell r="L735">
            <v>400</v>
          </cell>
          <cell r="M735">
            <v>45547.577337962961</v>
          </cell>
          <cell r="N735">
            <v>2720000</v>
          </cell>
          <cell r="O735">
            <v>45593</v>
          </cell>
          <cell r="P735">
            <v>2720000</v>
          </cell>
          <cell r="Q735">
            <v>45602</v>
          </cell>
          <cell r="R735">
            <v>2720000</v>
          </cell>
          <cell r="S735">
            <v>45551</v>
          </cell>
          <cell r="T735">
            <v>151.38171296296298</v>
          </cell>
          <cell r="U735">
            <v>4.9400000000000004</v>
          </cell>
          <cell r="V735">
            <v>36</v>
          </cell>
          <cell r="X735">
            <v>253901</v>
          </cell>
          <cell r="Y735">
            <v>253901</v>
          </cell>
          <cell r="Z735">
            <v>12200</v>
          </cell>
          <cell r="AA735">
            <v>45594</v>
          </cell>
          <cell r="AB735">
            <v>5.2699999999999997E-2</v>
          </cell>
          <cell r="AC735">
            <v>4.6100000000000002E-2</v>
          </cell>
          <cell r="AD735">
            <v>0.13100000000000001</v>
          </cell>
          <cell r="AE735">
            <v>6.3799999999999996E-2</v>
          </cell>
          <cell r="AF735" t="str">
            <v>3. Ejecución</v>
          </cell>
          <cell r="AG735" t="str">
            <v>0530 - Proyecto en Ejecución</v>
          </cell>
          <cell r="AH735" t="str">
            <v>Proyecto en ejecución</v>
          </cell>
        </row>
        <row r="736">
          <cell r="A736" t="str">
            <v>0720240004</v>
          </cell>
          <cell r="B736" t="str">
            <v>0720240004</v>
          </cell>
          <cell r="C736" t="str">
            <v>Haku Wiñay/Noa Jayatai</v>
          </cell>
          <cell r="D736" t="str">
            <v>PP.2024 RO Selva</v>
          </cell>
          <cell r="E736" t="str">
            <v>PP 0118: ACCESO DE LOS HOGARES RURALES CON ECONOMIAS DE SUBSISTENCIA A MERCADOS LOCALES DEL NUCLEO EJECUTOR SANTA ROSA 2</v>
          </cell>
          <cell r="F736" t="str">
            <v>TARAPOTO</v>
          </cell>
          <cell r="G736" t="str">
            <v>SAN MARTIN</v>
          </cell>
          <cell r="H736" t="str">
            <v>EL DORADO</v>
          </cell>
          <cell r="I736" t="str">
            <v>SANTA ROSA</v>
          </cell>
          <cell r="J736" t="str">
            <v>SAN JUAN DE TALLIQUIHUI</v>
          </cell>
          <cell r="K736" t="str">
            <v>2203040006</v>
          </cell>
          <cell r="L736">
            <v>400</v>
          </cell>
          <cell r="M736">
            <v>45541.735150462962</v>
          </cell>
          <cell r="N736">
            <v>2720000</v>
          </cell>
          <cell r="O736">
            <v>45589</v>
          </cell>
          <cell r="P736">
            <v>2720000</v>
          </cell>
          <cell r="Q736">
            <v>45614</v>
          </cell>
          <cell r="R736">
            <v>2720000</v>
          </cell>
          <cell r="S736">
            <v>45544</v>
          </cell>
          <cell r="T736">
            <v>158.38171296296298</v>
          </cell>
          <cell r="U736">
            <v>5.17</v>
          </cell>
          <cell r="V736">
            <v>36</v>
          </cell>
          <cell r="X736">
            <v>518716</v>
          </cell>
          <cell r="Y736">
            <v>472226</v>
          </cell>
          <cell r="AB736">
            <v>0.16819999999999999</v>
          </cell>
          <cell r="AC736">
            <v>5.3600000000000002E-2</v>
          </cell>
          <cell r="AD736">
            <v>0.13930000000000001</v>
          </cell>
          <cell r="AE736">
            <v>0.1091</v>
          </cell>
          <cell r="AF736" t="str">
            <v>3. Ejecución</v>
          </cell>
          <cell r="AG736" t="str">
            <v>0530 - Proyecto en Ejecución</v>
          </cell>
          <cell r="AH736" t="str">
            <v>Proyecto en ejecución</v>
          </cell>
        </row>
        <row r="737">
          <cell r="A737" t="str">
            <v>0720240005</v>
          </cell>
          <cell r="B737" t="str">
            <v>0720240005</v>
          </cell>
          <cell r="C737" t="str">
            <v>Haku Wiñay/Noa Jayatai</v>
          </cell>
          <cell r="D737" t="str">
            <v>PP.2024 RO Selva</v>
          </cell>
          <cell r="E737" t="str">
            <v>PP 0118: ACCESO DE LOS HOGARES RURALES CON ECONOMIAS DE SUBSISTENCIA A MERCADOS LOCALES DEL NUCLEO EJECUTOR SHATOJA</v>
          </cell>
          <cell r="F737" t="str">
            <v>TARAPOTO</v>
          </cell>
          <cell r="G737" t="str">
            <v>SAN MARTIN</v>
          </cell>
          <cell r="H737" t="str">
            <v>EL DORADO</v>
          </cell>
          <cell r="I737" t="str">
            <v>SHATOJA</v>
          </cell>
          <cell r="J737" t="str">
            <v>SHATOJA</v>
          </cell>
          <cell r="K737" t="str">
            <v>2203050001</v>
          </cell>
          <cell r="L737">
            <v>400</v>
          </cell>
          <cell r="M737">
            <v>45541.398587962962</v>
          </cell>
          <cell r="N737">
            <v>2720000</v>
          </cell>
          <cell r="O737">
            <v>45589</v>
          </cell>
          <cell r="P737">
            <v>2720000</v>
          </cell>
          <cell r="Q737">
            <v>45614</v>
          </cell>
          <cell r="R737">
            <v>2720000</v>
          </cell>
          <cell r="S737">
            <v>45551</v>
          </cell>
          <cell r="T737">
            <v>151.38171296296298</v>
          </cell>
          <cell r="U737">
            <v>4.9400000000000004</v>
          </cell>
          <cell r="V737">
            <v>36</v>
          </cell>
          <cell r="X737">
            <v>452475</v>
          </cell>
          <cell r="Y737">
            <v>422785</v>
          </cell>
          <cell r="Z737">
            <v>34200</v>
          </cell>
          <cell r="AA737">
            <v>45594</v>
          </cell>
          <cell r="AB737">
            <v>4.8599999999999997E-2</v>
          </cell>
          <cell r="AC737">
            <v>6.1100000000000002E-2</v>
          </cell>
          <cell r="AD737">
            <v>0.31590000000000001</v>
          </cell>
          <cell r="AE737">
            <v>0.15620000000000001</v>
          </cell>
          <cell r="AF737" t="str">
            <v>3. Ejecución</v>
          </cell>
          <cell r="AG737" t="str">
            <v>0530 - Proyecto en Ejecución</v>
          </cell>
          <cell r="AH737" t="str">
            <v>Proyecto en ejecución</v>
          </cell>
        </row>
        <row r="738">
          <cell r="A738" t="str">
            <v>0720240006</v>
          </cell>
          <cell r="B738" t="str">
            <v>0720240006</v>
          </cell>
          <cell r="C738" t="str">
            <v>Haku Wiñay/Noa Jayatai</v>
          </cell>
          <cell r="D738" t="str">
            <v>PP.2024 RO Selva</v>
          </cell>
          <cell r="E738" t="str">
            <v>PP 0118: ACCESO DE LOS HOGARES RURALES CON ECONOMIAS DE SUBSISTENCIA A MERCADOS LOCALES DEL NUCLEO EJECUTOR SHAMBOYACU 3</v>
          </cell>
          <cell r="F738" t="str">
            <v>TARAPOTO</v>
          </cell>
          <cell r="G738" t="str">
            <v>SAN MARTIN</v>
          </cell>
          <cell r="H738" t="str">
            <v>PICOTA</v>
          </cell>
          <cell r="I738" t="str">
            <v>SHAMBOYACU</v>
          </cell>
          <cell r="J738" t="str">
            <v>LEJIA</v>
          </cell>
          <cell r="K738" t="str">
            <v>2207086004</v>
          </cell>
          <cell r="L738">
            <v>350</v>
          </cell>
          <cell r="M738">
            <v>45547.641643518517</v>
          </cell>
          <cell r="N738">
            <v>2380000</v>
          </cell>
          <cell r="O738">
            <v>45565</v>
          </cell>
          <cell r="P738">
            <v>2380000</v>
          </cell>
          <cell r="Q738">
            <v>45590</v>
          </cell>
          <cell r="R738">
            <v>2380000</v>
          </cell>
          <cell r="S738">
            <v>45551</v>
          </cell>
          <cell r="T738">
            <v>151.38171296296298</v>
          </cell>
          <cell r="U738">
            <v>4.9400000000000004</v>
          </cell>
          <cell r="V738">
            <v>36</v>
          </cell>
          <cell r="X738">
            <v>440027.16</v>
          </cell>
          <cell r="Y738">
            <v>411432.82</v>
          </cell>
          <cell r="Z738">
            <v>12080</v>
          </cell>
          <cell r="AA738">
            <v>45615</v>
          </cell>
          <cell r="AB738">
            <v>0.27429999999999999</v>
          </cell>
          <cell r="AC738">
            <v>0.1497</v>
          </cell>
          <cell r="AD738">
            <v>0.25009999999999999</v>
          </cell>
          <cell r="AE738">
            <v>0.20219999999999999</v>
          </cell>
          <cell r="AF738" t="str">
            <v>3. Ejecución</v>
          </cell>
          <cell r="AG738" t="str">
            <v>0530 - Proyecto en Ejecución</v>
          </cell>
          <cell r="AH738" t="str">
            <v>Proyecto en ejecución</v>
          </cell>
        </row>
        <row r="739">
          <cell r="A739" t="str">
            <v>0720240007</v>
          </cell>
          <cell r="B739" t="str">
            <v>0720240007</v>
          </cell>
          <cell r="C739" t="str">
            <v>Haku Wiñay/Noa Jayatai</v>
          </cell>
          <cell r="D739" t="str">
            <v>PP.2024 RO Selva</v>
          </cell>
          <cell r="E739" t="str">
            <v>PP 0118: ACCESO DE LOS HOGARES RURALES CON ECONOMIAS DE SUBSISTENCIA A MERCADOS LOCALES DEL NUCLEO EJECUTOR SAN MARTÍN 2</v>
          </cell>
          <cell r="F739" t="str">
            <v>TARAPOTO</v>
          </cell>
          <cell r="G739" t="str">
            <v>SAN MARTIN</v>
          </cell>
          <cell r="H739" t="str">
            <v>EL DORADO</v>
          </cell>
          <cell r="I739" t="str">
            <v>SAN MARTIN</v>
          </cell>
          <cell r="J739" t="str">
            <v>CASHNAHUASI</v>
          </cell>
          <cell r="K739" t="str">
            <v>2203030009</v>
          </cell>
          <cell r="L739">
            <v>400</v>
          </cell>
          <cell r="M739">
            <v>45541.398587962962</v>
          </cell>
          <cell r="N739">
            <v>2720000</v>
          </cell>
          <cell r="O739">
            <v>45593</v>
          </cell>
          <cell r="P739">
            <v>2720000</v>
          </cell>
          <cell r="Q739">
            <v>45602</v>
          </cell>
          <cell r="R739">
            <v>2720000</v>
          </cell>
          <cell r="S739">
            <v>45544</v>
          </cell>
          <cell r="T739">
            <v>158.38171296296298</v>
          </cell>
          <cell r="U739">
            <v>5.17</v>
          </cell>
          <cell r="V739">
            <v>36</v>
          </cell>
          <cell r="X739">
            <v>692972</v>
          </cell>
          <cell r="Y739">
            <v>692572</v>
          </cell>
          <cell r="Z739">
            <v>34700</v>
          </cell>
          <cell r="AA739">
            <v>45594</v>
          </cell>
          <cell r="AB739">
            <v>0.36969999999999997</v>
          </cell>
          <cell r="AC739">
            <v>8.1500000000000003E-2</v>
          </cell>
          <cell r="AD739">
            <v>0.36969999999999997</v>
          </cell>
          <cell r="AE739">
            <v>0.2356</v>
          </cell>
          <cell r="AF739" t="str">
            <v>3. Ejecución</v>
          </cell>
          <cell r="AG739" t="str">
            <v>0530 - Proyecto en Ejecución</v>
          </cell>
          <cell r="AH739" t="str">
            <v>Proyecto en ejecución</v>
          </cell>
        </row>
        <row r="740">
          <cell r="A740" t="str">
            <v>0720240008</v>
          </cell>
          <cell r="B740" t="str">
            <v>0720240008</v>
          </cell>
          <cell r="C740" t="str">
            <v>Actividades de Mantenimiento de Infraestructura</v>
          </cell>
          <cell r="D740" t="str">
            <v>Mantto.Inf.Vial.2024</v>
          </cell>
          <cell r="E740" t="str">
            <v>ACTIVIDAD DE MANTENIMIENTO DE INFRAESTRUCTURA VIAL DU 003-160202-NE BALSAPUERTO</v>
          </cell>
          <cell r="F740" t="str">
            <v>TARAPOTO</v>
          </cell>
          <cell r="G740" t="str">
            <v>LORETO</v>
          </cell>
          <cell r="H740" t="str">
            <v>ALTO AMAZONAS</v>
          </cell>
          <cell r="I740" t="str">
            <v>BALSAPUERTO</v>
          </cell>
          <cell r="J740" t="str">
            <v>VARIOS CENTROS POBLADOS</v>
          </cell>
          <cell r="K740" t="str">
            <v>1602029999</v>
          </cell>
          <cell r="L740">
            <v>550</v>
          </cell>
          <cell r="M740">
            <v>45524.74795138889</v>
          </cell>
          <cell r="N740">
            <v>581818</v>
          </cell>
          <cell r="O740">
            <v>45471</v>
          </cell>
          <cell r="P740">
            <v>581818</v>
          </cell>
          <cell r="Q740">
            <v>45476</v>
          </cell>
          <cell r="R740">
            <v>581818</v>
          </cell>
          <cell r="S740">
            <v>45544</v>
          </cell>
          <cell r="T740">
            <v>80</v>
          </cell>
          <cell r="U740">
            <v>3</v>
          </cell>
          <cell r="V740">
            <v>3</v>
          </cell>
          <cell r="W740">
            <v>45624</v>
          </cell>
          <cell r="X740">
            <v>581329.35</v>
          </cell>
          <cell r="Y740">
            <v>581818</v>
          </cell>
          <cell r="Z740">
            <v>67741.97</v>
          </cell>
          <cell r="AB740">
            <v>0</v>
          </cell>
          <cell r="AC740">
            <v>0.28499999999999998</v>
          </cell>
          <cell r="AD740">
            <v>1</v>
          </cell>
          <cell r="AE740">
            <v>1</v>
          </cell>
          <cell r="AF740" t="str">
            <v>4. Cierre</v>
          </cell>
          <cell r="AG740" t="str">
            <v>0780 - Liquidación Aprobada</v>
          </cell>
          <cell r="AH740" t="str">
            <v>Liquidado en UT para remitir ficha/expediente a Sede</v>
          </cell>
        </row>
        <row r="741">
          <cell r="A741" t="str">
            <v>0720240009</v>
          </cell>
          <cell r="B741" t="str">
            <v>0720240009</v>
          </cell>
          <cell r="C741" t="str">
            <v>Actividades de Mantenimiento de Infraestructura</v>
          </cell>
          <cell r="D741" t="str">
            <v>Mantto.Inf.Vial.2024</v>
          </cell>
          <cell r="E741" t="str">
            <v>ACTIVIDAD DE MANTENIMIENTO DE INFRAESTRUCTURA VIAL "DU 003-220708-NE SHAMBOYACU"</v>
          </cell>
          <cell r="F741" t="str">
            <v>TARAPOTO</v>
          </cell>
          <cell r="G741" t="str">
            <v>SAN MARTIN</v>
          </cell>
          <cell r="H741" t="str">
            <v>PICOTA</v>
          </cell>
          <cell r="I741" t="str">
            <v>SHAMBOYACU</v>
          </cell>
          <cell r="J741" t="str">
            <v>VARIOS CENTROS POBLADOS</v>
          </cell>
          <cell r="K741" t="str">
            <v>2207089999</v>
          </cell>
          <cell r="L741">
            <v>285</v>
          </cell>
          <cell r="M741">
            <v>45524.74795138889</v>
          </cell>
          <cell r="N741">
            <v>581818</v>
          </cell>
          <cell r="O741">
            <v>45471</v>
          </cell>
          <cell r="P741">
            <v>581818</v>
          </cell>
          <cell r="Q741">
            <v>45476</v>
          </cell>
          <cell r="R741">
            <v>581818</v>
          </cell>
          <cell r="S741">
            <v>45544</v>
          </cell>
          <cell r="T741">
            <v>82</v>
          </cell>
          <cell r="U741">
            <v>3</v>
          </cell>
          <cell r="V741">
            <v>3</v>
          </cell>
          <cell r="W741">
            <v>45626</v>
          </cell>
          <cell r="X741">
            <v>585944.12</v>
          </cell>
          <cell r="Y741">
            <v>581248.30000000005</v>
          </cell>
          <cell r="Z741">
            <v>227897.22</v>
          </cell>
          <cell r="AB741">
            <v>0</v>
          </cell>
          <cell r="AC741">
            <v>0</v>
          </cell>
          <cell r="AD741">
            <v>1</v>
          </cell>
          <cell r="AE741">
            <v>0.999</v>
          </cell>
          <cell r="AF741" t="str">
            <v>4. Cierre</v>
          </cell>
          <cell r="AG741" t="str">
            <v>0780 - Liquidación Aprobada</v>
          </cell>
          <cell r="AH741" t="str">
            <v>Liquidado en UT para remitir ficha/expediente a Sede</v>
          </cell>
        </row>
        <row r="742">
          <cell r="A742" t="str">
            <v>0720240010</v>
          </cell>
          <cell r="B742" t="str">
            <v>0720240010</v>
          </cell>
          <cell r="C742" t="str">
            <v>Actividades de Mantenimiento de Infraestructura</v>
          </cell>
          <cell r="D742" t="str">
            <v>Mantto.Inf.Vial.2024</v>
          </cell>
          <cell r="E742" t="str">
            <v>ACTIVIDAD DE MANTENIMIENTO DE INFRAESTRUCTURA VIAL "DU 003-220904-NE CHAZUTA"</v>
          </cell>
          <cell r="F742" t="str">
            <v>TARAPOTO</v>
          </cell>
          <cell r="G742" t="str">
            <v>SAN MARTIN</v>
          </cell>
          <cell r="H742" t="str">
            <v>SAN MARTIN</v>
          </cell>
          <cell r="I742" t="str">
            <v>CHAZUTA</v>
          </cell>
          <cell r="J742" t="str">
            <v>VARIOS CENTROS POBLADOS</v>
          </cell>
          <cell r="K742" t="str">
            <v>2209049999</v>
          </cell>
          <cell r="L742">
            <v>546</v>
          </cell>
          <cell r="M742">
            <v>45524.74795138889</v>
          </cell>
          <cell r="N742">
            <v>581804.99</v>
          </cell>
          <cell r="O742">
            <v>45471</v>
          </cell>
          <cell r="P742">
            <v>581818</v>
          </cell>
          <cell r="Q742">
            <v>45476</v>
          </cell>
          <cell r="R742">
            <v>581818</v>
          </cell>
          <cell r="S742">
            <v>45544</v>
          </cell>
          <cell r="T742">
            <v>57</v>
          </cell>
          <cell r="U742">
            <v>3</v>
          </cell>
          <cell r="V742">
            <v>3</v>
          </cell>
          <cell r="W742">
            <v>45601</v>
          </cell>
          <cell r="X742">
            <v>583553.6</v>
          </cell>
          <cell r="Y742">
            <v>580968.41</v>
          </cell>
          <cell r="Z742">
            <v>39905.26</v>
          </cell>
          <cell r="AB742">
            <v>0</v>
          </cell>
          <cell r="AC742">
            <v>1</v>
          </cell>
          <cell r="AD742">
            <v>1</v>
          </cell>
          <cell r="AE742">
            <v>0.99860000000000004</v>
          </cell>
          <cell r="AF742" t="str">
            <v>4. Cierre</v>
          </cell>
          <cell r="AG742" t="str">
            <v>0780 - Liquidación Aprobada</v>
          </cell>
          <cell r="AH742" t="str">
            <v>Liquidado en UT para remitir ficha/expediente a Sede</v>
          </cell>
        </row>
        <row r="743">
          <cell r="B743" t="str">
            <v>0720240011</v>
          </cell>
          <cell r="C743" t="str">
            <v>Haku Wiñay/Noa Jayatai</v>
          </cell>
          <cell r="D743" t="str">
            <v>ME.2024</v>
          </cell>
          <cell r="E743" t="str">
            <v xml:space="preserve">PROYECTO "MI EMPRENDIMIENTO MUJER" – NÚCLEO EJECUTOR TIOYACU
 </v>
          </cell>
          <cell r="F743" t="str">
            <v>TARAPOTO</v>
          </cell>
          <cell r="G743" t="str">
            <v>SAN MARTIN</v>
          </cell>
          <cell r="H743" t="str">
            <v>RIOJA</v>
          </cell>
          <cell r="I743" t="str">
            <v>ELIAS SOPLIN VARGAS</v>
          </cell>
          <cell r="J743" t="str">
            <v>SEGUNDA JERUSALEN-AZUNGUILLO</v>
          </cell>
          <cell r="K743" t="str">
            <v>2208030001</v>
          </cell>
          <cell r="L743">
            <v>120</v>
          </cell>
          <cell r="O743">
            <v>45625</v>
          </cell>
          <cell r="P743">
            <v>708600</v>
          </cell>
          <cell r="Q743">
            <v>45637</v>
          </cell>
          <cell r="R743">
            <v>708600</v>
          </cell>
          <cell r="Y743">
            <v>0</v>
          </cell>
          <cell r="AB743">
            <v>0</v>
          </cell>
          <cell r="AF743" t="str">
            <v>1. Inicio</v>
          </cell>
          <cell r="AG743" t="str">
            <v>0010 - Solicitud de Financiamiento Presentada</v>
          </cell>
        </row>
        <row r="744">
          <cell r="A744" t="str">
            <v>0820170001</v>
          </cell>
          <cell r="B744" t="str">
            <v>0820170001</v>
          </cell>
          <cell r="C744" t="str">
            <v>Haku Wiñay/Noa Jayatai</v>
          </cell>
          <cell r="D744" t="str">
            <v>PP.2017 RO Selva</v>
          </cell>
          <cell r="E744" t="str">
            <v>PP 0118: ACCESO DE LOS HOGARES RURALES CON ECONOMIAS DE SUBSISTENCIA A MERCADOS LOCALES DEL NUCLEO EJECUTOR CEDRO ISLA</v>
          </cell>
          <cell r="F744" t="str">
            <v>IQUITOS</v>
          </cell>
          <cell r="G744" t="str">
            <v>LORETO</v>
          </cell>
          <cell r="H744" t="str">
            <v>REQUENA</v>
          </cell>
          <cell r="I744" t="str">
            <v>JENARO HERRERA</v>
          </cell>
          <cell r="J744" t="str">
            <v>CEDRO ISLA</v>
          </cell>
          <cell r="K744" t="str">
            <v>1605100004</v>
          </cell>
          <cell r="L744">
            <v>100</v>
          </cell>
          <cell r="M744">
            <v>42906</v>
          </cell>
          <cell r="N744">
            <v>550000</v>
          </cell>
          <cell r="O744">
            <v>43007</v>
          </cell>
          <cell r="P744">
            <v>550000</v>
          </cell>
          <cell r="Q744">
            <v>43056</v>
          </cell>
          <cell r="R744">
            <v>550000</v>
          </cell>
          <cell r="S744">
            <v>42948</v>
          </cell>
          <cell r="T744">
            <v>1217</v>
          </cell>
          <cell r="U744">
            <v>36</v>
          </cell>
          <cell r="V744">
            <v>36</v>
          </cell>
          <cell r="W744">
            <v>44165</v>
          </cell>
          <cell r="X744">
            <v>550920.63</v>
          </cell>
          <cell r="Y744">
            <v>549507.73</v>
          </cell>
          <cell r="Z744">
            <v>550920.63</v>
          </cell>
          <cell r="AA744">
            <v>44532</v>
          </cell>
          <cell r="AB744">
            <v>1</v>
          </cell>
          <cell r="AC744">
            <v>1</v>
          </cell>
          <cell r="AD744">
            <v>1</v>
          </cell>
          <cell r="AE744">
            <v>0.99360000000000004</v>
          </cell>
          <cell r="AF744" t="str">
            <v>4. Cierre</v>
          </cell>
          <cell r="AG744" t="str">
            <v>0780 - Liquidación Aprobada</v>
          </cell>
          <cell r="AH744" t="str">
            <v>Liquidado en UT para remitir ficha/expediente a Sede</v>
          </cell>
        </row>
        <row r="745">
          <cell r="A745" t="str">
            <v>0820170002</v>
          </cell>
          <cell r="B745" t="str">
            <v>0820170002</v>
          </cell>
          <cell r="C745" t="str">
            <v>Haku Wiñay/Noa Jayatai</v>
          </cell>
          <cell r="D745" t="str">
            <v>PP.2017 RO Selva</v>
          </cell>
          <cell r="E745" t="str">
            <v xml:space="preserve">PP 0118: ACCESO DE LOS HOGARES RURALES CON ECONOMIAS DE SUBSISTENCIA A MERCADOS LOCALES DEL NUCLEO EJECUTOR YANALLPA </v>
          </cell>
          <cell r="F745" t="str">
            <v>IQUITOS</v>
          </cell>
          <cell r="G745" t="str">
            <v>LORETO</v>
          </cell>
          <cell r="H745" t="str">
            <v>REQUENA</v>
          </cell>
          <cell r="I745" t="str">
            <v>JENARO HERRERA</v>
          </cell>
          <cell r="J745" t="str">
            <v>NUEVO PROGRESO</v>
          </cell>
          <cell r="K745" t="str">
            <v>1605100007</v>
          </cell>
          <cell r="L745">
            <v>140</v>
          </cell>
          <cell r="M745">
            <v>42906</v>
          </cell>
          <cell r="N745">
            <v>770000</v>
          </cell>
          <cell r="O745">
            <v>42909</v>
          </cell>
          <cell r="P745">
            <v>770000</v>
          </cell>
          <cell r="Q745">
            <v>42912</v>
          </cell>
          <cell r="R745">
            <v>770000</v>
          </cell>
          <cell r="S745">
            <v>42948</v>
          </cell>
          <cell r="T745">
            <v>1217</v>
          </cell>
          <cell r="U745">
            <v>36</v>
          </cell>
          <cell r="V745">
            <v>36</v>
          </cell>
          <cell r="W745">
            <v>44165</v>
          </cell>
          <cell r="X745">
            <v>770848.12</v>
          </cell>
          <cell r="Y745">
            <v>769986.78</v>
          </cell>
          <cell r="Z745">
            <v>770848.12</v>
          </cell>
          <cell r="AA745">
            <v>44532</v>
          </cell>
          <cell r="AB745">
            <v>1</v>
          </cell>
          <cell r="AC745">
            <v>1</v>
          </cell>
          <cell r="AD745">
            <v>1</v>
          </cell>
          <cell r="AE745">
            <v>0.99350000000000005</v>
          </cell>
          <cell r="AF745" t="str">
            <v>4. Cierre</v>
          </cell>
          <cell r="AG745" t="str">
            <v>0780 - Liquidación Aprobada</v>
          </cell>
          <cell r="AH745" t="str">
            <v>Liquidado en UT para remitir ficha/expediente a Sede</v>
          </cell>
        </row>
        <row r="746">
          <cell r="A746" t="str">
            <v>0820170003</v>
          </cell>
          <cell r="B746" t="str">
            <v>0820170003</v>
          </cell>
          <cell r="C746" t="str">
            <v>Haku Wiñay/Noa Jayatai</v>
          </cell>
          <cell r="D746" t="str">
            <v>PP.2017 RO Selva</v>
          </cell>
          <cell r="E746" t="str">
            <v>PP 0118: ACCESO DE LOS HOGARES RURALES CON ECONOMIAS DE SUBSISTENCIA A MERCADOS LOCALES DEL NUCLEO EJECUTOR BAGAZAN</v>
          </cell>
          <cell r="F746" t="str">
            <v>IQUITOS</v>
          </cell>
          <cell r="G746" t="str">
            <v>LORETO</v>
          </cell>
          <cell r="H746" t="str">
            <v>REQUENA</v>
          </cell>
          <cell r="I746" t="str">
            <v>SAQUENA</v>
          </cell>
          <cell r="J746" t="str">
            <v>BAGAZAN</v>
          </cell>
          <cell r="K746" t="str">
            <v>1605070001</v>
          </cell>
          <cell r="L746">
            <v>100</v>
          </cell>
          <cell r="M746">
            <v>42906</v>
          </cell>
          <cell r="N746">
            <v>550000</v>
          </cell>
          <cell r="O746">
            <v>42909</v>
          </cell>
          <cell r="P746">
            <v>550000</v>
          </cell>
          <cell r="Q746">
            <v>42912</v>
          </cell>
          <cell r="R746">
            <v>550000</v>
          </cell>
          <cell r="S746">
            <v>42948</v>
          </cell>
          <cell r="T746">
            <v>1217</v>
          </cell>
          <cell r="U746">
            <v>36</v>
          </cell>
          <cell r="V746">
            <v>36</v>
          </cell>
          <cell r="W746">
            <v>44165</v>
          </cell>
          <cell r="X746">
            <v>551017.5</v>
          </cell>
          <cell r="Y746">
            <v>549864.03</v>
          </cell>
          <cell r="Z746">
            <v>551017.5</v>
          </cell>
          <cell r="AA746">
            <v>44532</v>
          </cell>
          <cell r="AB746">
            <v>1</v>
          </cell>
          <cell r="AC746">
            <v>1</v>
          </cell>
          <cell r="AD746">
            <v>1</v>
          </cell>
          <cell r="AE746">
            <v>0.99380000000000002</v>
          </cell>
          <cell r="AF746" t="str">
            <v>4. Cierre</v>
          </cell>
          <cell r="AG746" t="str">
            <v>0780 - Liquidación Aprobada</v>
          </cell>
          <cell r="AH746" t="str">
            <v>Liquidado en UT para remitir ficha/expediente a Sede</v>
          </cell>
        </row>
        <row r="747">
          <cell r="A747" t="str">
            <v>0820170004</v>
          </cell>
          <cell r="B747" t="str">
            <v>0820170004</v>
          </cell>
          <cell r="C747" t="str">
            <v>Haku Wiñay/Noa Jayatai</v>
          </cell>
          <cell r="D747" t="str">
            <v>PP.2017 RO Selva</v>
          </cell>
          <cell r="E747" t="str">
            <v>PP 0118: ACCESO DE LOS HOGARES RURALES CON ECONOMIAS DE SUBSISTENCIA A MERCADOS LOCALES DEL NUCLEO EJECUTOR CAPITAN CLAVERO</v>
          </cell>
          <cell r="F747" t="str">
            <v>IQUITOS</v>
          </cell>
          <cell r="G747" t="str">
            <v>LORETO</v>
          </cell>
          <cell r="H747" t="str">
            <v>REQUENA</v>
          </cell>
          <cell r="I747" t="str">
            <v>SAQUENA</v>
          </cell>
          <cell r="J747" t="str">
            <v>CAPITAN CLAVERO</v>
          </cell>
          <cell r="K747" t="str">
            <v>1605070010</v>
          </cell>
          <cell r="L747">
            <v>100</v>
          </cell>
          <cell r="M747">
            <v>42906</v>
          </cell>
          <cell r="N747">
            <v>550000</v>
          </cell>
          <cell r="O747">
            <v>42909</v>
          </cell>
          <cell r="P747">
            <v>550000</v>
          </cell>
          <cell r="Q747">
            <v>42912</v>
          </cell>
          <cell r="R747">
            <v>550000</v>
          </cell>
          <cell r="S747">
            <v>42948</v>
          </cell>
          <cell r="T747">
            <v>1217</v>
          </cell>
          <cell r="U747">
            <v>36</v>
          </cell>
          <cell r="V747">
            <v>36</v>
          </cell>
          <cell r="W747">
            <v>44165</v>
          </cell>
          <cell r="X747">
            <v>550595.98</v>
          </cell>
          <cell r="Y747">
            <v>549983.03</v>
          </cell>
          <cell r="Z747">
            <v>550595.98</v>
          </cell>
          <cell r="AA747">
            <v>44532</v>
          </cell>
          <cell r="AB747">
            <v>1</v>
          </cell>
          <cell r="AC747">
            <v>1</v>
          </cell>
          <cell r="AD747">
            <v>1</v>
          </cell>
          <cell r="AE747">
            <v>0.99219999999999997</v>
          </cell>
          <cell r="AF747" t="str">
            <v>4. Cierre</v>
          </cell>
          <cell r="AG747" t="str">
            <v>0780 - Liquidación Aprobada</v>
          </cell>
          <cell r="AH747" t="str">
            <v>Liquidado en UT para remitir ficha/expediente a Sede</v>
          </cell>
        </row>
        <row r="748">
          <cell r="A748" t="str">
            <v>0820170005</v>
          </cell>
          <cell r="B748" t="str">
            <v>0820170005</v>
          </cell>
          <cell r="C748" t="str">
            <v>Haku Wiñay/Noa Jayatai</v>
          </cell>
          <cell r="D748" t="str">
            <v>PP.2017 RO Selva</v>
          </cell>
          <cell r="E748" t="str">
            <v>PP 0118: ACCESO DE LOS HOGARES RURALES CON ECONOMIAS DE SUBSISTENCIA A MERCADOS LOCALES DEL NUCLEO EJECUTOR GRAU</v>
          </cell>
          <cell r="F748" t="str">
            <v>IQUITOS</v>
          </cell>
          <cell r="G748" t="str">
            <v>LORETO</v>
          </cell>
          <cell r="H748" t="str">
            <v>LORETO</v>
          </cell>
          <cell r="I748" t="str">
            <v>NAUTA</v>
          </cell>
          <cell r="J748" t="str">
            <v>GRAU</v>
          </cell>
          <cell r="K748" t="str">
            <v>1603010002</v>
          </cell>
          <cell r="L748">
            <v>200</v>
          </cell>
          <cell r="M748">
            <v>42906</v>
          </cell>
          <cell r="N748">
            <v>1100000</v>
          </cell>
          <cell r="O748">
            <v>43007</v>
          </cell>
          <cell r="P748">
            <v>1100000</v>
          </cell>
          <cell r="Q748">
            <v>43020</v>
          </cell>
          <cell r="R748">
            <v>1100000</v>
          </cell>
          <cell r="S748">
            <v>42948</v>
          </cell>
          <cell r="T748">
            <v>1246</v>
          </cell>
          <cell r="U748">
            <v>36</v>
          </cell>
          <cell r="V748">
            <v>36</v>
          </cell>
          <cell r="W748">
            <v>44194</v>
          </cell>
          <cell r="X748">
            <v>1095242.21</v>
          </cell>
          <cell r="Y748">
            <v>1089622.6599999999</v>
          </cell>
          <cell r="Z748">
            <v>1095239.8400000001</v>
          </cell>
          <cell r="AA748">
            <v>44483</v>
          </cell>
          <cell r="AB748">
            <v>1</v>
          </cell>
          <cell r="AC748">
            <v>1</v>
          </cell>
          <cell r="AD748">
            <v>1</v>
          </cell>
          <cell r="AE748">
            <v>0.99460000000000004</v>
          </cell>
          <cell r="AF748" t="str">
            <v>4. Cierre</v>
          </cell>
          <cell r="AG748" t="str">
            <v>0780 - Liquidación Aprobada</v>
          </cell>
          <cell r="AH748" t="str">
            <v>Liquidado en UT para remitir ficha/expediente a Sede</v>
          </cell>
        </row>
        <row r="749">
          <cell r="A749" t="str">
            <v>0820170006</v>
          </cell>
          <cell r="B749" t="str">
            <v>0820170006</v>
          </cell>
          <cell r="C749" t="str">
            <v>Haku Wiñay/Noa Jayatai</v>
          </cell>
          <cell r="D749" t="str">
            <v>PP.2017 RO Selva</v>
          </cell>
          <cell r="E749" t="str">
            <v>PP 0118: ACCESO DE LOS HOGARES RURALES CON ECONOMIAS DE SUBSISTENCIA A MERCADOS LOCALES DEL NUCLEO EJECUTOR SAN JOAQUIN DE OMAGUAS</v>
          </cell>
          <cell r="F749" t="str">
            <v>IQUITOS</v>
          </cell>
          <cell r="G749" t="str">
            <v>LORETO</v>
          </cell>
          <cell r="H749" t="str">
            <v>LORETO</v>
          </cell>
          <cell r="I749" t="str">
            <v>NAUTA</v>
          </cell>
          <cell r="J749" t="str">
            <v>SAN JOAQUIN DE OMAGUAS</v>
          </cell>
          <cell r="K749" t="str">
            <v>1603010004</v>
          </cell>
          <cell r="L749">
            <v>200</v>
          </cell>
          <cell r="M749">
            <v>42906</v>
          </cell>
          <cell r="N749">
            <v>1100000</v>
          </cell>
          <cell r="O749">
            <v>42909</v>
          </cell>
          <cell r="P749">
            <v>1100000</v>
          </cell>
          <cell r="Q749">
            <v>42912</v>
          </cell>
          <cell r="R749">
            <v>1100000</v>
          </cell>
          <cell r="S749">
            <v>42948</v>
          </cell>
          <cell r="T749">
            <v>1246</v>
          </cell>
          <cell r="U749">
            <v>36</v>
          </cell>
          <cell r="V749">
            <v>36</v>
          </cell>
          <cell r="W749">
            <v>44194</v>
          </cell>
          <cell r="X749">
            <v>995756.49</v>
          </cell>
          <cell r="Y749">
            <v>1088483.1299999999</v>
          </cell>
          <cell r="Z749">
            <v>1094064.1200000001</v>
          </cell>
          <cell r="AA749">
            <v>44483</v>
          </cell>
          <cell r="AB749">
            <v>1</v>
          </cell>
          <cell r="AC749">
            <v>1</v>
          </cell>
          <cell r="AD749">
            <v>1</v>
          </cell>
          <cell r="AE749">
            <v>0.99429999999999996</v>
          </cell>
          <cell r="AF749" t="str">
            <v>4. Cierre</v>
          </cell>
          <cell r="AG749" t="str">
            <v>0780 - Liquidación Aprobada</v>
          </cell>
          <cell r="AH749" t="str">
            <v>Liquidado en UT para remitir ficha/expediente a Sede</v>
          </cell>
        </row>
        <row r="750">
          <cell r="A750" t="str">
            <v>0820170007</v>
          </cell>
          <cell r="B750" t="str">
            <v>0820170007</v>
          </cell>
          <cell r="C750" t="str">
            <v>Haku Wiñay/Noa Jayatai</v>
          </cell>
          <cell r="D750" t="str">
            <v>PP.2017 RO Selva</v>
          </cell>
          <cell r="E750" t="str">
            <v>PP 0118: ACCESO DE LOS HOGARES RURALES CON ECONOMIAS DE SUBSISTENCIA A MERCADOS LOCALES DEL NUCLEO EJECUTOR AMAZONAS</v>
          </cell>
          <cell r="F750" t="str">
            <v>IQUITOS</v>
          </cell>
          <cell r="G750" t="str">
            <v>LORETO</v>
          </cell>
          <cell r="H750" t="str">
            <v>LORETO</v>
          </cell>
          <cell r="I750" t="str">
            <v>NAUTA</v>
          </cell>
          <cell r="J750" t="str">
            <v>AMAZONAS</v>
          </cell>
          <cell r="K750" t="str">
            <v>1603010100</v>
          </cell>
          <cell r="L750">
            <v>100</v>
          </cell>
          <cell r="M750">
            <v>42906</v>
          </cell>
          <cell r="N750">
            <v>550000</v>
          </cell>
          <cell r="O750">
            <v>42909</v>
          </cell>
          <cell r="P750">
            <v>550000</v>
          </cell>
          <cell r="Q750">
            <v>42912</v>
          </cell>
          <cell r="R750">
            <v>550000</v>
          </cell>
          <cell r="S750">
            <v>42948</v>
          </cell>
          <cell r="T750">
            <v>1171</v>
          </cell>
          <cell r="U750">
            <v>36</v>
          </cell>
          <cell r="V750">
            <v>36</v>
          </cell>
          <cell r="W750">
            <v>44119</v>
          </cell>
          <cell r="X750">
            <v>549572.05000000005</v>
          </cell>
          <cell r="Y750">
            <v>549245.72</v>
          </cell>
          <cell r="Z750">
            <v>549572.05000000005</v>
          </cell>
          <cell r="AA750">
            <v>44642</v>
          </cell>
          <cell r="AB750">
            <v>1</v>
          </cell>
          <cell r="AC750">
            <v>1</v>
          </cell>
          <cell r="AD750">
            <v>1</v>
          </cell>
          <cell r="AE750">
            <v>0.98399999999999999</v>
          </cell>
          <cell r="AF750" t="str">
            <v>4. Cierre</v>
          </cell>
          <cell r="AG750" t="str">
            <v>0780 - Liquidación Aprobada</v>
          </cell>
          <cell r="AH750" t="str">
            <v>Liquidado en UT para remitir ficha/expediente a Sede</v>
          </cell>
        </row>
        <row r="751">
          <cell r="A751" t="str">
            <v>0820170008</v>
          </cell>
          <cell r="B751" t="str">
            <v>0820170008</v>
          </cell>
          <cell r="C751" t="str">
            <v>Haku Wiñay/Noa Jayatai</v>
          </cell>
          <cell r="D751" t="str">
            <v>PP.2017 RO Selva</v>
          </cell>
          <cell r="E751" t="str">
            <v>PP 0118: ACCESO DE LOS HOGARES RURALES CON ECONOMIAS DE SUBSISTENCIA A MERCADOS LOCALES DEL NUCLEO EJECUTOR SANTA CRUZ</v>
          </cell>
          <cell r="F751" t="str">
            <v>IQUITOS</v>
          </cell>
          <cell r="G751" t="str">
            <v>LORETO</v>
          </cell>
          <cell r="H751" t="str">
            <v>LORETO</v>
          </cell>
          <cell r="I751" t="str">
            <v>NAUTA</v>
          </cell>
          <cell r="J751" t="str">
            <v>SANTA CRUZ</v>
          </cell>
          <cell r="K751" t="str">
            <v>1603010024</v>
          </cell>
          <cell r="L751">
            <v>100</v>
          </cell>
          <cell r="M751">
            <v>42906</v>
          </cell>
          <cell r="N751">
            <v>550000</v>
          </cell>
          <cell r="O751">
            <v>42909</v>
          </cell>
          <cell r="P751">
            <v>550000</v>
          </cell>
          <cell r="Q751">
            <v>42912</v>
          </cell>
          <cell r="R751">
            <v>550000</v>
          </cell>
          <cell r="S751">
            <v>42948</v>
          </cell>
          <cell r="T751">
            <v>1171</v>
          </cell>
          <cell r="U751">
            <v>36</v>
          </cell>
          <cell r="V751">
            <v>36</v>
          </cell>
          <cell r="W751">
            <v>44119</v>
          </cell>
          <cell r="X751">
            <v>550283.30000000005</v>
          </cell>
          <cell r="Y751">
            <v>549249.49</v>
          </cell>
          <cell r="Z751">
            <v>550283.30000000005</v>
          </cell>
          <cell r="AA751">
            <v>44642</v>
          </cell>
          <cell r="AB751">
            <v>1</v>
          </cell>
          <cell r="AC751">
            <v>1</v>
          </cell>
          <cell r="AD751">
            <v>1</v>
          </cell>
          <cell r="AE751">
            <v>0.98640000000000005</v>
          </cell>
          <cell r="AF751" t="str">
            <v>4. Cierre</v>
          </cell>
          <cell r="AG751" t="str">
            <v>0780 - Liquidación Aprobada</v>
          </cell>
          <cell r="AH751" t="str">
            <v>Liquidado en UT para remitir ficha/expediente a Sede</v>
          </cell>
        </row>
        <row r="752">
          <cell r="A752" t="str">
            <v>0820170009</v>
          </cell>
          <cell r="B752" t="str">
            <v>0820170009</v>
          </cell>
          <cell r="C752" t="str">
            <v>Haku Wiñay/Noa Jayatai</v>
          </cell>
          <cell r="D752" t="str">
            <v>PP.2017 RO Selva</v>
          </cell>
          <cell r="E752" t="str">
            <v>PP 0118: ACCESO DE LOS HOGARES RURALES CON ECONOMIAS DE SUBSISTENCIA A MERCADOS LOCALES DEL NUCLEO EJECUTOR SAN REGIS</v>
          </cell>
          <cell r="F752" t="str">
            <v>IQUITOS</v>
          </cell>
          <cell r="G752" t="str">
            <v>LORETO</v>
          </cell>
          <cell r="H752" t="str">
            <v>LORETO</v>
          </cell>
          <cell r="I752" t="str">
            <v>NAUTA</v>
          </cell>
          <cell r="J752" t="str">
            <v>SAN REGIS</v>
          </cell>
          <cell r="K752" t="str">
            <v>1603010003</v>
          </cell>
          <cell r="L752">
            <v>200</v>
          </cell>
          <cell r="M752">
            <v>42906</v>
          </cell>
          <cell r="N752">
            <v>1100000</v>
          </cell>
          <cell r="O752">
            <v>42909</v>
          </cell>
          <cell r="P752">
            <v>1100000</v>
          </cell>
          <cell r="Q752">
            <v>42912</v>
          </cell>
          <cell r="R752">
            <v>1100000</v>
          </cell>
          <cell r="S752">
            <v>42948</v>
          </cell>
          <cell r="T752">
            <v>1171</v>
          </cell>
          <cell r="U752">
            <v>36</v>
          </cell>
          <cell r="V752">
            <v>36</v>
          </cell>
          <cell r="W752">
            <v>44119</v>
          </cell>
          <cell r="X752">
            <v>1118111.0900000001</v>
          </cell>
          <cell r="Y752">
            <v>1098564.44</v>
          </cell>
          <cell r="Z752">
            <v>1118111.0900000001</v>
          </cell>
          <cell r="AA752">
            <v>44642</v>
          </cell>
          <cell r="AB752">
            <v>1</v>
          </cell>
          <cell r="AC752">
            <v>1</v>
          </cell>
          <cell r="AD752">
            <v>1</v>
          </cell>
          <cell r="AE752">
            <v>0.98660000000000003</v>
          </cell>
          <cell r="AF752" t="str">
            <v>4. Cierre</v>
          </cell>
          <cell r="AG752" t="str">
            <v>0780 - Liquidación Aprobada</v>
          </cell>
          <cell r="AH752" t="str">
            <v>Liquidado en UT para remitir ficha/expediente a Sede</v>
          </cell>
        </row>
        <row r="753">
          <cell r="A753" t="str">
            <v>0820180005</v>
          </cell>
          <cell r="B753" t="str">
            <v>0820180001</v>
          </cell>
          <cell r="C753" t="str">
            <v>Haku Wiñay/Noa Jayatai</v>
          </cell>
          <cell r="D753" t="str">
            <v>PP.2018 RO Selva</v>
          </cell>
          <cell r="E753" t="str">
            <v>PP 0118: ACCESO DE LOS HOGARES RURALES CON ECONOMIAS DE SUBSISTENCIA A MERCADOS LOCALES DEL NUCLEO EJECUTOR BUEN SUCESO</v>
          </cell>
          <cell r="F753" t="str">
            <v>IQUITOS</v>
          </cell>
          <cell r="G753" t="str">
            <v>LORETO</v>
          </cell>
          <cell r="H753" t="str">
            <v>MARISCAL RAMON CASTILLA</v>
          </cell>
          <cell r="I753" t="str">
            <v>YAVARI</v>
          </cell>
          <cell r="J753" t="str">
            <v>BUEN SUCESO</v>
          </cell>
          <cell r="K753" t="str">
            <v>1604030018</v>
          </cell>
          <cell r="L753">
            <v>190</v>
          </cell>
          <cell r="M753">
            <v>43276</v>
          </cell>
          <cell r="N753">
            <v>1102000</v>
          </cell>
          <cell r="O753">
            <v>43399</v>
          </cell>
          <cell r="P753">
            <v>1102000</v>
          </cell>
          <cell r="Q753">
            <v>43403</v>
          </cell>
          <cell r="R753">
            <v>1102000</v>
          </cell>
          <cell r="S753">
            <v>43344</v>
          </cell>
          <cell r="T753">
            <v>1285</v>
          </cell>
          <cell r="U753">
            <v>36</v>
          </cell>
          <cell r="V753">
            <v>36</v>
          </cell>
          <cell r="W753">
            <v>44629</v>
          </cell>
          <cell r="X753">
            <v>1090587.4099999999</v>
          </cell>
          <cell r="Y753">
            <v>1090513.78</v>
          </cell>
          <cell r="Z753">
            <v>1090587.4099999999</v>
          </cell>
          <cell r="AA753">
            <v>44852</v>
          </cell>
          <cell r="AB753">
            <v>1</v>
          </cell>
          <cell r="AC753">
            <v>1</v>
          </cell>
          <cell r="AD753">
            <v>1</v>
          </cell>
          <cell r="AE753">
            <v>0.9617</v>
          </cell>
          <cell r="AF753" t="str">
            <v>4. Cierre</v>
          </cell>
          <cell r="AG753" t="str">
            <v>0780 - Liquidación Aprobada</v>
          </cell>
          <cell r="AH753" t="str">
            <v>Liquidado en UT para remitir ficha/expediente a Sede</v>
          </cell>
        </row>
        <row r="754">
          <cell r="A754" t="str">
            <v>0820180006</v>
          </cell>
          <cell r="B754" t="str">
            <v>0820180002</v>
          </cell>
          <cell r="C754" t="str">
            <v>Haku Wiñay/Noa Jayatai</v>
          </cell>
          <cell r="D754" t="str">
            <v>PP.2018 RO Selva</v>
          </cell>
          <cell r="E754" t="str">
            <v>PP 0118: ACCESO DE LOS HOGARES RURALES CON ECONOMIAS DE SUBSISTENCIA A MERCADOS LOCALES DEL NUCLEO EJECUTOR RONDIÑA I ZONA</v>
          </cell>
          <cell r="F754" t="str">
            <v>IQUITOS</v>
          </cell>
          <cell r="G754" t="str">
            <v>LORETO</v>
          </cell>
          <cell r="H754" t="str">
            <v>MARISCAL RAMON CASTILLA</v>
          </cell>
          <cell r="I754" t="str">
            <v>YAVARI</v>
          </cell>
          <cell r="J754" t="str">
            <v>RONDIÑA I ZONA</v>
          </cell>
          <cell r="K754" t="str">
            <v>1604036004</v>
          </cell>
          <cell r="L754">
            <v>190</v>
          </cell>
          <cell r="M754">
            <v>43276</v>
          </cell>
          <cell r="N754">
            <v>1102000</v>
          </cell>
          <cell r="O754">
            <v>43399</v>
          </cell>
          <cell r="P754">
            <v>1102000</v>
          </cell>
          <cell r="Q754">
            <v>43403</v>
          </cell>
          <cell r="R754">
            <v>1102000</v>
          </cell>
          <cell r="S754">
            <v>43344</v>
          </cell>
          <cell r="T754">
            <v>1285</v>
          </cell>
          <cell r="U754">
            <v>36</v>
          </cell>
          <cell r="V754">
            <v>36</v>
          </cell>
          <cell r="W754">
            <v>44629</v>
          </cell>
          <cell r="X754">
            <v>1084716.9099999999</v>
          </cell>
          <cell r="Y754">
            <v>1084396.1000000001</v>
          </cell>
          <cell r="Z754">
            <v>1084716.9099999999</v>
          </cell>
          <cell r="AA754">
            <v>44852</v>
          </cell>
          <cell r="AB754">
            <v>1</v>
          </cell>
          <cell r="AC754">
            <v>1</v>
          </cell>
          <cell r="AD754">
            <v>1</v>
          </cell>
          <cell r="AE754">
            <v>0.95599999999999996</v>
          </cell>
          <cell r="AF754" t="str">
            <v>4. Cierre</v>
          </cell>
          <cell r="AG754" t="str">
            <v>0780 - Liquidación Aprobada</v>
          </cell>
          <cell r="AH754" t="str">
            <v>Liquidado en UT para remitir ficha/expediente a Sede</v>
          </cell>
        </row>
        <row r="755">
          <cell r="A755" t="str">
            <v>0820180001</v>
          </cell>
          <cell r="B755" t="str">
            <v>0820180003</v>
          </cell>
          <cell r="C755" t="str">
            <v>Haku Wiñay/Noa Jayatai</v>
          </cell>
          <cell r="D755" t="str">
            <v>PP.2018 RO Selva</v>
          </cell>
          <cell r="E755" t="str">
            <v>PP 0118: ACCESO DE LOS HOGARES RURALES CON ECONOMIAS DE SUBSISTENCIA A MERCADOS LOCALES DEL NUCLEO EJECUTOR ARAHUANTE</v>
          </cell>
          <cell r="F755" t="str">
            <v>IQUITOS</v>
          </cell>
          <cell r="G755" t="str">
            <v>LORETO</v>
          </cell>
          <cell r="H755" t="str">
            <v>ALTO AMAZONAS</v>
          </cell>
          <cell r="I755" t="str">
            <v>LAGUNAS</v>
          </cell>
          <cell r="J755" t="str">
            <v>ARAHUANTE</v>
          </cell>
          <cell r="K755" t="str">
            <v>1602060002</v>
          </cell>
          <cell r="L755">
            <v>190</v>
          </cell>
          <cell r="M755">
            <v>43272</v>
          </cell>
          <cell r="N755">
            <v>1102000</v>
          </cell>
          <cell r="O755">
            <v>43399</v>
          </cell>
          <cell r="P755">
            <v>1102000</v>
          </cell>
          <cell r="Q755">
            <v>43403</v>
          </cell>
          <cell r="R755">
            <v>1102000</v>
          </cell>
          <cell r="S755">
            <v>43344</v>
          </cell>
          <cell r="T755">
            <v>1337</v>
          </cell>
          <cell r="U755">
            <v>36</v>
          </cell>
          <cell r="V755">
            <v>36</v>
          </cell>
          <cell r="W755">
            <v>44681</v>
          </cell>
          <cell r="X755">
            <v>916926.29</v>
          </cell>
          <cell r="Y755">
            <v>911389.91</v>
          </cell>
          <cell r="Z755">
            <v>916926.29</v>
          </cell>
          <cell r="AA755">
            <v>45289</v>
          </cell>
          <cell r="AB755">
            <v>1</v>
          </cell>
          <cell r="AC755">
            <v>1</v>
          </cell>
          <cell r="AD755">
            <v>1</v>
          </cell>
          <cell r="AE755">
            <v>0.88149999999999995</v>
          </cell>
          <cell r="AF755" t="str">
            <v>4. Cierre</v>
          </cell>
          <cell r="AG755" t="str">
            <v>0780 - Liquidación Aprobada</v>
          </cell>
          <cell r="AH755" t="str">
            <v>Liquidado en UT para remitir ficha/expediente a Sede</v>
          </cell>
        </row>
        <row r="756">
          <cell r="A756" t="str">
            <v>0820180002</v>
          </cell>
          <cell r="B756" t="str">
            <v>0820180004</v>
          </cell>
          <cell r="C756" t="str">
            <v>Haku Wiñay/Noa Jayatai</v>
          </cell>
          <cell r="D756" t="str">
            <v>PP.2018 RO Selva</v>
          </cell>
          <cell r="E756" t="str">
            <v>PP 0118: ACCESO DE LOS HOGARES RURALES CON ECONOMIAS DE SUBSISTENCIA A MERCADOS LOCALES DEL NUCLEO EJECUTOR ACHUAL TIPISHCA</v>
          </cell>
          <cell r="F756" t="str">
            <v>IQUITOS</v>
          </cell>
          <cell r="G756" t="str">
            <v>LORETO</v>
          </cell>
          <cell r="H756" t="str">
            <v>ALTO AMAZONAS</v>
          </cell>
          <cell r="I756" t="str">
            <v>LAGUNAS</v>
          </cell>
          <cell r="J756" t="str">
            <v>ACHUAL TIPISHCA</v>
          </cell>
          <cell r="K756" t="str">
            <v>1602066001</v>
          </cell>
          <cell r="L756">
            <v>190</v>
          </cell>
          <cell r="M756">
            <v>43272</v>
          </cell>
          <cell r="N756">
            <v>1102000</v>
          </cell>
          <cell r="O756">
            <v>43277</v>
          </cell>
          <cell r="P756">
            <v>1102000</v>
          </cell>
          <cell r="Q756">
            <v>43286</v>
          </cell>
          <cell r="R756">
            <v>1102000</v>
          </cell>
          <cell r="S756">
            <v>43344</v>
          </cell>
          <cell r="T756">
            <v>1337</v>
          </cell>
          <cell r="U756">
            <v>36</v>
          </cell>
          <cell r="V756">
            <v>36</v>
          </cell>
          <cell r="W756">
            <v>44681</v>
          </cell>
          <cell r="X756">
            <v>905073.13</v>
          </cell>
          <cell r="Y756">
            <v>899477.05</v>
          </cell>
          <cell r="Z756">
            <v>905073.13</v>
          </cell>
          <cell r="AA756">
            <v>45289</v>
          </cell>
          <cell r="AB756">
            <v>1</v>
          </cell>
          <cell r="AC756">
            <v>1</v>
          </cell>
          <cell r="AD756">
            <v>1</v>
          </cell>
          <cell r="AE756">
            <v>0.87409999999999999</v>
          </cell>
          <cell r="AF756" t="str">
            <v>4. Cierre</v>
          </cell>
          <cell r="AG756" t="str">
            <v>0780 - Liquidación Aprobada</v>
          </cell>
          <cell r="AH756" t="str">
            <v>Liquidado en UT para remitir ficha/expediente a Sede</v>
          </cell>
        </row>
        <row r="757">
          <cell r="A757" t="str">
            <v>0820180003</v>
          </cell>
          <cell r="B757" t="str">
            <v>0820180005</v>
          </cell>
          <cell r="C757" t="str">
            <v>Haku Wiñay/Noa Jayatai</v>
          </cell>
          <cell r="D757" t="str">
            <v>PP.2018 RO Selva</v>
          </cell>
          <cell r="E757" t="str">
            <v>PP 0118: ACCESO DE LOS HOGARES RURALES CON ECONOMIAS DE SUBSISTENCIA A MERCADOS LOCALES DEL NUCLEO EJECUTOR TRES FRONTERAS</v>
          </cell>
          <cell r="F757" t="str">
            <v>IQUITOS</v>
          </cell>
          <cell r="G757" t="str">
            <v>LORETO</v>
          </cell>
          <cell r="H757" t="str">
            <v>PUTUMAYO</v>
          </cell>
          <cell r="I757" t="str">
            <v>TENIENTE MANUEL CLAVERO</v>
          </cell>
          <cell r="J757" t="str">
            <v>TRES FRONTERAS</v>
          </cell>
          <cell r="K757" t="str">
            <v>1608030006</v>
          </cell>
          <cell r="L757">
            <v>200</v>
          </cell>
          <cell r="M757">
            <v>43273</v>
          </cell>
          <cell r="N757">
            <v>1160000</v>
          </cell>
          <cell r="O757">
            <v>43402</v>
          </cell>
          <cell r="P757">
            <v>1160000</v>
          </cell>
          <cell r="Q757">
            <v>43404</v>
          </cell>
          <cell r="R757">
            <v>1160000</v>
          </cell>
          <cell r="S757">
            <v>43344</v>
          </cell>
          <cell r="T757">
            <v>1276</v>
          </cell>
          <cell r="U757">
            <v>36</v>
          </cell>
          <cell r="V757">
            <v>36</v>
          </cell>
          <cell r="W757">
            <v>44620</v>
          </cell>
          <cell r="X757">
            <v>1156356.8999999999</v>
          </cell>
          <cell r="Y757">
            <v>1154094.74</v>
          </cell>
          <cell r="Z757">
            <v>1156356.8999999999</v>
          </cell>
          <cell r="AA757">
            <v>44805</v>
          </cell>
          <cell r="AB757">
            <v>1</v>
          </cell>
          <cell r="AC757">
            <v>1</v>
          </cell>
          <cell r="AD757">
            <v>1</v>
          </cell>
          <cell r="AE757">
            <v>0.96840000000000004</v>
          </cell>
          <cell r="AF757" t="str">
            <v>4. Cierre</v>
          </cell>
          <cell r="AG757" t="str">
            <v>0780 - Liquidación Aprobada</v>
          </cell>
          <cell r="AH757" t="str">
            <v>Liquidado en UT para remitir ficha/expediente a Sede</v>
          </cell>
        </row>
        <row r="758">
          <cell r="A758" t="str">
            <v>0820180004</v>
          </cell>
          <cell r="B758" t="str">
            <v>0820180006</v>
          </cell>
          <cell r="C758" t="str">
            <v>Haku Wiñay/Noa Jayatai</v>
          </cell>
          <cell r="D758" t="str">
            <v>PP.2018 RO Selva</v>
          </cell>
          <cell r="E758" t="str">
            <v>PP 0118: ACCESO DE LOS HOGARES RURALES CON ECONOMIAS DE SUBSISTENCIA A MERCADOS LOCALES DEL NUCLEO EJECUTOR BELLAVISTA</v>
          </cell>
          <cell r="F758" t="str">
            <v>IQUITOS</v>
          </cell>
          <cell r="G758" t="str">
            <v>LORETO</v>
          </cell>
          <cell r="H758" t="str">
            <v>PUTUMAYO</v>
          </cell>
          <cell r="I758" t="str">
            <v>TENIENTE MANUEL CLAVERO</v>
          </cell>
          <cell r="J758" t="str">
            <v>BELLAVISTA</v>
          </cell>
          <cell r="K758" t="str">
            <v>1608030024</v>
          </cell>
          <cell r="L758">
            <v>200</v>
          </cell>
          <cell r="M758">
            <v>43273</v>
          </cell>
          <cell r="N758">
            <v>1160000</v>
          </cell>
          <cell r="O758">
            <v>43402</v>
          </cell>
          <cell r="P758">
            <v>1160000</v>
          </cell>
          <cell r="Q758">
            <v>43404</v>
          </cell>
          <cell r="R758">
            <v>1160000</v>
          </cell>
          <cell r="S758">
            <v>43344</v>
          </cell>
          <cell r="T758">
            <v>1276</v>
          </cell>
          <cell r="U758">
            <v>36</v>
          </cell>
          <cell r="V758">
            <v>36</v>
          </cell>
          <cell r="W758">
            <v>44620</v>
          </cell>
          <cell r="X758">
            <v>1152044.5</v>
          </cell>
          <cell r="Y758">
            <v>1149794.3999999999</v>
          </cell>
          <cell r="Z758">
            <v>1152044.5</v>
          </cell>
          <cell r="AA758">
            <v>44805</v>
          </cell>
          <cell r="AB758">
            <v>1</v>
          </cell>
          <cell r="AC758">
            <v>1</v>
          </cell>
          <cell r="AD758">
            <v>1</v>
          </cell>
          <cell r="AE758">
            <v>0.96589999999999998</v>
          </cell>
          <cell r="AF758" t="str">
            <v>4. Cierre</v>
          </cell>
          <cell r="AG758" t="str">
            <v>0780 - Liquidación Aprobada</v>
          </cell>
          <cell r="AH758" t="str">
            <v>Liquidado en UT para remitir ficha/expediente a Sede</v>
          </cell>
        </row>
        <row r="759">
          <cell r="A759" t="str">
            <v>0820180007</v>
          </cell>
          <cell r="B759" t="str">
            <v>0820180007</v>
          </cell>
          <cell r="C759" t="str">
            <v>Haku Wiñay/Noa Jayatai</v>
          </cell>
          <cell r="D759" t="str">
            <v>PP.2018 RO Selva</v>
          </cell>
          <cell r="E759" t="str">
            <v>PP 0118: ACCESO DE LOS HOGARES RURALES CON ECONOMIAS DE SUBSISTENCIA A MERCADOS LOCALES DEL NUCLEO EJECUTOR PUERTO ALEGRIA</v>
          </cell>
          <cell r="F759" t="str">
            <v>IQUITOS</v>
          </cell>
          <cell r="G759" t="str">
            <v>LORETO</v>
          </cell>
          <cell r="H759" t="str">
            <v>DATEM DEL MARAÑON</v>
          </cell>
          <cell r="I759" t="str">
            <v>MORONA</v>
          </cell>
          <cell r="J759" t="str">
            <v>PUERTO ALEGRIA</v>
          </cell>
          <cell r="K759" t="str">
            <v>1607040038</v>
          </cell>
          <cell r="L759">
            <v>200</v>
          </cell>
          <cell r="M759">
            <v>43305</v>
          </cell>
          <cell r="N759">
            <v>1160000</v>
          </cell>
          <cell r="O759">
            <v>43399</v>
          </cell>
          <cell r="P759">
            <v>1160000</v>
          </cell>
          <cell r="Q759">
            <v>43403</v>
          </cell>
          <cell r="R759">
            <v>1160000</v>
          </cell>
          <cell r="S759">
            <v>43374</v>
          </cell>
          <cell r="T759">
            <v>1261</v>
          </cell>
          <cell r="U759">
            <v>36</v>
          </cell>
          <cell r="V759">
            <v>36</v>
          </cell>
          <cell r="W759">
            <v>44635</v>
          </cell>
          <cell r="X759">
            <v>1176295.22</v>
          </cell>
          <cell r="Y759">
            <v>1159436.1499999999</v>
          </cell>
          <cell r="Z759">
            <v>1176295.22</v>
          </cell>
          <cell r="AA759">
            <v>45261</v>
          </cell>
          <cell r="AB759">
            <v>1</v>
          </cell>
          <cell r="AC759">
            <v>1</v>
          </cell>
          <cell r="AD759">
            <v>1</v>
          </cell>
          <cell r="AE759">
            <v>0.99050000000000005</v>
          </cell>
          <cell r="AF759" t="str">
            <v>4. Cierre</v>
          </cell>
          <cell r="AG759" t="str">
            <v>0780 - Liquidación Aprobada</v>
          </cell>
          <cell r="AH759" t="str">
            <v>Liquidado en UT para remitir ficha/expediente a Sede</v>
          </cell>
        </row>
        <row r="760">
          <cell r="A760" t="str">
            <v>0820180008</v>
          </cell>
          <cell r="B760" t="str">
            <v>0820180008</v>
          </cell>
          <cell r="C760" t="str">
            <v>Haku Wiñay/Noa Jayatai</v>
          </cell>
          <cell r="D760" t="str">
            <v>PP.2018 RO Selva</v>
          </cell>
          <cell r="E760" t="str">
            <v>PP 0118: ACCESO DE LOS HOGARES RURALES CON ECONOMIAS DE SUBSISTENCIA A MERCADOS LOCALES DEL NUCLEO EJECUTOR PUERTO AMERICA</v>
          </cell>
          <cell r="F760" t="str">
            <v>IQUITOS</v>
          </cell>
          <cell r="G760" t="str">
            <v>LORETO</v>
          </cell>
          <cell r="H760" t="str">
            <v>DATEM DEL MARAÑON</v>
          </cell>
          <cell r="I760" t="str">
            <v>MORONA</v>
          </cell>
          <cell r="J760" t="str">
            <v>PUERTO AMERICA</v>
          </cell>
          <cell r="K760" t="str">
            <v>1607040074</v>
          </cell>
          <cell r="L760">
            <v>200</v>
          </cell>
          <cell r="M760">
            <v>43305</v>
          </cell>
          <cell r="N760">
            <v>1160000</v>
          </cell>
          <cell r="O760">
            <v>43311</v>
          </cell>
          <cell r="P760">
            <v>1160000</v>
          </cell>
          <cell r="Q760">
            <v>43315</v>
          </cell>
          <cell r="R760">
            <v>1160000</v>
          </cell>
          <cell r="S760">
            <v>43374</v>
          </cell>
          <cell r="T760">
            <v>1261</v>
          </cell>
          <cell r="U760">
            <v>36</v>
          </cell>
          <cell r="V760">
            <v>36</v>
          </cell>
          <cell r="W760">
            <v>44635</v>
          </cell>
          <cell r="X760">
            <v>1165509.69</v>
          </cell>
          <cell r="Y760">
            <v>1156549.95</v>
          </cell>
          <cell r="Z760">
            <v>1165509.69</v>
          </cell>
          <cell r="AA760">
            <v>45261</v>
          </cell>
          <cell r="AB760">
            <v>1</v>
          </cell>
          <cell r="AC760">
            <v>1</v>
          </cell>
          <cell r="AD760">
            <v>1</v>
          </cell>
          <cell r="AE760">
            <v>0.98839999999999995</v>
          </cell>
          <cell r="AF760" t="str">
            <v>4. Cierre</v>
          </cell>
          <cell r="AG760" t="str">
            <v>0780 - Liquidación Aprobada</v>
          </cell>
          <cell r="AH760" t="str">
            <v>Liquidado en UT para remitir ficha/expediente a Sede</v>
          </cell>
        </row>
        <row r="761">
          <cell r="A761" t="str">
            <v>0820180009</v>
          </cell>
          <cell r="B761" t="str">
            <v>0820180009</v>
          </cell>
          <cell r="C761" t="str">
            <v>Haku Wiñay/Noa Jayatai</v>
          </cell>
          <cell r="D761" t="str">
            <v>PP.2018 RO Selva</v>
          </cell>
          <cell r="E761" t="str">
            <v>PP 0118: ACCESO DE LOS HOGARES RURALES CON ECONOMIAS DE SUBSISTENCIA A MERCADOS LOCALES DEL NUCLEO EJECUTOR PANGUANA I ZONA</v>
          </cell>
          <cell r="F761" t="str">
            <v>IQUITOS</v>
          </cell>
          <cell r="G761" t="str">
            <v>LORETO</v>
          </cell>
          <cell r="H761" t="str">
            <v>MAYNAS</v>
          </cell>
          <cell r="I761" t="str">
            <v>FERNANDO LORES</v>
          </cell>
          <cell r="J761" t="str">
            <v>PANGUANA I ZONA</v>
          </cell>
          <cell r="K761" t="str">
            <v>1601030029</v>
          </cell>
          <cell r="L761">
            <v>100</v>
          </cell>
          <cell r="M761">
            <v>43305</v>
          </cell>
          <cell r="N761">
            <v>580000</v>
          </cell>
          <cell r="O761">
            <v>43399</v>
          </cell>
          <cell r="P761">
            <v>580000</v>
          </cell>
          <cell r="Q761">
            <v>43403</v>
          </cell>
          <cell r="R761">
            <v>580000</v>
          </cell>
          <cell r="S761">
            <v>43374</v>
          </cell>
          <cell r="T761">
            <v>1307</v>
          </cell>
          <cell r="U761">
            <v>36</v>
          </cell>
          <cell r="V761">
            <v>36</v>
          </cell>
          <cell r="W761">
            <v>44681</v>
          </cell>
          <cell r="X761">
            <v>577087.65</v>
          </cell>
          <cell r="Y761">
            <v>571547.64</v>
          </cell>
          <cell r="Z761">
            <v>577087.65</v>
          </cell>
          <cell r="AA761">
            <v>44952</v>
          </cell>
          <cell r="AB761">
            <v>1</v>
          </cell>
          <cell r="AC761">
            <v>1</v>
          </cell>
          <cell r="AD761">
            <v>1</v>
          </cell>
          <cell r="AE761">
            <v>0.99170000000000003</v>
          </cell>
          <cell r="AF761" t="str">
            <v>4. Cierre</v>
          </cell>
          <cell r="AG761" t="str">
            <v>0780 - Liquidación Aprobada</v>
          </cell>
          <cell r="AH761" t="str">
            <v>Liquidado en UT para remitir ficha/expediente a Sede</v>
          </cell>
        </row>
        <row r="762">
          <cell r="A762" t="str">
            <v>0820180010</v>
          </cell>
          <cell r="B762" t="str">
            <v>0820180010</v>
          </cell>
          <cell r="C762" t="str">
            <v>Haku Wiñay/Noa Jayatai</v>
          </cell>
          <cell r="D762" t="str">
            <v>PP.2018 RO Selva</v>
          </cell>
          <cell r="E762" t="str">
            <v>PP 0118: ACCESO DE LOS HOGARES RURALES CON ECONOMIAS DE SUBSISTENCIA A MERCADOS LOCALES DEL NUCLEO EJECUTOR SANTA ANA I ZONA</v>
          </cell>
          <cell r="F762" t="str">
            <v>IQUITOS</v>
          </cell>
          <cell r="G762" t="str">
            <v>LORETO</v>
          </cell>
          <cell r="H762" t="str">
            <v>MAYNAS</v>
          </cell>
          <cell r="I762" t="str">
            <v>FERNANDO LORES</v>
          </cell>
          <cell r="J762" t="str">
            <v>SANTA ANA I ZONA</v>
          </cell>
          <cell r="K762" t="str">
            <v>1601030044</v>
          </cell>
          <cell r="L762">
            <v>100</v>
          </cell>
          <cell r="M762">
            <v>43305</v>
          </cell>
          <cell r="N762">
            <v>580000</v>
          </cell>
          <cell r="O762">
            <v>43399</v>
          </cell>
          <cell r="P762">
            <v>580000</v>
          </cell>
          <cell r="Q762">
            <v>43403</v>
          </cell>
          <cell r="R762">
            <v>580000</v>
          </cell>
          <cell r="S762">
            <v>43374</v>
          </cell>
          <cell r="T762">
            <v>1307</v>
          </cell>
          <cell r="U762">
            <v>36</v>
          </cell>
          <cell r="V762">
            <v>36</v>
          </cell>
          <cell r="W762">
            <v>44681</v>
          </cell>
          <cell r="X762">
            <v>584576.55000000005</v>
          </cell>
          <cell r="Y762">
            <v>571766.54</v>
          </cell>
          <cell r="Z762">
            <v>584576.55000000005</v>
          </cell>
          <cell r="AA762">
            <v>44952</v>
          </cell>
          <cell r="AB762">
            <v>1</v>
          </cell>
          <cell r="AC762">
            <v>1</v>
          </cell>
          <cell r="AD762">
            <v>1</v>
          </cell>
          <cell r="AE762">
            <v>0.99219999999999997</v>
          </cell>
          <cell r="AF762" t="str">
            <v>4. Cierre</v>
          </cell>
          <cell r="AG762" t="str">
            <v>0780 - Liquidación Aprobada</v>
          </cell>
          <cell r="AH762" t="str">
            <v>Liquidado en UT para remitir ficha/expediente a Sede</v>
          </cell>
        </row>
        <row r="763">
          <cell r="A763" t="str">
            <v>0820180011</v>
          </cell>
          <cell r="B763" t="str">
            <v>0820180011</v>
          </cell>
          <cell r="C763" t="str">
            <v>Haku Wiñay/Noa Jayatai</v>
          </cell>
          <cell r="D763" t="str">
            <v>PP.2018 RO Selva</v>
          </cell>
          <cell r="E763" t="str">
            <v>PP 0118: ACCESO DE LOS HOGARES RURALES CON ECONOMIAS DE SUBSISTENCIA A MERCADOS LOCALES DEL NUCLEO EJECUTOR GALLITO</v>
          </cell>
          <cell r="F763" t="str">
            <v>IQUITOS</v>
          </cell>
          <cell r="G763" t="str">
            <v>LORETO</v>
          </cell>
          <cell r="H763" t="str">
            <v>MAYNAS</v>
          </cell>
          <cell r="I763" t="str">
            <v>FERNANDO LORES</v>
          </cell>
          <cell r="J763" t="str">
            <v>GALLITO</v>
          </cell>
          <cell r="K763" t="str">
            <v>1601030126</v>
          </cell>
          <cell r="L763">
            <v>100</v>
          </cell>
          <cell r="M763">
            <v>43305</v>
          </cell>
          <cell r="N763">
            <v>580000</v>
          </cell>
          <cell r="O763">
            <v>43312</v>
          </cell>
          <cell r="P763">
            <v>580000</v>
          </cell>
          <cell r="Q763">
            <v>43315</v>
          </cell>
          <cell r="R763">
            <v>580000</v>
          </cell>
          <cell r="S763">
            <v>43374</v>
          </cell>
          <cell r="T763">
            <v>1307</v>
          </cell>
          <cell r="U763">
            <v>36</v>
          </cell>
          <cell r="V763">
            <v>36</v>
          </cell>
          <cell r="W763">
            <v>44681</v>
          </cell>
          <cell r="X763">
            <v>571184.13</v>
          </cell>
          <cell r="Y763">
            <v>565690.12</v>
          </cell>
          <cell r="Z763">
            <v>571184.13</v>
          </cell>
          <cell r="AA763">
            <v>44952</v>
          </cell>
          <cell r="AB763">
            <v>1</v>
          </cell>
          <cell r="AC763">
            <v>1</v>
          </cell>
          <cell r="AD763">
            <v>1</v>
          </cell>
          <cell r="AE763">
            <v>0.98599999999999999</v>
          </cell>
          <cell r="AF763" t="str">
            <v>4. Cierre</v>
          </cell>
          <cell r="AG763" t="str">
            <v>0780 - Liquidación Aprobada</v>
          </cell>
          <cell r="AH763" t="str">
            <v>Liquidado en UT para remitir ficha/expediente a Sede</v>
          </cell>
        </row>
        <row r="764">
          <cell r="A764" t="str">
            <v>0820180012</v>
          </cell>
          <cell r="B764" t="str">
            <v>0820180012</v>
          </cell>
          <cell r="C764" t="str">
            <v>Haku Wiñay/Noa Jayatai</v>
          </cell>
          <cell r="D764" t="str">
            <v>PP.2018 RO Selva</v>
          </cell>
          <cell r="E764" t="str">
            <v>PP 0118: ACCESO DE LOS HOGARES RURALES CON ECONOMIAS DE SUBSISTENCIA A MERCADOS LOCALES DEL NUCLEO EJECUTOR AUCAYO</v>
          </cell>
          <cell r="F764" t="str">
            <v>IQUITOS</v>
          </cell>
          <cell r="G764" t="str">
            <v>LORETO</v>
          </cell>
          <cell r="H764" t="str">
            <v>MAYNAS</v>
          </cell>
          <cell r="I764" t="str">
            <v>FERNANDO LORES</v>
          </cell>
          <cell r="J764" t="str">
            <v>AUCAYO</v>
          </cell>
          <cell r="K764" t="str">
            <v>1601030127</v>
          </cell>
          <cell r="L764">
            <v>100</v>
          </cell>
          <cell r="M764">
            <v>43305</v>
          </cell>
          <cell r="N764">
            <v>580000</v>
          </cell>
          <cell r="O764">
            <v>43312</v>
          </cell>
          <cell r="P764">
            <v>580000</v>
          </cell>
          <cell r="Q764">
            <v>43315</v>
          </cell>
          <cell r="R764">
            <v>580000</v>
          </cell>
          <cell r="S764">
            <v>43374</v>
          </cell>
          <cell r="T764">
            <v>1307</v>
          </cell>
          <cell r="U764">
            <v>36</v>
          </cell>
          <cell r="V764">
            <v>36</v>
          </cell>
          <cell r="W764">
            <v>44681</v>
          </cell>
          <cell r="X764">
            <v>566824.18000000005</v>
          </cell>
          <cell r="Y764">
            <v>561507.61</v>
          </cell>
          <cell r="Z764">
            <v>566824.18000000005</v>
          </cell>
          <cell r="AA764">
            <v>44952</v>
          </cell>
          <cell r="AB764">
            <v>1</v>
          </cell>
          <cell r="AC764">
            <v>1</v>
          </cell>
          <cell r="AD764">
            <v>1</v>
          </cell>
          <cell r="AE764">
            <v>0.98250000000000004</v>
          </cell>
          <cell r="AF764" t="str">
            <v>4. Cierre</v>
          </cell>
          <cell r="AG764" t="str">
            <v>0780 - Liquidación Aprobada</v>
          </cell>
          <cell r="AH764" t="str">
            <v>Liquidado en UT para remitir ficha/expediente a Sede</v>
          </cell>
        </row>
        <row r="765">
          <cell r="A765" t="str">
            <v>0820180017</v>
          </cell>
          <cell r="B765" t="str">
            <v>0820180013</v>
          </cell>
          <cell r="C765" t="str">
            <v>Haku Wiñay/Noa Jayatai</v>
          </cell>
          <cell r="D765" t="str">
            <v>PP.2018 RO Selva</v>
          </cell>
          <cell r="E765" t="str">
            <v>PP 0118: ACCESO DE LOS HOGARES RURALES CON ECONOMIAS DE SUBSISTENCIA A MERCADOS LOCALES DEL NUCLEO EJECUTOR ROCA FUERTE</v>
          </cell>
          <cell r="F765" t="str">
            <v>IQUITOS</v>
          </cell>
          <cell r="G765" t="str">
            <v>LORETO</v>
          </cell>
          <cell r="H765" t="str">
            <v>LORETO</v>
          </cell>
          <cell r="I765" t="str">
            <v>PARINARI</v>
          </cell>
          <cell r="J765" t="str">
            <v>ROCA FUERTE</v>
          </cell>
          <cell r="K765" t="str">
            <v>1603020005</v>
          </cell>
          <cell r="L765">
            <v>200</v>
          </cell>
          <cell r="M765">
            <v>43333</v>
          </cell>
          <cell r="N765">
            <v>1160000</v>
          </cell>
          <cell r="O765">
            <v>43399</v>
          </cell>
          <cell r="P765">
            <v>1160000</v>
          </cell>
          <cell r="Q765">
            <v>43403</v>
          </cell>
          <cell r="R765">
            <v>1160000</v>
          </cell>
          <cell r="S765">
            <v>43374</v>
          </cell>
          <cell r="T765">
            <v>1246</v>
          </cell>
          <cell r="U765">
            <v>36</v>
          </cell>
          <cell r="V765">
            <v>36</v>
          </cell>
          <cell r="W765">
            <v>44620</v>
          </cell>
          <cell r="X765">
            <v>1121199.08</v>
          </cell>
          <cell r="Y765">
            <v>1120949.08</v>
          </cell>
          <cell r="Z765">
            <v>1121199.08</v>
          </cell>
          <cell r="AA765">
            <v>44848</v>
          </cell>
          <cell r="AB765">
            <v>1</v>
          </cell>
          <cell r="AC765">
            <v>1</v>
          </cell>
          <cell r="AD765">
            <v>1</v>
          </cell>
          <cell r="AE765">
            <v>0.80189999999999995</v>
          </cell>
          <cell r="AF765" t="str">
            <v>4. Cierre</v>
          </cell>
          <cell r="AG765" t="str">
            <v>0780 - Liquidación Aprobada</v>
          </cell>
          <cell r="AH765" t="str">
            <v>Liquidado en UT para remitir ficha/expediente a Sede</v>
          </cell>
        </row>
        <row r="766">
          <cell r="A766" t="str">
            <v>0820180018</v>
          </cell>
          <cell r="B766" t="str">
            <v>0820180014</v>
          </cell>
          <cell r="C766" t="str">
            <v>Haku Wiñay/Noa Jayatai</v>
          </cell>
          <cell r="D766" t="str">
            <v>PP.2018 RO Selva</v>
          </cell>
          <cell r="E766" t="str">
            <v>PP 0118: ACCESO DE LOS HOGARES RURALES CON ECONOMIAS DE SUBSISTENCIA A MERCADOS LOCALES DEL NUCLEO EJECUTOR SANTA SILVIA</v>
          </cell>
          <cell r="F766" t="str">
            <v>IQUITOS</v>
          </cell>
          <cell r="G766" t="str">
            <v>LORETO</v>
          </cell>
          <cell r="H766" t="str">
            <v>LORETO</v>
          </cell>
          <cell r="I766" t="str">
            <v>PARINARI</v>
          </cell>
          <cell r="J766" t="str">
            <v>ROCA FUERTE</v>
          </cell>
          <cell r="K766" t="str">
            <v>1603020005</v>
          </cell>
          <cell r="L766">
            <v>200</v>
          </cell>
          <cell r="M766">
            <v>43333</v>
          </cell>
          <cell r="N766">
            <v>1160000</v>
          </cell>
          <cell r="O766">
            <v>43399</v>
          </cell>
          <cell r="P766">
            <v>1160000</v>
          </cell>
          <cell r="Q766">
            <v>43403</v>
          </cell>
          <cell r="R766">
            <v>1160000</v>
          </cell>
          <cell r="S766">
            <v>43374</v>
          </cell>
          <cell r="T766">
            <v>1246</v>
          </cell>
          <cell r="U766">
            <v>36</v>
          </cell>
          <cell r="V766">
            <v>36</v>
          </cell>
          <cell r="W766">
            <v>44620</v>
          </cell>
          <cell r="X766">
            <v>1091223.03</v>
          </cell>
          <cell r="Y766">
            <v>1090973.03</v>
          </cell>
          <cell r="Z766">
            <v>1091223.03</v>
          </cell>
          <cell r="AA766">
            <v>44848</v>
          </cell>
          <cell r="AB766">
            <v>1</v>
          </cell>
          <cell r="AC766">
            <v>1</v>
          </cell>
          <cell r="AD766">
            <v>1</v>
          </cell>
          <cell r="AE766">
            <v>0.7974</v>
          </cell>
          <cell r="AF766" t="str">
            <v>4. Cierre</v>
          </cell>
          <cell r="AG766" t="str">
            <v>0780 - Liquidación Aprobada</v>
          </cell>
          <cell r="AH766" t="str">
            <v>Liquidado en UT para remitir ficha/expediente a Sede</v>
          </cell>
        </row>
        <row r="767">
          <cell r="A767" t="str">
            <v>0820180015</v>
          </cell>
          <cell r="B767" t="str">
            <v>0820180015</v>
          </cell>
          <cell r="C767" t="str">
            <v>Haku Wiñay/Noa Jayatai</v>
          </cell>
          <cell r="D767" t="str">
            <v>PP.2018 RO Selva</v>
          </cell>
          <cell r="E767" t="str">
            <v>PP 0118: ACCESO DE LOS HOGARES RURALES CON ECONOMIAS DE SUBSISTENCIA A MERCADOS LOCALES DEL NUCLEO EJECUTOR BORJA</v>
          </cell>
          <cell r="F767" t="str">
            <v>IQUITOS</v>
          </cell>
          <cell r="G767" t="str">
            <v>LORETO</v>
          </cell>
          <cell r="H767" t="str">
            <v>DATEM DEL MARAÑON</v>
          </cell>
          <cell r="I767" t="str">
            <v>MANSERICHE</v>
          </cell>
          <cell r="J767" t="str">
            <v>BORJA</v>
          </cell>
          <cell r="K767" t="str">
            <v>1607030001</v>
          </cell>
          <cell r="L767">
            <v>200</v>
          </cell>
          <cell r="M767">
            <v>43326</v>
          </cell>
          <cell r="N767">
            <v>1160000</v>
          </cell>
          <cell r="O767">
            <v>43399</v>
          </cell>
          <cell r="P767">
            <v>1160000</v>
          </cell>
          <cell r="Q767">
            <v>43402</v>
          </cell>
          <cell r="R767">
            <v>1160000</v>
          </cell>
          <cell r="S767">
            <v>43374</v>
          </cell>
          <cell r="T767">
            <v>1218</v>
          </cell>
          <cell r="U767">
            <v>36</v>
          </cell>
          <cell r="V767">
            <v>36</v>
          </cell>
          <cell r="W767">
            <v>44592</v>
          </cell>
          <cell r="X767">
            <v>1167196</v>
          </cell>
          <cell r="Y767">
            <v>1159904.97</v>
          </cell>
          <cell r="Z767">
            <v>1167196</v>
          </cell>
          <cell r="AA767">
            <v>44677</v>
          </cell>
          <cell r="AB767">
            <v>1</v>
          </cell>
          <cell r="AC767">
            <v>1</v>
          </cell>
          <cell r="AD767">
            <v>1</v>
          </cell>
          <cell r="AE767">
            <v>0.98709999999999998</v>
          </cell>
          <cell r="AF767" t="str">
            <v>4. Cierre</v>
          </cell>
          <cell r="AG767" t="str">
            <v>0780 - Liquidación Aprobada</v>
          </cell>
          <cell r="AH767" t="str">
            <v>Liquidado en UT para remitir ficha/expediente a Sede</v>
          </cell>
        </row>
        <row r="768">
          <cell r="A768" t="str">
            <v>0820180016</v>
          </cell>
          <cell r="B768" t="str">
            <v>0820180016</v>
          </cell>
          <cell r="C768" t="str">
            <v>Haku Wiñay/Noa Jayatai</v>
          </cell>
          <cell r="D768" t="str">
            <v>PP.2018 RO Selva</v>
          </cell>
          <cell r="E768" t="str">
            <v>PP 0118: ACCESO DE LOS HOGARES RURALES CON ECONOMIAS DE SUBSISTENCIA A MERCADOS LOCALES DEL NUCLEO EJECUTOR CHAPIS</v>
          </cell>
          <cell r="F768" t="str">
            <v>IQUITOS</v>
          </cell>
          <cell r="G768" t="str">
            <v>LORETO</v>
          </cell>
          <cell r="H768" t="str">
            <v>DATEM DEL MARAÑON</v>
          </cell>
          <cell r="I768" t="str">
            <v>MANSERICHE</v>
          </cell>
          <cell r="J768" t="str">
            <v>BORJA</v>
          </cell>
          <cell r="K768" t="str">
            <v>1607030001</v>
          </cell>
          <cell r="L768">
            <v>200</v>
          </cell>
          <cell r="M768">
            <v>43326</v>
          </cell>
          <cell r="N768">
            <v>1160000</v>
          </cell>
          <cell r="O768">
            <v>43399</v>
          </cell>
          <cell r="P768">
            <v>1160000</v>
          </cell>
          <cell r="Q768">
            <v>43402</v>
          </cell>
          <cell r="R768">
            <v>1160000</v>
          </cell>
          <cell r="S768">
            <v>43374</v>
          </cell>
          <cell r="T768">
            <v>1218</v>
          </cell>
          <cell r="U768">
            <v>36</v>
          </cell>
          <cell r="V768">
            <v>36</v>
          </cell>
          <cell r="W768">
            <v>44592</v>
          </cell>
          <cell r="X768">
            <v>1158613.1000000001</v>
          </cell>
          <cell r="Y768">
            <v>1158607.04</v>
          </cell>
          <cell r="Z768">
            <v>1158613.1000000001</v>
          </cell>
          <cell r="AA768">
            <v>44677</v>
          </cell>
          <cell r="AB768">
            <v>1</v>
          </cell>
          <cell r="AC768">
            <v>1</v>
          </cell>
          <cell r="AD768">
            <v>1</v>
          </cell>
          <cell r="AE768">
            <v>0.98580000000000001</v>
          </cell>
          <cell r="AF768" t="str">
            <v>4. Cierre</v>
          </cell>
          <cell r="AG768" t="str">
            <v>0780 - Liquidación Aprobada</v>
          </cell>
          <cell r="AH768" t="str">
            <v>Liquidado en UT para remitir ficha/expediente a Sede</v>
          </cell>
        </row>
        <row r="769">
          <cell r="A769" t="str">
            <v>0820180013</v>
          </cell>
          <cell r="B769" t="str">
            <v>0820180017</v>
          </cell>
          <cell r="C769" t="str">
            <v>Haku Wiñay/Noa Jayatai</v>
          </cell>
          <cell r="D769" t="str">
            <v>PP.2018 RO Selva</v>
          </cell>
          <cell r="E769" t="str">
            <v>PP 0118: ACCESO DE LOS HOGARES RURALES CON ECONOMIAS DE SUBSISTENCIA A MERCADOS LOCALES DEL NUCLEO EJECUTOR NAPURUKA</v>
          </cell>
          <cell r="F769" t="str">
            <v>IQUITOS</v>
          </cell>
          <cell r="G769" t="str">
            <v>LORETO</v>
          </cell>
          <cell r="H769" t="str">
            <v>DATEM DEL MARAÑON</v>
          </cell>
          <cell r="I769" t="str">
            <v>MANSERICHE</v>
          </cell>
          <cell r="J769" t="str">
            <v>NAPURUKA</v>
          </cell>
          <cell r="K769" t="str">
            <v>1607030035</v>
          </cell>
          <cell r="L769">
            <v>200</v>
          </cell>
          <cell r="M769">
            <v>43305</v>
          </cell>
          <cell r="N769">
            <v>1160000</v>
          </cell>
          <cell r="O769">
            <v>43311</v>
          </cell>
          <cell r="P769">
            <v>1160000</v>
          </cell>
          <cell r="Q769">
            <v>43315</v>
          </cell>
          <cell r="R769">
            <v>1160000</v>
          </cell>
          <cell r="S769">
            <v>43374</v>
          </cell>
          <cell r="T769">
            <v>1246</v>
          </cell>
          <cell r="U769">
            <v>36</v>
          </cell>
          <cell r="V769">
            <v>36</v>
          </cell>
          <cell r="W769">
            <v>44620</v>
          </cell>
          <cell r="X769">
            <v>1142326.43</v>
          </cell>
          <cell r="Y769">
            <v>1140851.48</v>
          </cell>
          <cell r="Z769">
            <v>1142326.43</v>
          </cell>
          <cell r="AA769">
            <v>44769</v>
          </cell>
          <cell r="AB769">
            <v>1</v>
          </cell>
          <cell r="AC769">
            <v>1</v>
          </cell>
          <cell r="AD769">
            <v>1</v>
          </cell>
          <cell r="AE769">
            <v>0.97140000000000004</v>
          </cell>
          <cell r="AF769" t="str">
            <v>4. Cierre</v>
          </cell>
          <cell r="AG769" t="str">
            <v>0780 - Liquidación Aprobada</v>
          </cell>
          <cell r="AH769" t="str">
            <v>Liquidado en UT para remitir ficha/expediente a Sede</v>
          </cell>
        </row>
        <row r="770">
          <cell r="A770" t="str">
            <v>0820180014</v>
          </cell>
          <cell r="B770" t="str">
            <v>0820180018</v>
          </cell>
          <cell r="C770" t="str">
            <v>Haku Wiñay/Noa Jayatai</v>
          </cell>
          <cell r="D770" t="str">
            <v>PP.2018 RO Selva</v>
          </cell>
          <cell r="E770" t="str">
            <v>PP 0118: ACCESO DE LOS HOGARES RURALES CON ECONOMIAS DE SUBSISTENCIA A MERCADOS LOCALES DEL NUCLEO EJECUTOR SACHAPAPA</v>
          </cell>
          <cell r="F770" t="str">
            <v>IQUITOS</v>
          </cell>
          <cell r="G770" t="str">
            <v>LORETO</v>
          </cell>
          <cell r="H770" t="str">
            <v>DATEM DEL MARAÑON</v>
          </cell>
          <cell r="I770" t="str">
            <v>MANSERICHE</v>
          </cell>
          <cell r="J770" t="str">
            <v>SACHAPAPA</v>
          </cell>
          <cell r="K770" t="str">
            <v>1607030036</v>
          </cell>
          <cell r="L770">
            <v>200</v>
          </cell>
          <cell r="M770">
            <v>43305</v>
          </cell>
          <cell r="N770">
            <v>1160000</v>
          </cell>
          <cell r="O770">
            <v>43311</v>
          </cell>
          <cell r="P770">
            <v>1160000</v>
          </cell>
          <cell r="Q770">
            <v>43315</v>
          </cell>
          <cell r="R770">
            <v>1160000</v>
          </cell>
          <cell r="S770">
            <v>43374</v>
          </cell>
          <cell r="T770">
            <v>1246</v>
          </cell>
          <cell r="U770">
            <v>36</v>
          </cell>
          <cell r="V770">
            <v>36</v>
          </cell>
          <cell r="W770">
            <v>44620</v>
          </cell>
          <cell r="X770">
            <v>1144700.6200000001</v>
          </cell>
          <cell r="Y770">
            <v>1144080.67</v>
          </cell>
          <cell r="Z770">
            <v>1144700.6200000001</v>
          </cell>
          <cell r="AA770">
            <v>44769</v>
          </cell>
          <cell r="AB770">
            <v>1</v>
          </cell>
          <cell r="AC770">
            <v>1</v>
          </cell>
          <cell r="AD770">
            <v>1</v>
          </cell>
          <cell r="AE770">
            <v>0.97189999999999999</v>
          </cell>
          <cell r="AF770" t="str">
            <v>4. Cierre</v>
          </cell>
          <cell r="AG770" t="str">
            <v>0780 - Liquidación Aprobada</v>
          </cell>
          <cell r="AH770" t="str">
            <v>Liquidado en UT para remitir ficha/expediente a Sede</v>
          </cell>
        </row>
        <row r="771">
          <cell r="A771" t="str">
            <v>0820180024</v>
          </cell>
          <cell r="B771" t="str">
            <v>0820180024</v>
          </cell>
          <cell r="C771" t="str">
            <v>Haku Wiñay/Noa Jayatai</v>
          </cell>
          <cell r="D771" t="str">
            <v>FFS-NRI.2018.RO</v>
          </cell>
          <cell r="E771" t="str">
            <v>FORTALECIMIENTO DE LA FUNCION DE SUPERVISION Y DE NEGOCIOS RURALES DE PROYECTOS PRODUCTIVOS EN EL NEC TAMSHIYACU</v>
          </cell>
          <cell r="F771" t="str">
            <v>IQUITOS</v>
          </cell>
          <cell r="G771" t="str">
            <v>LORETO</v>
          </cell>
          <cell r="H771" t="str">
            <v>MAYNAS</v>
          </cell>
          <cell r="I771" t="str">
            <v>FERNANDO LORES</v>
          </cell>
          <cell r="J771" t="str">
            <v>AUCAYO</v>
          </cell>
          <cell r="K771" t="str">
            <v>1601030127</v>
          </cell>
          <cell r="L771">
            <v>400</v>
          </cell>
          <cell r="M771">
            <v>43462.659305555557</v>
          </cell>
          <cell r="N771">
            <v>142200</v>
          </cell>
          <cell r="O771">
            <v>43465</v>
          </cell>
          <cell r="P771">
            <v>142200</v>
          </cell>
          <cell r="Q771">
            <v>43480</v>
          </cell>
          <cell r="R771">
            <v>142200</v>
          </cell>
          <cell r="S771">
            <v>43739</v>
          </cell>
          <cell r="T771">
            <v>472</v>
          </cell>
          <cell r="U771">
            <v>32</v>
          </cell>
          <cell r="V771">
            <v>32</v>
          </cell>
          <cell r="W771">
            <v>44211</v>
          </cell>
          <cell r="X771">
            <v>142054.15</v>
          </cell>
          <cell r="Y771">
            <v>141994.15</v>
          </cell>
          <cell r="Z771">
            <v>142054.15</v>
          </cell>
          <cell r="AA771">
            <v>44813</v>
          </cell>
          <cell r="AB771">
            <v>1</v>
          </cell>
          <cell r="AC771">
            <v>1</v>
          </cell>
          <cell r="AD771">
            <v>1</v>
          </cell>
          <cell r="AE771">
            <v>0.99860000000000004</v>
          </cell>
          <cell r="AF771" t="str">
            <v>4. Cierre</v>
          </cell>
          <cell r="AG771" t="str">
            <v>0780 - Liquidación Aprobada</v>
          </cell>
          <cell r="AH771" t="str">
            <v>Liquidado en UT para remitir ficha/expediente a Sede</v>
          </cell>
        </row>
        <row r="772">
          <cell r="A772" t="str">
            <v>0820180025</v>
          </cell>
          <cell r="B772" t="str">
            <v>0820180025</v>
          </cell>
          <cell r="C772" t="str">
            <v>Haku Wiñay/Noa Jayatai</v>
          </cell>
          <cell r="D772" t="str">
            <v>FFS-NRI.2018.RO</v>
          </cell>
          <cell r="E772" t="str">
            <v>FORTALECIMIENTO DE LA FUNCION DE SUPERVISION Y DE NEGOCIOS RURALES DE PROYECTOS PRODUCTIVOS EN EL NEC NUEVO AMANECER</v>
          </cell>
          <cell r="F772" t="str">
            <v>IQUITOS</v>
          </cell>
          <cell r="G772" t="str">
            <v>LORETO</v>
          </cell>
          <cell r="H772" t="str">
            <v>LORETO</v>
          </cell>
          <cell r="I772" t="str">
            <v>NAUTA</v>
          </cell>
          <cell r="J772" t="str">
            <v>SAN JOAQUIN DE OMAGUAS</v>
          </cell>
          <cell r="K772" t="str">
            <v>1603010004</v>
          </cell>
          <cell r="L772">
            <v>400</v>
          </cell>
          <cell r="M772">
            <v>43462.74324074074</v>
          </cell>
          <cell r="N772">
            <v>108700</v>
          </cell>
          <cell r="O772">
            <v>43465</v>
          </cell>
          <cell r="P772">
            <v>108700</v>
          </cell>
          <cell r="Q772">
            <v>43480</v>
          </cell>
          <cell r="R772">
            <v>108700</v>
          </cell>
          <cell r="S772">
            <v>43739</v>
          </cell>
          <cell r="T772">
            <v>669</v>
          </cell>
          <cell r="U772">
            <v>22</v>
          </cell>
          <cell r="V772">
            <v>22</v>
          </cell>
          <cell r="W772">
            <v>44408</v>
          </cell>
          <cell r="X772">
            <v>111136.8</v>
          </cell>
          <cell r="Y772">
            <v>108400.35</v>
          </cell>
          <cell r="Z772">
            <v>111136.8</v>
          </cell>
          <cell r="AA772">
            <v>44484</v>
          </cell>
          <cell r="AB772">
            <v>1</v>
          </cell>
          <cell r="AC772">
            <v>1</v>
          </cell>
          <cell r="AD772">
            <v>1</v>
          </cell>
          <cell r="AE772">
            <v>0.99719999999999998</v>
          </cell>
          <cell r="AF772" t="str">
            <v>4. Cierre</v>
          </cell>
          <cell r="AG772" t="str">
            <v>0780 - Liquidación Aprobada</v>
          </cell>
          <cell r="AH772" t="str">
            <v>Liquidado en UT para remitir ficha/expediente a Sede</v>
          </cell>
        </row>
        <row r="773">
          <cell r="A773" t="str">
            <v>0820180026</v>
          </cell>
          <cell r="B773" t="str">
            <v>0820180026</v>
          </cell>
          <cell r="C773" t="str">
            <v>Haku Wiñay/Noa Jayatai</v>
          </cell>
          <cell r="D773" t="str">
            <v>FFS-NRI.2018.RO</v>
          </cell>
          <cell r="E773" t="str">
            <v>FORTALECIMIENTO DE LA FUNCION DE SUPERVISION Y DE NEGOCIOS RURALES DE PROYECTOS PRODUCTIVOS EN EL NEC PUA KAMATAWARA</v>
          </cell>
          <cell r="F773" t="str">
            <v>IQUITOS</v>
          </cell>
          <cell r="G773" t="str">
            <v>LORETO</v>
          </cell>
          <cell r="H773" t="str">
            <v>LORETO</v>
          </cell>
          <cell r="I773" t="str">
            <v>NAUTA</v>
          </cell>
          <cell r="J773" t="str">
            <v>AMAZONAS</v>
          </cell>
          <cell r="K773" t="str">
            <v>1603010100</v>
          </cell>
          <cell r="L773">
            <v>400</v>
          </cell>
          <cell r="M773">
            <v>43462.74324074074</v>
          </cell>
          <cell r="N773">
            <v>108700</v>
          </cell>
          <cell r="O773">
            <v>43465</v>
          </cell>
          <cell r="P773">
            <v>108700</v>
          </cell>
          <cell r="Q773">
            <v>43480</v>
          </cell>
          <cell r="R773">
            <v>108700</v>
          </cell>
          <cell r="S773">
            <v>43739</v>
          </cell>
          <cell r="T773">
            <v>392</v>
          </cell>
          <cell r="U773">
            <v>22</v>
          </cell>
          <cell r="V773">
            <v>22</v>
          </cell>
          <cell r="W773">
            <v>44131</v>
          </cell>
          <cell r="X773">
            <v>110972.41</v>
          </cell>
          <cell r="Y773">
            <v>107971.74</v>
          </cell>
          <cell r="Z773">
            <v>110972.41</v>
          </cell>
          <cell r="AA773">
            <v>44420</v>
          </cell>
          <cell r="AB773">
            <v>1</v>
          </cell>
          <cell r="AC773">
            <v>1</v>
          </cell>
          <cell r="AD773">
            <v>1</v>
          </cell>
          <cell r="AE773">
            <v>0.98929999999999996</v>
          </cell>
          <cell r="AF773" t="str">
            <v>4. Cierre</v>
          </cell>
          <cell r="AG773" t="str">
            <v>0780 - Liquidación Aprobada</v>
          </cell>
          <cell r="AH773" t="str">
            <v>Liquidado en UT para remitir ficha/expediente a Sede</v>
          </cell>
        </row>
        <row r="774">
          <cell r="A774" t="str">
            <v>0820190001</v>
          </cell>
          <cell r="B774" t="str">
            <v>0820190001</v>
          </cell>
          <cell r="C774" t="str">
            <v>Haku Wiñay/Noa Jayatai</v>
          </cell>
          <cell r="D774" t="str">
            <v>PP.2019 RO Selva</v>
          </cell>
          <cell r="E774" t="str">
            <v>PP 0118: ACCESO DE LOS HOGARES RURALES CON ECONOMIAS DE SUBSISTENCIA A MERCADOS LOCALES DEL NUCLEO EJECUTOR CONCORDIA</v>
          </cell>
          <cell r="F774" t="str">
            <v>IQUITOS</v>
          </cell>
          <cell r="G774" t="str">
            <v>LORETO</v>
          </cell>
          <cell r="H774" t="str">
            <v>LORETO</v>
          </cell>
          <cell r="I774" t="str">
            <v>URARINAS</v>
          </cell>
          <cell r="J774" t="str">
            <v>MONTERRICO</v>
          </cell>
          <cell r="K774" t="str">
            <v>1603050076</v>
          </cell>
          <cell r="L774">
            <v>200</v>
          </cell>
          <cell r="M774">
            <v>43698</v>
          </cell>
          <cell r="N774">
            <v>1300000</v>
          </cell>
          <cell r="O774">
            <v>43704</v>
          </cell>
          <cell r="P774">
            <v>1300000</v>
          </cell>
          <cell r="Q774">
            <v>43710</v>
          </cell>
          <cell r="R774">
            <v>1300000</v>
          </cell>
          <cell r="S774">
            <v>43739</v>
          </cell>
          <cell r="T774">
            <v>1171</v>
          </cell>
          <cell r="U774">
            <v>36</v>
          </cell>
          <cell r="V774">
            <v>36</v>
          </cell>
          <cell r="W774">
            <v>44910</v>
          </cell>
          <cell r="X774">
            <v>1285676.2</v>
          </cell>
          <cell r="Y774">
            <v>1279876.32</v>
          </cell>
          <cell r="Z774">
            <v>1285676.2</v>
          </cell>
          <cell r="AA774">
            <v>45055</v>
          </cell>
          <cell r="AB774">
            <v>1</v>
          </cell>
          <cell r="AC774">
            <v>1</v>
          </cell>
          <cell r="AD774">
            <v>1</v>
          </cell>
          <cell r="AE774">
            <v>0.97250000000000003</v>
          </cell>
          <cell r="AF774" t="str">
            <v>4. Cierre</v>
          </cell>
          <cell r="AG774" t="str">
            <v>0780 - Liquidación Aprobada</v>
          </cell>
          <cell r="AH774" t="str">
            <v>Liquidado en UT para remitir ficha/expediente a Sede</v>
          </cell>
        </row>
        <row r="775">
          <cell r="A775" t="str">
            <v>0820190002</v>
          </cell>
          <cell r="B775" t="str">
            <v>0820190002</v>
          </cell>
          <cell r="C775" t="str">
            <v>Haku Wiñay/Noa Jayatai</v>
          </cell>
          <cell r="D775" t="str">
            <v>PP.2019 RO Selva</v>
          </cell>
          <cell r="E775" t="str">
            <v>PP 0118: ACCESO DE LOS HOGARES RURALES CON ECONOMIAS DE SUBSISTENCIA A MERCADOS LOCALES DEL NUCLEO EJECUTOR OLLANTA</v>
          </cell>
          <cell r="F775" t="str">
            <v>IQUITOS</v>
          </cell>
          <cell r="G775" t="str">
            <v>LORETO</v>
          </cell>
          <cell r="H775" t="str">
            <v>LORETO</v>
          </cell>
          <cell r="I775" t="str">
            <v>URARINAS</v>
          </cell>
          <cell r="J775" t="str">
            <v>OLLANTA</v>
          </cell>
          <cell r="K775" t="str">
            <v>1603050046</v>
          </cell>
          <cell r="L775">
            <v>200</v>
          </cell>
          <cell r="M775">
            <v>43698</v>
          </cell>
          <cell r="N775">
            <v>1300000</v>
          </cell>
          <cell r="O775">
            <v>43704</v>
          </cell>
          <cell r="P775">
            <v>1300000</v>
          </cell>
          <cell r="Q775">
            <v>43710</v>
          </cell>
          <cell r="R775">
            <v>1300000</v>
          </cell>
          <cell r="S775">
            <v>43739</v>
          </cell>
          <cell r="T775">
            <v>1171</v>
          </cell>
          <cell r="U775">
            <v>36</v>
          </cell>
          <cell r="V775">
            <v>36</v>
          </cell>
          <cell r="W775">
            <v>44910</v>
          </cell>
          <cell r="X775">
            <v>1289807.2</v>
          </cell>
          <cell r="Y775">
            <v>1284005.3999999999</v>
          </cell>
          <cell r="Z775">
            <v>1289807.2</v>
          </cell>
          <cell r="AA775">
            <v>45055</v>
          </cell>
          <cell r="AB775">
            <v>1</v>
          </cell>
          <cell r="AC775">
            <v>1</v>
          </cell>
          <cell r="AD775">
            <v>1</v>
          </cell>
          <cell r="AE775">
            <v>0.97399999999999998</v>
          </cell>
          <cell r="AF775" t="str">
            <v>4. Cierre</v>
          </cell>
          <cell r="AG775" t="str">
            <v>0780 - Liquidación Aprobada</v>
          </cell>
          <cell r="AH775" t="str">
            <v>Liquidado en UT para remitir ficha/expediente a Sede</v>
          </cell>
        </row>
        <row r="776">
          <cell r="A776" t="str">
            <v>0820190003</v>
          </cell>
          <cell r="B776" t="str">
            <v>0820190003</v>
          </cell>
          <cell r="C776" t="str">
            <v>Haku Wiñay/Noa Jayatai</v>
          </cell>
          <cell r="D776" t="str">
            <v>PP.2019 RO Selva</v>
          </cell>
          <cell r="E776" t="str">
            <v>PP 0118: ACCESO DE LOS HOGARES RURALES CON ECONOMIAS DE SUBSISTENCIA A MERCADOS LOCALES DEL NUCLEO EJECUTOR FRANCISCO DE ORELLANA</v>
          </cell>
          <cell r="F776" t="str">
            <v>IQUITOS</v>
          </cell>
          <cell r="G776" t="str">
            <v>LORETO</v>
          </cell>
          <cell r="H776" t="str">
            <v>MAYNAS</v>
          </cell>
          <cell r="I776" t="str">
            <v>LAS AMAZONAS</v>
          </cell>
          <cell r="J776" t="str">
            <v>FRANCISCO DE ORELLANA</v>
          </cell>
          <cell r="K776" t="str">
            <v>1601050001</v>
          </cell>
          <cell r="L776">
            <v>228</v>
          </cell>
          <cell r="M776">
            <v>43698</v>
          </cell>
          <cell r="N776">
            <v>1482000</v>
          </cell>
          <cell r="O776">
            <v>43735</v>
          </cell>
          <cell r="P776">
            <v>1482000</v>
          </cell>
          <cell r="Q776">
            <v>43739</v>
          </cell>
          <cell r="R776">
            <v>1482000</v>
          </cell>
          <cell r="S776">
            <v>43778</v>
          </cell>
          <cell r="T776">
            <v>1207</v>
          </cell>
          <cell r="U776">
            <v>36</v>
          </cell>
          <cell r="V776">
            <v>36</v>
          </cell>
          <cell r="W776">
            <v>44985</v>
          </cell>
          <cell r="X776">
            <v>1469184.73</v>
          </cell>
          <cell r="Y776">
            <v>1469154.31</v>
          </cell>
          <cell r="Z776">
            <v>1469184.73</v>
          </cell>
          <cell r="AA776">
            <v>45411</v>
          </cell>
          <cell r="AB776">
            <v>1</v>
          </cell>
          <cell r="AC776">
            <v>1</v>
          </cell>
          <cell r="AD776">
            <v>1</v>
          </cell>
          <cell r="AE776">
            <v>0.97719999999999996</v>
          </cell>
          <cell r="AF776" t="str">
            <v>4. Cierre</v>
          </cell>
          <cell r="AG776" t="str">
            <v>0780 - Liquidación Aprobada</v>
          </cell>
          <cell r="AH776" t="str">
            <v>Liquidado en UT para remitir ficha/expediente a Sede</v>
          </cell>
        </row>
        <row r="777">
          <cell r="A777" t="str">
            <v>0820190004</v>
          </cell>
          <cell r="B777" t="str">
            <v>0820190004</v>
          </cell>
          <cell r="C777" t="str">
            <v>Haku Wiñay/Noa Jayatai</v>
          </cell>
          <cell r="D777" t="str">
            <v>PP.2019 RO Selva</v>
          </cell>
          <cell r="E777" t="str">
            <v>PP 0118: ACCESO DE LOS HOGARES RURALES CON ECONOMIAS DE SUBSISTENCIA A MERCADOS LOCALES DEL NUCLEO EJECUTOR ORAN</v>
          </cell>
          <cell r="F777" t="str">
            <v>IQUITOS</v>
          </cell>
          <cell r="G777" t="str">
            <v>LORETO</v>
          </cell>
          <cell r="H777" t="str">
            <v>MAYNAS</v>
          </cell>
          <cell r="I777" t="str">
            <v>LAS AMAZONAS</v>
          </cell>
          <cell r="J777" t="str">
            <v>ORAN</v>
          </cell>
          <cell r="K777" t="str">
            <v>1601050028</v>
          </cell>
          <cell r="L777">
            <v>223</v>
          </cell>
          <cell r="M777">
            <v>43698</v>
          </cell>
          <cell r="N777">
            <v>1449500</v>
          </cell>
          <cell r="O777">
            <v>43718</v>
          </cell>
          <cell r="P777">
            <v>1449500</v>
          </cell>
          <cell r="Q777">
            <v>43719</v>
          </cell>
          <cell r="R777">
            <v>1449500</v>
          </cell>
          <cell r="S777">
            <v>43778</v>
          </cell>
          <cell r="T777">
            <v>1207</v>
          </cell>
          <cell r="U777">
            <v>36</v>
          </cell>
          <cell r="V777">
            <v>36</v>
          </cell>
          <cell r="W777">
            <v>44985</v>
          </cell>
          <cell r="X777">
            <v>1393406.56</v>
          </cell>
          <cell r="Y777">
            <v>1393377.38</v>
          </cell>
          <cell r="Z777">
            <v>1393406.56</v>
          </cell>
          <cell r="AA777">
            <v>45411</v>
          </cell>
          <cell r="AB777">
            <v>1</v>
          </cell>
          <cell r="AC777">
            <v>1</v>
          </cell>
          <cell r="AD777">
            <v>1</v>
          </cell>
          <cell r="AE777">
            <v>0.95840000000000003</v>
          </cell>
          <cell r="AF777" t="str">
            <v>4. Cierre</v>
          </cell>
          <cell r="AG777" t="str">
            <v>0780 - Liquidación Aprobada</v>
          </cell>
          <cell r="AH777" t="str">
            <v>Liquidado en UT para remitir ficha/expediente a Sede</v>
          </cell>
        </row>
        <row r="778">
          <cell r="A778" t="str">
            <v>0820190007</v>
          </cell>
          <cell r="B778" t="str">
            <v>0820190005</v>
          </cell>
          <cell r="C778" t="str">
            <v>Haku Wiñay/Noa Jayatai</v>
          </cell>
          <cell r="D778" t="str">
            <v>PP.2019 RO Selva</v>
          </cell>
          <cell r="E778" t="str">
            <v>PP 0118: ACCESO DE LOS HOGARES RURALES CON ECONOMIAS DE SUBSISTENCIA A MERCADOS LOCALES DEL NUCLEO EJECUTOR SANTA CRUZ</v>
          </cell>
          <cell r="F778" t="str">
            <v>IQUITOS</v>
          </cell>
          <cell r="G778" t="str">
            <v>LORETO</v>
          </cell>
          <cell r="H778" t="str">
            <v>ALTO AMAZONAS</v>
          </cell>
          <cell r="I778" t="str">
            <v>SANTA CRUZ</v>
          </cell>
          <cell r="J778" t="str">
            <v>SANTA CRUZ</v>
          </cell>
          <cell r="K778" t="str">
            <v>1602100001</v>
          </cell>
          <cell r="L778">
            <v>220</v>
          </cell>
          <cell r="M778">
            <v>43706</v>
          </cell>
          <cell r="N778">
            <v>1430000</v>
          </cell>
          <cell r="O778">
            <v>43738</v>
          </cell>
          <cell r="P778">
            <v>1430000</v>
          </cell>
          <cell r="Q778">
            <v>43739</v>
          </cell>
          <cell r="R778">
            <v>1430000</v>
          </cell>
          <cell r="S778">
            <v>43739</v>
          </cell>
          <cell r="T778">
            <v>1187</v>
          </cell>
          <cell r="U778">
            <v>36</v>
          </cell>
          <cell r="V778">
            <v>36</v>
          </cell>
          <cell r="W778">
            <v>44926</v>
          </cell>
          <cell r="X778">
            <v>1426389.8</v>
          </cell>
          <cell r="Y778">
            <v>1426329.8</v>
          </cell>
          <cell r="Z778">
            <v>1426389.8</v>
          </cell>
          <cell r="AA778">
            <v>45132</v>
          </cell>
          <cell r="AB778">
            <v>1</v>
          </cell>
          <cell r="AC778">
            <v>1</v>
          </cell>
          <cell r="AD778">
            <v>1</v>
          </cell>
          <cell r="AE778">
            <v>0.99829999999999997</v>
          </cell>
          <cell r="AF778" t="str">
            <v>4. Cierre</v>
          </cell>
          <cell r="AG778" t="str">
            <v>0780 - Liquidación Aprobada</v>
          </cell>
          <cell r="AH778" t="str">
            <v>Liquidado en UT para remitir ficha/expediente a Sede</v>
          </cell>
        </row>
        <row r="779">
          <cell r="A779" t="str">
            <v>0820190008</v>
          </cell>
          <cell r="B779" t="str">
            <v>0820190006</v>
          </cell>
          <cell r="C779" t="str">
            <v>Haku Wiñay/Noa Jayatai</v>
          </cell>
          <cell r="D779" t="str">
            <v>PP.2019 RO Selva</v>
          </cell>
          <cell r="E779" t="str">
            <v>PP 0118: ACCESO DE LOS HOGARES RURALES CON ECONOMIAS DE SUBSISTENCIA A MERCADOS LOCALES DEL NUCLEO EJECUTOR NARANJAL</v>
          </cell>
          <cell r="F779" t="str">
            <v>IQUITOS</v>
          </cell>
          <cell r="G779" t="str">
            <v>LORETO</v>
          </cell>
          <cell r="H779" t="str">
            <v>ALTO AMAZONAS</v>
          </cell>
          <cell r="I779" t="str">
            <v>SANTA CRUZ</v>
          </cell>
          <cell r="J779" t="str">
            <v>NARANJAL</v>
          </cell>
          <cell r="K779" t="str">
            <v>1602100005</v>
          </cell>
          <cell r="L779">
            <v>220</v>
          </cell>
          <cell r="M779">
            <v>43706</v>
          </cell>
          <cell r="N779">
            <v>1430000</v>
          </cell>
          <cell r="O779">
            <v>43725</v>
          </cell>
          <cell r="P779">
            <v>1430000</v>
          </cell>
          <cell r="Q779">
            <v>43728</v>
          </cell>
          <cell r="R779">
            <v>1430000</v>
          </cell>
          <cell r="S779">
            <v>43739</v>
          </cell>
          <cell r="T779">
            <v>1187</v>
          </cell>
          <cell r="U779">
            <v>36</v>
          </cell>
          <cell r="V779">
            <v>36</v>
          </cell>
          <cell r="W779">
            <v>44926</v>
          </cell>
          <cell r="X779">
            <v>1425303.06</v>
          </cell>
          <cell r="Y779">
            <v>1425242.97</v>
          </cell>
          <cell r="Z779">
            <v>1425303.06</v>
          </cell>
          <cell r="AA779">
            <v>45132</v>
          </cell>
          <cell r="AB779">
            <v>1</v>
          </cell>
          <cell r="AC779">
            <v>1</v>
          </cell>
          <cell r="AD779">
            <v>1</v>
          </cell>
          <cell r="AE779">
            <v>0.99780000000000002</v>
          </cell>
          <cell r="AF779" t="str">
            <v>4. Cierre</v>
          </cell>
          <cell r="AG779" t="str">
            <v>0780 - Liquidación Aprobada</v>
          </cell>
          <cell r="AH779" t="str">
            <v>Liquidado en UT para remitir ficha/expediente a Sede</v>
          </cell>
        </row>
        <row r="780">
          <cell r="A780" t="str">
            <v>0820190005</v>
          </cell>
          <cell r="B780" t="str">
            <v>0820190007</v>
          </cell>
          <cell r="C780" t="str">
            <v>Haku Wiñay/Noa Jayatai</v>
          </cell>
          <cell r="D780" t="str">
            <v>PP.2019 RO Selva</v>
          </cell>
          <cell r="E780" t="str">
            <v>PP 0118: ACCESO DE LOS HOGARES RURALES CON ECONOMIAS DE SUBSISTENCIA A MERCADOS LOCALES DEL NUCLEO EJECUTOR HUANTA</v>
          </cell>
          <cell r="F780" t="str">
            <v>IQUITOS</v>
          </cell>
          <cell r="G780" t="str">
            <v>LORETO</v>
          </cell>
          <cell r="H780" t="str">
            <v>MARISCAL RAMON CASTILLA</v>
          </cell>
          <cell r="I780" t="str">
            <v>PEBAS</v>
          </cell>
          <cell r="J780" t="str">
            <v>HUANTA</v>
          </cell>
          <cell r="K780" t="str">
            <v>1604020041</v>
          </cell>
          <cell r="L780">
            <v>212</v>
          </cell>
          <cell r="M780">
            <v>43698</v>
          </cell>
          <cell r="N780">
            <v>1378000</v>
          </cell>
          <cell r="O780">
            <v>43718</v>
          </cell>
          <cell r="P780">
            <v>1378000</v>
          </cell>
          <cell r="Q780">
            <v>43719</v>
          </cell>
          <cell r="R780">
            <v>1378000</v>
          </cell>
          <cell r="S780">
            <v>43739</v>
          </cell>
          <cell r="T780">
            <v>1298</v>
          </cell>
          <cell r="U780">
            <v>36</v>
          </cell>
          <cell r="V780">
            <v>36</v>
          </cell>
          <cell r="W780">
            <v>45037</v>
          </cell>
          <cell r="X780">
            <v>1375346.53</v>
          </cell>
          <cell r="Y780">
            <v>1373894.74</v>
          </cell>
          <cell r="Z780">
            <v>1375346.53</v>
          </cell>
          <cell r="AA780">
            <v>45287</v>
          </cell>
          <cell r="AB780">
            <v>1</v>
          </cell>
          <cell r="AC780">
            <v>1</v>
          </cell>
          <cell r="AD780">
            <v>1</v>
          </cell>
          <cell r="AE780">
            <v>0.99829999999999997</v>
          </cell>
          <cell r="AF780" t="str">
            <v>4. Cierre</v>
          </cell>
          <cell r="AG780" t="str">
            <v>0780 - Liquidación Aprobada</v>
          </cell>
          <cell r="AH780" t="str">
            <v>Liquidado en UT para remitir ficha/expediente a Sede</v>
          </cell>
        </row>
        <row r="781">
          <cell r="A781" t="str">
            <v>0820190006</v>
          </cell>
          <cell r="B781" t="str">
            <v>0820190008</v>
          </cell>
          <cell r="C781" t="str">
            <v>Haku Wiñay/Noa Jayatai</v>
          </cell>
          <cell r="D781" t="str">
            <v>PP.2019 RO Selva</v>
          </cell>
          <cell r="E781" t="str">
            <v>PP 0118: ACCESO DE LOS HOGARES RURALES CON ECONOMIAS DE SUBSISTENCIA A MERCADOS LOCALES DEL NUCLEO EJECUTOR PUCAURQUILLO</v>
          </cell>
          <cell r="F781" t="str">
            <v>IQUITOS</v>
          </cell>
          <cell r="G781" t="str">
            <v>LORETO</v>
          </cell>
          <cell r="H781" t="str">
            <v>MARISCAL RAMON CASTILLA</v>
          </cell>
          <cell r="I781" t="str">
            <v>PEBAS</v>
          </cell>
          <cell r="J781" t="str">
            <v>APAYACU</v>
          </cell>
          <cell r="K781" t="str">
            <v>1604020030</v>
          </cell>
          <cell r="L781">
            <v>216</v>
          </cell>
          <cell r="M781">
            <v>43698</v>
          </cell>
          <cell r="N781">
            <v>1403800</v>
          </cell>
          <cell r="O781">
            <v>43718</v>
          </cell>
          <cell r="P781">
            <v>1404000</v>
          </cell>
          <cell r="Q781">
            <v>43719</v>
          </cell>
          <cell r="R781">
            <v>1404000</v>
          </cell>
          <cell r="S781">
            <v>43739</v>
          </cell>
          <cell r="T781">
            <v>1298</v>
          </cell>
          <cell r="U781">
            <v>36</v>
          </cell>
          <cell r="V781">
            <v>36</v>
          </cell>
          <cell r="W781">
            <v>45037</v>
          </cell>
          <cell r="X781">
            <v>1404830.39</v>
          </cell>
          <cell r="Y781">
            <v>1399413.58</v>
          </cell>
          <cell r="Z781">
            <v>1404830.3900000001</v>
          </cell>
          <cell r="AA781">
            <v>45287</v>
          </cell>
          <cell r="AB781">
            <v>1</v>
          </cell>
          <cell r="AC781">
            <v>1</v>
          </cell>
          <cell r="AD781">
            <v>1</v>
          </cell>
          <cell r="AE781">
            <v>0.99829999999999997</v>
          </cell>
          <cell r="AF781" t="str">
            <v>4. Cierre</v>
          </cell>
          <cell r="AG781" t="str">
            <v>0780 - Liquidación Aprobada</v>
          </cell>
          <cell r="AH781" t="str">
            <v>Liquidado en UT para remitir ficha/expediente a Sede</v>
          </cell>
        </row>
        <row r="782">
          <cell r="A782" t="str">
            <v>0820190010</v>
          </cell>
          <cell r="B782" t="str">
            <v>0820190009</v>
          </cell>
          <cell r="C782" t="str">
            <v>Residencias Estudiantiles</v>
          </cell>
          <cell r="D782" t="str">
            <v>Res. Est. Adq. 2019</v>
          </cell>
          <cell r="E782" t="str">
            <v>ADQUISICION E INSTALACION DE ESTRUCTURAS MODULARES DE DORMITORIOS CON SERVICOS HIGIENICOS PARA ESTUDIANTES Y DE COCINA, ALMACEN Y COMEDOR EN LA I.E. JOSE CARLOS MARIATEGUI, EN LA LOCALIDAD DE BARRANQUITA, DISTRITO CAHUAPANAS, PROVINCIA DE DATEN DEL MARAÑON, DEPARTAMENTO DE LORETO_</v>
          </cell>
          <cell r="F782" t="str">
            <v>IQUITOS</v>
          </cell>
          <cell r="G782" t="str">
            <v>LORETO</v>
          </cell>
          <cell r="H782" t="str">
            <v>DATEM DEL MARAÑON</v>
          </cell>
          <cell r="I782" t="str">
            <v>CAHUAPANAS</v>
          </cell>
          <cell r="J782" t="str">
            <v>BARRANQUITA</v>
          </cell>
          <cell r="K782" t="str">
            <v>1607020014</v>
          </cell>
          <cell r="L782">
            <v>45</v>
          </cell>
          <cell r="N782">
            <v>0</v>
          </cell>
          <cell r="O782">
            <v>43822</v>
          </cell>
          <cell r="P782">
            <v>5401491</v>
          </cell>
          <cell r="Q782">
            <v>43829</v>
          </cell>
          <cell r="R782">
            <v>5401491</v>
          </cell>
          <cell r="U782">
            <v>0</v>
          </cell>
          <cell r="Y782">
            <v>42615</v>
          </cell>
          <cell r="AB782">
            <v>0</v>
          </cell>
          <cell r="AF782" t="str">
            <v>4. Cierre</v>
          </cell>
          <cell r="AG782" t="str">
            <v>0780 - Liquidación Aprobada</v>
          </cell>
          <cell r="AH782" t="str">
            <v>Ficha Aprobatoria archivada</v>
          </cell>
        </row>
        <row r="783">
          <cell r="A783" t="str">
            <v>0820190009</v>
          </cell>
          <cell r="B783" t="str">
            <v>0820190010</v>
          </cell>
          <cell r="C783" t="str">
            <v>Residencias Estudiantiles</v>
          </cell>
          <cell r="D783" t="str">
            <v>Res. Est. Adq. 2019</v>
          </cell>
          <cell r="E783" t="str">
            <v>ADQUISICION E INSTALACION DE ESTRUCTURAS MODULARES DE DORMITORIOS CON SERVICIOS HIGIENICOS PARA ESTUDIANTES Y DE COCINA, ALMACEN Y COMEDOR EN LA I.E. 60531 RVDO P. AGUSTIN ALCALA FERNANDEZ, EN LA LOCALIDAD DE SANTA RITA DE CASTILLA, DISTRITO DE PARINARI, PROVINCIA DE LORETO, DEPARTAMENTO DE LORETO_</v>
          </cell>
          <cell r="F783" t="str">
            <v>IQUITOS</v>
          </cell>
          <cell r="G783" t="str">
            <v>LORETO</v>
          </cell>
          <cell r="H783" t="str">
            <v>LORETO</v>
          </cell>
          <cell r="I783" t="str">
            <v>PARINARI</v>
          </cell>
          <cell r="J783" t="str">
            <v>SANTA RITA DE CASTILLA</v>
          </cell>
          <cell r="K783" t="str">
            <v>1603020002</v>
          </cell>
          <cell r="L783">
            <v>54</v>
          </cell>
          <cell r="N783">
            <v>0</v>
          </cell>
          <cell r="O783">
            <v>43822</v>
          </cell>
          <cell r="P783">
            <v>3227501</v>
          </cell>
          <cell r="Q783">
            <v>43829</v>
          </cell>
          <cell r="R783">
            <v>3227501</v>
          </cell>
          <cell r="U783">
            <v>0</v>
          </cell>
          <cell r="Y783">
            <v>40374.1</v>
          </cell>
          <cell r="AB783">
            <v>0</v>
          </cell>
          <cell r="AF783" t="str">
            <v>4. Cierre</v>
          </cell>
          <cell r="AG783" t="str">
            <v>0780 - Liquidación Aprobada</v>
          </cell>
          <cell r="AH783" t="str">
            <v>Ficha Aprobatoria archivada</v>
          </cell>
        </row>
        <row r="784">
          <cell r="A784" t="str">
            <v>0820190011</v>
          </cell>
          <cell r="B784" t="str">
            <v>0820190011</v>
          </cell>
          <cell r="C784" t="str">
            <v>Residencias Estudiantiles</v>
          </cell>
          <cell r="D784" t="str">
            <v>Res. Est. Adq. 2019</v>
          </cell>
          <cell r="E784" t="str">
            <v>ADQUISICON E INSTALACION DE ESTRUCTURAS MODULARES DE DORMITORIOS CON SERVICOS HIGIENICOS PARA ESTUDIANTES Y DE COCINAS, ALMACEN Y COMEDOR EN LA I.E. 60276 EUGENIO RIVERA LOPEZ, EN LA LOCALIDAD DE ISLANDIA, DISTRITO DE YAVARI, PROVINCIA DE MARISCAL RAMON CASTILLA, DEPARTAMENTO DE LORETO_</v>
          </cell>
          <cell r="F784" t="str">
            <v>IQUITOS</v>
          </cell>
          <cell r="G784" t="str">
            <v>LORETO</v>
          </cell>
          <cell r="H784" t="str">
            <v>MARISCAL RAMON CASTILLA</v>
          </cell>
          <cell r="I784" t="str">
            <v>YAVARI</v>
          </cell>
          <cell r="J784" t="str">
            <v>ISLANDIA</v>
          </cell>
          <cell r="K784" t="str">
            <v>1604030001</v>
          </cell>
          <cell r="L784">
            <v>87</v>
          </cell>
          <cell r="N784">
            <v>0</v>
          </cell>
          <cell r="O784">
            <v>43822</v>
          </cell>
          <cell r="P784">
            <v>7583827</v>
          </cell>
          <cell r="Q784">
            <v>43829</v>
          </cell>
          <cell r="R784">
            <v>7583827</v>
          </cell>
          <cell r="U784">
            <v>0</v>
          </cell>
          <cell r="Y784">
            <v>48075.08</v>
          </cell>
          <cell r="AB784">
            <v>0</v>
          </cell>
          <cell r="AF784" t="str">
            <v>4. Cierre</v>
          </cell>
          <cell r="AG784" t="str">
            <v>0780 - Liquidación Aprobada</v>
          </cell>
          <cell r="AH784" t="str">
            <v>Ficha Aprobatoria archivada</v>
          </cell>
        </row>
        <row r="785">
          <cell r="A785" t="str">
            <v>0820190012</v>
          </cell>
          <cell r="B785" t="str">
            <v>0820190012</v>
          </cell>
          <cell r="C785" t="str">
            <v>Residencias Estudiantiles</v>
          </cell>
          <cell r="D785" t="str">
            <v>Res. Est. Adq. 2019</v>
          </cell>
          <cell r="E785" t="str">
            <v>ADQUISICION E INSTALACION DE ESTRUCTURAS MODULARES DE DORMITORIOS CON SERVICIOS HIGIENICOS PARA ESTUDIANTES DE COCINA, ALMACEN Y COMEDOR EN LA I.E. CRFA 601043, EN LA LOCALIDAD DE HUACACHINA, DISTRITO DE TIGRE, PROVINCIA DE LORETO, DEPARTAMENTO DE LORETO.</v>
          </cell>
          <cell r="F785" t="str">
            <v>IQUITOS</v>
          </cell>
          <cell r="G785" t="str">
            <v>LORETO</v>
          </cell>
          <cell r="H785" t="str">
            <v>LORETO</v>
          </cell>
          <cell r="I785" t="str">
            <v>TIGRE</v>
          </cell>
          <cell r="J785" t="str">
            <v>HUACACHINA</v>
          </cell>
          <cell r="K785" t="str">
            <v>1603030032</v>
          </cell>
          <cell r="L785">
            <v>46</v>
          </cell>
          <cell r="N785">
            <v>0</v>
          </cell>
          <cell r="O785">
            <v>43822</v>
          </cell>
          <cell r="P785">
            <v>5400083</v>
          </cell>
          <cell r="Q785">
            <v>43829</v>
          </cell>
          <cell r="R785">
            <v>5400083</v>
          </cell>
          <cell r="U785">
            <v>0</v>
          </cell>
          <cell r="Y785">
            <v>44227.62</v>
          </cell>
          <cell r="AB785">
            <v>0</v>
          </cell>
          <cell r="AF785" t="str">
            <v>4. Cierre</v>
          </cell>
          <cell r="AG785" t="str">
            <v>0780 - Liquidación Aprobada</v>
          </cell>
          <cell r="AH785" t="str">
            <v>Ficha Aprobatoria archivada</v>
          </cell>
        </row>
        <row r="786">
          <cell r="A786" t="str">
            <v>0820190013</v>
          </cell>
          <cell r="B786" t="str">
            <v>0820190013</v>
          </cell>
          <cell r="C786" t="str">
            <v>Residencias Estudiantiles</v>
          </cell>
          <cell r="D786" t="str">
            <v>Res. Est. Adq. 2019</v>
          </cell>
          <cell r="E786" t="str">
            <v>ADQUISICION E INSTALACION DE ESTRUCTURAS MODULARES DE DORMITORIOS CON SERVICIOS HIGIENICOS PARA ESTUDIANTES Y DE COCINA, ALMACEN Y COMEDOR EN LA I.E. 60528 HERMANOS PALLA, EN LA LOCALIDAD DE INTUTU, DISTRITO DE TIGRE, PROVINCIA DE LORETO, DEPARTAMENTO DE LORETO_</v>
          </cell>
          <cell r="F786" t="str">
            <v>IQUITOS</v>
          </cell>
          <cell r="G786" t="str">
            <v>LORETO</v>
          </cell>
          <cell r="H786" t="str">
            <v>LORETO</v>
          </cell>
          <cell r="I786" t="str">
            <v>TIGRE</v>
          </cell>
          <cell r="J786" t="str">
            <v>INTUTU</v>
          </cell>
          <cell r="K786" t="str">
            <v>1603036003</v>
          </cell>
          <cell r="L786">
            <v>96</v>
          </cell>
          <cell r="N786">
            <v>0</v>
          </cell>
          <cell r="O786">
            <v>43822</v>
          </cell>
          <cell r="P786">
            <v>8670400</v>
          </cell>
          <cell r="Q786">
            <v>43829</v>
          </cell>
          <cell r="R786">
            <v>8670400</v>
          </cell>
          <cell r="U786">
            <v>0</v>
          </cell>
          <cell r="Y786">
            <v>46961.93</v>
          </cell>
          <cell r="AB786">
            <v>0</v>
          </cell>
          <cell r="AF786" t="str">
            <v>4. Cierre</v>
          </cell>
          <cell r="AG786" t="str">
            <v>0780 - Liquidación Aprobada</v>
          </cell>
          <cell r="AH786" t="str">
            <v>Ficha Aprobatoria archivada</v>
          </cell>
        </row>
        <row r="787">
          <cell r="A787" t="str">
            <v>0820190014</v>
          </cell>
          <cell r="B787" t="str">
            <v>0820190014</v>
          </cell>
          <cell r="C787" t="str">
            <v>Residencias Estudiantiles</v>
          </cell>
          <cell r="D787" t="str">
            <v>Res. Est. Adq. 2019</v>
          </cell>
          <cell r="E787" t="str">
            <v>ADQUISICION E INSTALACION DE ESTRUCTURAS MODULARES DE DORMITORIOS CON SERVICIOS HIGIENICOS PARA ESTUDIANTES Y DE COCINA, ALMACEN Y COMEDOR EN LA I.E. 60904 TNTE. CESAR A. LOPEZ ROJAS, EN LA LOCALIDAD DE VILLA TROMPETEROS, PROVINCIA DE LORETO, DEPARTAMENTO DE LORETO._</v>
          </cell>
          <cell r="F787" t="str">
            <v>IQUITOS</v>
          </cell>
          <cell r="G787" t="str">
            <v>LORETO</v>
          </cell>
          <cell r="H787" t="str">
            <v>LORETO</v>
          </cell>
          <cell r="I787" t="str">
            <v>TROMPETEROS</v>
          </cell>
          <cell r="J787" t="str">
            <v>VILLA TROMPETEROS</v>
          </cell>
          <cell r="K787" t="str">
            <v>1603040001</v>
          </cell>
          <cell r="L787">
            <v>64</v>
          </cell>
          <cell r="N787">
            <v>0</v>
          </cell>
          <cell r="O787">
            <v>43822</v>
          </cell>
          <cell r="P787">
            <v>4314074</v>
          </cell>
          <cell r="Q787">
            <v>43829</v>
          </cell>
          <cell r="R787">
            <v>4314074</v>
          </cell>
          <cell r="U787">
            <v>0</v>
          </cell>
          <cell r="Y787">
            <v>42898.85</v>
          </cell>
          <cell r="AB787">
            <v>0</v>
          </cell>
          <cell r="AF787" t="str">
            <v>4. Cierre</v>
          </cell>
          <cell r="AG787" t="str">
            <v>0780 - Liquidación Aprobada</v>
          </cell>
          <cell r="AH787" t="str">
            <v>Ficha Aprobatoria archivada</v>
          </cell>
        </row>
        <row r="788">
          <cell r="A788" t="str">
            <v>0820190015</v>
          </cell>
          <cell r="B788" t="str">
            <v>0820190015</v>
          </cell>
          <cell r="C788" t="str">
            <v>Residencias Estudiantiles</v>
          </cell>
          <cell r="D788" t="str">
            <v>Res. Est. Adq. 2019</v>
          </cell>
          <cell r="E788" t="str">
            <v>ADQUISICION E INSTALACION DE ESTRUCTURAS MODULARES DE DORMITORIOS CON SERVICIOS HIGIENICOS PARA ESTUDIANTES Y DE COCINA, ALMACEN Y COMEDOR EN LA I.E. CRFA PROF. JOSE BARLETTI PASCUALI, EN LA LOCALIDAD DE SAN PEDRO, DISTRITO DE URARINAS, PROVINCIA DE LORETO, DEPARTAMENTO DE LORETO._</v>
          </cell>
          <cell r="F788" t="str">
            <v>IQUITOS</v>
          </cell>
          <cell r="G788" t="str">
            <v>LORETO</v>
          </cell>
          <cell r="H788" t="str">
            <v>LORETO</v>
          </cell>
          <cell r="I788" t="str">
            <v>URARINAS</v>
          </cell>
          <cell r="J788" t="str">
            <v>SAN PEDRO</v>
          </cell>
          <cell r="K788" t="str">
            <v>1603050340</v>
          </cell>
          <cell r="L788">
            <v>36</v>
          </cell>
          <cell r="N788">
            <v>0</v>
          </cell>
          <cell r="O788">
            <v>43822</v>
          </cell>
          <cell r="P788">
            <v>4315491</v>
          </cell>
          <cell r="Q788">
            <v>43829</v>
          </cell>
          <cell r="R788">
            <v>4315491</v>
          </cell>
          <cell r="U788">
            <v>0</v>
          </cell>
          <cell r="Y788">
            <v>42348.6</v>
          </cell>
          <cell r="AB788">
            <v>0</v>
          </cell>
          <cell r="AF788" t="str">
            <v>4. Cierre</v>
          </cell>
          <cell r="AG788" t="str">
            <v>0780 - Liquidación Aprobada</v>
          </cell>
          <cell r="AH788" t="str">
            <v>Ficha Aprobatoria archivada</v>
          </cell>
        </row>
        <row r="789">
          <cell r="A789" t="str">
            <v>0820190016</v>
          </cell>
          <cell r="B789" t="str">
            <v>0820190016</v>
          </cell>
          <cell r="C789" t="str">
            <v>Residencias Estudiantiles</v>
          </cell>
          <cell r="D789" t="str">
            <v>Res. Est. Adq. 2019</v>
          </cell>
          <cell r="E789" t="str">
            <v>ADQUISICION E INSTALACION DE ESTRUCTURAS MODULARES DE DORMITORIOS CON SERVICIOS HIGIENICOS PARA ESTUDIANTES Y DE COCINA, ALMACEN Y COMEDOR EN LA I.E. CRFA SANTA MARTHA, EN LA LOCALIDAD DE SANTA MARTHA, DISTRITO DE CAHUAPANAS, PROVINCIA DATEM DEL MARAÑON, DEPARTAMENTO DE LORETO_</v>
          </cell>
          <cell r="F789" t="str">
            <v>IQUITOS</v>
          </cell>
          <cell r="G789" t="str">
            <v>LORETO</v>
          </cell>
          <cell r="H789" t="str">
            <v>DATEM DEL MARAÑON</v>
          </cell>
          <cell r="I789" t="str">
            <v>CAHUAPANAS</v>
          </cell>
          <cell r="J789" t="str">
            <v>SANTA MARTHA</v>
          </cell>
          <cell r="K789" t="str">
            <v>1607020027</v>
          </cell>
          <cell r="L789">
            <v>30</v>
          </cell>
          <cell r="N789">
            <v>0</v>
          </cell>
          <cell r="O789">
            <v>43822</v>
          </cell>
          <cell r="P789">
            <v>4313792</v>
          </cell>
          <cell r="Q789">
            <v>43829</v>
          </cell>
          <cell r="R789">
            <v>4313792</v>
          </cell>
          <cell r="U789">
            <v>0</v>
          </cell>
          <cell r="Y789">
            <v>53646.25</v>
          </cell>
          <cell r="AB789">
            <v>0</v>
          </cell>
          <cell r="AF789" t="str">
            <v>4. Cierre</v>
          </cell>
          <cell r="AG789" t="str">
            <v>0780 - Liquidación Aprobada</v>
          </cell>
          <cell r="AH789" t="str">
            <v>Ficha Aprobatoria archivada</v>
          </cell>
        </row>
        <row r="790">
          <cell r="A790" t="str">
            <v>0820200006</v>
          </cell>
          <cell r="B790" t="str">
            <v>0820200001</v>
          </cell>
          <cell r="C790" t="str">
            <v>Haku Wiñay/Noa Jayatai</v>
          </cell>
          <cell r="D790" t="str">
            <v>PP.2020 RO Selva</v>
          </cell>
          <cell r="E790" t="str">
            <v>PP 0118: ACCESO DE LOS HOGARES RURALES CON ECONOMIAS DE SUBSISTENCIA A MERCADOS LOCALES DEL NUCLEO EJECUTOR MANACAMIRI</v>
          </cell>
          <cell r="F790" t="str">
            <v>IQUITOS</v>
          </cell>
          <cell r="G790" t="str">
            <v>LORETO</v>
          </cell>
          <cell r="H790" t="str">
            <v>MAYNAS</v>
          </cell>
          <cell r="I790" t="str">
            <v>IQUITOS</v>
          </cell>
          <cell r="J790" t="str">
            <v>MANACAMIRI</v>
          </cell>
          <cell r="K790" t="str">
            <v>1601010002</v>
          </cell>
          <cell r="L790">
            <v>200</v>
          </cell>
          <cell r="M790">
            <v>44180</v>
          </cell>
          <cell r="N790">
            <v>1360000</v>
          </cell>
          <cell r="O790">
            <v>44069</v>
          </cell>
          <cell r="P790">
            <v>1360000</v>
          </cell>
          <cell r="Q790">
            <v>44074</v>
          </cell>
          <cell r="R790">
            <v>1360000</v>
          </cell>
          <cell r="S790">
            <v>44245</v>
          </cell>
          <cell r="T790">
            <v>1077</v>
          </cell>
          <cell r="U790">
            <v>36</v>
          </cell>
          <cell r="V790">
            <v>36</v>
          </cell>
          <cell r="W790">
            <v>45322</v>
          </cell>
          <cell r="X790">
            <v>1342324</v>
          </cell>
          <cell r="Y790">
            <v>1342293.75</v>
          </cell>
          <cell r="Z790">
            <v>1342324</v>
          </cell>
          <cell r="AA790">
            <v>45546</v>
          </cell>
          <cell r="AB790">
            <v>1</v>
          </cell>
          <cell r="AC790">
            <v>1</v>
          </cell>
          <cell r="AD790">
            <v>1</v>
          </cell>
          <cell r="AE790">
            <v>0.99180000000000001</v>
          </cell>
          <cell r="AF790" t="str">
            <v>4. Cierre</v>
          </cell>
          <cell r="AG790" t="str">
            <v>0780 - Liquidación Aprobada</v>
          </cell>
          <cell r="AH790" t="str">
            <v>Liquidado en UT para remitir ficha/expediente a Sede</v>
          </cell>
        </row>
        <row r="791">
          <cell r="A791" t="str">
            <v>0820200007</v>
          </cell>
          <cell r="B791" t="str">
            <v>0820200002</v>
          </cell>
          <cell r="C791" t="str">
            <v>Haku Wiñay/Noa Jayatai</v>
          </cell>
          <cell r="D791" t="str">
            <v>PP.2020 RO Selva</v>
          </cell>
          <cell r="E791" t="str">
            <v>PP 0118: ACCESO DE LOS HOGARES RURALES CON ECONOMIAS DE SUBSISTENCIA A MERCADOS LOCALES DEL NUCLEO EJECUTOR SAMITO</v>
          </cell>
          <cell r="F791" t="str">
            <v>IQUITOS</v>
          </cell>
          <cell r="G791" t="str">
            <v>LORETO</v>
          </cell>
          <cell r="H791" t="str">
            <v>MAYNAS</v>
          </cell>
          <cell r="I791" t="str">
            <v>IQUITOS</v>
          </cell>
          <cell r="J791" t="str">
            <v>SANTA RITA</v>
          </cell>
          <cell r="K791" t="str">
            <v>1601010004</v>
          </cell>
          <cell r="L791">
            <v>200</v>
          </cell>
          <cell r="M791">
            <v>44180</v>
          </cell>
          <cell r="N791">
            <v>1360000</v>
          </cell>
          <cell r="O791">
            <v>44154</v>
          </cell>
          <cell r="P791">
            <v>1360000</v>
          </cell>
          <cell r="Q791">
            <v>44160</v>
          </cell>
          <cell r="R791">
            <v>1360000</v>
          </cell>
          <cell r="S791">
            <v>44245</v>
          </cell>
          <cell r="T791">
            <v>1077</v>
          </cell>
          <cell r="U791">
            <v>36</v>
          </cell>
          <cell r="V791">
            <v>36</v>
          </cell>
          <cell r="W791">
            <v>45322</v>
          </cell>
          <cell r="X791">
            <v>1344627.08</v>
          </cell>
          <cell r="Y791">
            <v>1344576.25</v>
          </cell>
          <cell r="Z791">
            <v>1344627.08</v>
          </cell>
          <cell r="AA791">
            <v>45546</v>
          </cell>
          <cell r="AB791">
            <v>1</v>
          </cell>
          <cell r="AC791">
            <v>1</v>
          </cell>
          <cell r="AD791">
            <v>1</v>
          </cell>
          <cell r="AE791">
            <v>0.99329999999999996</v>
          </cell>
          <cell r="AF791" t="str">
            <v>4. Cierre</v>
          </cell>
          <cell r="AG791" t="str">
            <v>0780 - Liquidación Aprobada</v>
          </cell>
          <cell r="AH791" t="str">
            <v>Liquidado en UT para remitir ficha/expediente a Sede</v>
          </cell>
        </row>
        <row r="792">
          <cell r="A792" t="str">
            <v>0820200071</v>
          </cell>
          <cell r="B792" t="str">
            <v>0820200003</v>
          </cell>
          <cell r="C792" t="str">
            <v>Haku Wiñay/Noa Jayatai</v>
          </cell>
          <cell r="D792" t="str">
            <v>PP.2020 RO Selva</v>
          </cell>
          <cell r="E792" t="str">
            <v>PP 0118: ACCESO DE LOS HOGARES RURALES CON ECONOMIAS DE SUBSISTENCIA A MERCADOS LOCALES DEL NUCLEO EJECUTOR SAN LUIS</v>
          </cell>
          <cell r="F792" t="str">
            <v>IQUITOS</v>
          </cell>
          <cell r="G792" t="str">
            <v>LORETO</v>
          </cell>
          <cell r="H792" t="str">
            <v>MAYNAS</v>
          </cell>
          <cell r="I792" t="str">
            <v>INDIANA</v>
          </cell>
          <cell r="J792" t="str">
            <v>SAN LUIS</v>
          </cell>
          <cell r="K792" t="str">
            <v>1601040019</v>
          </cell>
          <cell r="L792">
            <v>200</v>
          </cell>
          <cell r="M792">
            <v>44194</v>
          </cell>
          <cell r="N792">
            <v>1360000</v>
          </cell>
          <cell r="O792">
            <v>44042</v>
          </cell>
          <cell r="P792">
            <v>1360000</v>
          </cell>
          <cell r="Q792">
            <v>44057</v>
          </cell>
          <cell r="R792">
            <v>1360000</v>
          </cell>
          <cell r="S792">
            <v>44228</v>
          </cell>
          <cell r="T792">
            <v>1080</v>
          </cell>
          <cell r="U792">
            <v>36</v>
          </cell>
          <cell r="V792">
            <v>36</v>
          </cell>
          <cell r="W792">
            <v>45308</v>
          </cell>
          <cell r="X792">
            <v>1358052.88</v>
          </cell>
          <cell r="Y792">
            <v>1354530.91</v>
          </cell>
          <cell r="Z792">
            <v>1358052.88</v>
          </cell>
          <cell r="AA792">
            <v>45377</v>
          </cell>
          <cell r="AB792">
            <v>1</v>
          </cell>
          <cell r="AC792">
            <v>1</v>
          </cell>
          <cell r="AD792">
            <v>1</v>
          </cell>
          <cell r="AE792">
            <v>0.99739999999999995</v>
          </cell>
          <cell r="AF792" t="str">
            <v>4. Cierre</v>
          </cell>
          <cell r="AG792" t="str">
            <v>0780 - Liquidación Aprobada</v>
          </cell>
          <cell r="AH792" t="str">
            <v>Liquidado en UT para remitir ficha/expediente a Sede</v>
          </cell>
        </row>
        <row r="793">
          <cell r="A793" t="str">
            <v>0820200072</v>
          </cell>
          <cell r="B793" t="str">
            <v>0820200004</v>
          </cell>
          <cell r="C793" t="str">
            <v>Haku Wiñay/Noa Jayatai</v>
          </cell>
          <cell r="D793" t="str">
            <v>PP.2020 RO Selva</v>
          </cell>
          <cell r="E793" t="str">
            <v>PP 0118: ACCESO DE LOS HOGARES RURALES CON ECONOMIAS DE SUBSISTENCIA A MERCADOS LOCALES DEL NUCLEO EJECUTOR PUCALLPA</v>
          </cell>
          <cell r="F793" t="str">
            <v>IQUITOS</v>
          </cell>
          <cell r="G793" t="str">
            <v>LORETO</v>
          </cell>
          <cell r="H793" t="str">
            <v>MAYNAS</v>
          </cell>
          <cell r="I793" t="str">
            <v>INDIANA</v>
          </cell>
          <cell r="J793" t="str">
            <v>PUCALLPA</v>
          </cell>
          <cell r="K793" t="str">
            <v>1601040009</v>
          </cell>
          <cell r="L793">
            <v>200</v>
          </cell>
          <cell r="M793">
            <v>44194</v>
          </cell>
          <cell r="N793">
            <v>1360000</v>
          </cell>
          <cell r="O793">
            <v>44154</v>
          </cell>
          <cell r="P793">
            <v>1360000</v>
          </cell>
          <cell r="Q793">
            <v>44160</v>
          </cell>
          <cell r="R793">
            <v>1360000</v>
          </cell>
          <cell r="S793">
            <v>44228</v>
          </cell>
          <cell r="T793">
            <v>1080</v>
          </cell>
          <cell r="U793">
            <v>36</v>
          </cell>
          <cell r="V793">
            <v>36</v>
          </cell>
          <cell r="W793">
            <v>45308</v>
          </cell>
          <cell r="X793">
            <v>1358059.47</v>
          </cell>
          <cell r="Y793">
            <v>1355116.18</v>
          </cell>
          <cell r="Z793">
            <v>1358059.47</v>
          </cell>
          <cell r="AA793">
            <v>45377</v>
          </cell>
          <cell r="AB793">
            <v>1</v>
          </cell>
          <cell r="AC793">
            <v>1</v>
          </cell>
          <cell r="AD793">
            <v>1</v>
          </cell>
          <cell r="AE793">
            <v>0.99750000000000005</v>
          </cell>
          <cell r="AF793" t="str">
            <v>4. Cierre</v>
          </cell>
          <cell r="AG793" t="str">
            <v>0780 - Liquidación Aprobada</v>
          </cell>
          <cell r="AH793" t="str">
            <v>Liquidado en UT para remitir ficha/expediente a Sede</v>
          </cell>
        </row>
        <row r="794">
          <cell r="A794" t="str">
            <v>0820200001</v>
          </cell>
          <cell r="B794" t="str">
            <v>0820200005</v>
          </cell>
          <cell r="C794" t="str">
            <v>Haku Wiñay/Noa Jayatai</v>
          </cell>
          <cell r="D794" t="str">
            <v>PP.2020 RO Selva</v>
          </cell>
          <cell r="E794" t="str">
            <v>PP 0118: ACCESO DE LOS HOGARES RURALES CON ECONOMIAS DE SUBSISTENCIA A MERCADOS LOCALES DEL NUCLEO EJECUTOR TAMANCO</v>
          </cell>
          <cell r="F794" t="str">
            <v>IQUITOS</v>
          </cell>
          <cell r="G794" t="str">
            <v>LORETO</v>
          </cell>
          <cell r="H794" t="str">
            <v>REQUENA</v>
          </cell>
          <cell r="I794" t="str">
            <v>EMILIO SAN MARTIN</v>
          </cell>
          <cell r="J794" t="str">
            <v>TAMANCO</v>
          </cell>
          <cell r="K794" t="str">
            <v>1605040001</v>
          </cell>
          <cell r="L794">
            <v>200</v>
          </cell>
          <cell r="M794">
            <v>44167</v>
          </cell>
          <cell r="N794">
            <v>1360000</v>
          </cell>
          <cell r="O794">
            <v>44042</v>
          </cell>
          <cell r="P794">
            <v>1360000</v>
          </cell>
          <cell r="Q794">
            <v>44057</v>
          </cell>
          <cell r="R794">
            <v>1360000</v>
          </cell>
          <cell r="S794">
            <v>44198</v>
          </cell>
          <cell r="T794">
            <v>1199</v>
          </cell>
          <cell r="U794">
            <v>36</v>
          </cell>
          <cell r="V794">
            <v>36</v>
          </cell>
          <cell r="W794">
            <v>45397</v>
          </cell>
          <cell r="X794">
            <v>1350806</v>
          </cell>
          <cell r="Y794">
            <v>1350598.39</v>
          </cell>
          <cell r="Z794">
            <v>1324855.5</v>
          </cell>
          <cell r="AA794">
            <v>45607</v>
          </cell>
          <cell r="AB794">
            <v>1</v>
          </cell>
          <cell r="AC794">
            <v>1</v>
          </cell>
          <cell r="AD794">
            <v>1</v>
          </cell>
          <cell r="AE794">
            <v>0.99570000000000003</v>
          </cell>
          <cell r="AF794" t="str">
            <v>4. Cierre</v>
          </cell>
          <cell r="AG794" t="str">
            <v>0705 - Expediente revisado y observado por Sup. UT, remitido a Liq. UT</v>
          </cell>
        </row>
        <row r="795">
          <cell r="A795" t="str">
            <v>0820200002</v>
          </cell>
          <cell r="B795" t="str">
            <v>0820200006</v>
          </cell>
          <cell r="C795" t="str">
            <v>Haku Wiñay/Noa Jayatai</v>
          </cell>
          <cell r="D795" t="str">
            <v>PP.2020 RO Selva</v>
          </cell>
          <cell r="E795" t="str">
            <v>PP 0118: ACCESO DE LOS HOGARES RURALES CON ECONOMIAS DE SUBSISTENCIA A MERCADOS LOCALES DEL NUCLEO EJECUTOR SARGENTO LORES</v>
          </cell>
          <cell r="F795" t="str">
            <v>IQUITOS</v>
          </cell>
          <cell r="G795" t="str">
            <v>LORETO</v>
          </cell>
          <cell r="H795" t="str">
            <v>REQUENA</v>
          </cell>
          <cell r="I795" t="str">
            <v>EMILIO SAN MARTIN</v>
          </cell>
          <cell r="J795" t="str">
            <v>SARGENTO LORES</v>
          </cell>
          <cell r="K795" t="str">
            <v>1605040270</v>
          </cell>
          <cell r="L795">
            <v>200</v>
          </cell>
          <cell r="M795">
            <v>44167</v>
          </cell>
          <cell r="N795">
            <v>1360000</v>
          </cell>
          <cell r="O795">
            <v>44154</v>
          </cell>
          <cell r="P795">
            <v>1360000</v>
          </cell>
          <cell r="Q795">
            <v>44160</v>
          </cell>
          <cell r="R795">
            <v>1360000</v>
          </cell>
          <cell r="S795">
            <v>44198</v>
          </cell>
          <cell r="T795">
            <v>1199</v>
          </cell>
          <cell r="U795">
            <v>36</v>
          </cell>
          <cell r="V795">
            <v>36</v>
          </cell>
          <cell r="W795">
            <v>45397</v>
          </cell>
          <cell r="X795">
            <v>1343312.14</v>
          </cell>
          <cell r="Y795">
            <v>1343104.41</v>
          </cell>
          <cell r="Z795">
            <v>1314896.49</v>
          </cell>
          <cell r="AA795">
            <v>45607</v>
          </cell>
          <cell r="AB795">
            <v>1</v>
          </cell>
          <cell r="AC795">
            <v>1</v>
          </cell>
          <cell r="AD795">
            <v>1</v>
          </cell>
          <cell r="AE795">
            <v>0.99199999999999999</v>
          </cell>
          <cell r="AF795" t="str">
            <v>4. Cierre</v>
          </cell>
          <cell r="AG795" t="str">
            <v>0705 - Expediente revisado y observado por Sup. UT, remitido a Liq. UT</v>
          </cell>
        </row>
        <row r="796">
          <cell r="A796" t="str">
            <v>0820200003</v>
          </cell>
          <cell r="B796" t="str">
            <v>0820200007</v>
          </cell>
          <cell r="C796" t="str">
            <v>Haku Wiñay/Noa Jayatai</v>
          </cell>
          <cell r="D796" t="str">
            <v>Apoyo Des.Prod.2020</v>
          </cell>
          <cell r="E796" t="str">
            <v>APOYO AL DESARROLLO PRODUCTIVO DE LOS HOGARES RURALES CON ECONOMÍA DE SUBSISTENCIA AKUNA WIÑASHUN</v>
          </cell>
          <cell r="F796" t="str">
            <v>IQUITOS</v>
          </cell>
          <cell r="G796" t="str">
            <v>LORETO</v>
          </cell>
          <cell r="H796" t="str">
            <v>LORETO</v>
          </cell>
          <cell r="I796" t="str">
            <v>TIGRE</v>
          </cell>
          <cell r="J796" t="str">
            <v>PROVIDENCIA</v>
          </cell>
          <cell r="K796" t="str">
            <v>1603036005</v>
          </cell>
          <cell r="L796">
            <v>400</v>
          </cell>
          <cell r="M796">
            <v>44167</v>
          </cell>
          <cell r="N796">
            <v>1636012</v>
          </cell>
          <cell r="O796">
            <v>44192</v>
          </cell>
          <cell r="P796">
            <v>1636012</v>
          </cell>
          <cell r="Q796">
            <v>44195</v>
          </cell>
          <cell r="R796">
            <v>1636012</v>
          </cell>
          <cell r="S796">
            <v>44198</v>
          </cell>
          <cell r="T796">
            <v>360</v>
          </cell>
          <cell r="U796">
            <v>12</v>
          </cell>
          <cell r="V796">
            <v>12</v>
          </cell>
          <cell r="W796">
            <v>44558</v>
          </cell>
          <cell r="X796">
            <v>1585941.04</v>
          </cell>
          <cell r="Y796">
            <v>1585537.86</v>
          </cell>
          <cell r="Z796">
            <v>1585941.04</v>
          </cell>
          <cell r="AA796">
            <v>44788</v>
          </cell>
          <cell r="AB796">
            <v>1</v>
          </cell>
          <cell r="AC796">
            <v>1</v>
          </cell>
          <cell r="AD796">
            <v>1</v>
          </cell>
          <cell r="AE796">
            <v>0.9748</v>
          </cell>
          <cell r="AF796" t="str">
            <v>4. Cierre</v>
          </cell>
          <cell r="AG796" t="str">
            <v>0780 - Liquidación Aprobada</v>
          </cell>
          <cell r="AH796" t="str">
            <v>Liquidado en UT para remitir ficha/expediente a Sede</v>
          </cell>
        </row>
        <row r="797">
          <cell r="A797" t="str">
            <v>0820200074</v>
          </cell>
          <cell r="B797" t="str">
            <v>0820200008</v>
          </cell>
          <cell r="C797" t="str">
            <v>Haku Wiñay/Noa Jayatai</v>
          </cell>
          <cell r="D797" t="str">
            <v>Apoyo Des.Prod.2020</v>
          </cell>
          <cell r="E797" t="str">
            <v>APOYO AL DESARROLLO PRODUCTIVO DE LOS HOGARES RURALES CON ECONOMÍA DE SUBSISTENCIA MAQUIA</v>
          </cell>
          <cell r="F797" t="str">
            <v>IQUITOS</v>
          </cell>
          <cell r="G797" t="str">
            <v>LORETO</v>
          </cell>
          <cell r="H797" t="str">
            <v>REQUENA</v>
          </cell>
          <cell r="I797" t="str">
            <v>MAQUIA</v>
          </cell>
          <cell r="J797" t="str">
            <v>SAN ROQUE</v>
          </cell>
          <cell r="K797" t="str">
            <v>1605050004</v>
          </cell>
          <cell r="L797">
            <v>300</v>
          </cell>
          <cell r="M797">
            <v>44196</v>
          </cell>
          <cell r="N797">
            <v>1249312</v>
          </cell>
          <cell r="O797">
            <v>44192</v>
          </cell>
          <cell r="P797">
            <v>1249312</v>
          </cell>
          <cell r="Q797">
            <v>44195</v>
          </cell>
          <cell r="R797">
            <v>1249312</v>
          </cell>
          <cell r="S797">
            <v>44228</v>
          </cell>
          <cell r="T797">
            <v>333</v>
          </cell>
          <cell r="U797">
            <v>12</v>
          </cell>
          <cell r="V797">
            <v>12</v>
          </cell>
          <cell r="W797">
            <v>44561</v>
          </cell>
          <cell r="X797">
            <v>1227782.05</v>
          </cell>
          <cell r="Y797">
            <v>1227543.01</v>
          </cell>
          <cell r="Z797">
            <v>1227782.05</v>
          </cell>
          <cell r="AA797">
            <v>44834</v>
          </cell>
          <cell r="AB797">
            <v>1</v>
          </cell>
          <cell r="AC797">
            <v>1</v>
          </cell>
          <cell r="AD797">
            <v>1</v>
          </cell>
          <cell r="AE797">
            <v>0.98470000000000002</v>
          </cell>
          <cell r="AF797" t="str">
            <v>4. Cierre</v>
          </cell>
          <cell r="AG797" t="str">
            <v>0780 - Liquidación Aprobada</v>
          </cell>
          <cell r="AH797" t="str">
            <v>Liquidado en UT para remitir ficha/expediente a Sede</v>
          </cell>
        </row>
        <row r="798">
          <cell r="A798" t="str">
            <v>0820200004</v>
          </cell>
          <cell r="B798" t="str">
            <v>0820200009</v>
          </cell>
          <cell r="C798" t="str">
            <v>Haku Wiñay/Noa Jayatai</v>
          </cell>
          <cell r="D798" t="str">
            <v>Apoyo Des.Prod.2020</v>
          </cell>
          <cell r="E798" t="str">
            <v>APOYO AL DESARROLLO PRODUCTIVO DE LOS HOGARES RURALES CON ECONOMÍA DE SUBSISTENCIA BARRANCA</v>
          </cell>
          <cell r="F798" t="str">
            <v>IQUITOS</v>
          </cell>
          <cell r="G798" t="str">
            <v>LORETO</v>
          </cell>
          <cell r="H798" t="str">
            <v>DATEM DEL MARAÑON</v>
          </cell>
          <cell r="I798" t="str">
            <v>BARRANCA</v>
          </cell>
          <cell r="J798" t="str">
            <v>PORVENIR</v>
          </cell>
          <cell r="K798" t="str">
            <v>1607010072</v>
          </cell>
          <cell r="L798">
            <v>400</v>
          </cell>
          <cell r="M798">
            <v>44167</v>
          </cell>
          <cell r="N798">
            <v>1636012</v>
          </cell>
          <cell r="O798">
            <v>44192</v>
          </cell>
          <cell r="P798">
            <v>1636012</v>
          </cell>
          <cell r="Q798">
            <v>44195</v>
          </cell>
          <cell r="R798">
            <v>1636012</v>
          </cell>
          <cell r="S798">
            <v>44167</v>
          </cell>
          <cell r="T798">
            <v>363</v>
          </cell>
          <cell r="U798">
            <v>12</v>
          </cell>
          <cell r="V798">
            <v>12</v>
          </cell>
          <cell r="W798">
            <v>44530</v>
          </cell>
          <cell r="X798">
            <v>1552898.3</v>
          </cell>
          <cell r="Y798">
            <v>1552699.26</v>
          </cell>
          <cell r="Z798">
            <v>1552898.3</v>
          </cell>
          <cell r="AA798">
            <v>44701</v>
          </cell>
          <cell r="AB798">
            <v>1</v>
          </cell>
          <cell r="AC798">
            <v>1</v>
          </cell>
          <cell r="AD798">
            <v>1</v>
          </cell>
          <cell r="AE798">
            <v>0.95820000000000005</v>
          </cell>
          <cell r="AF798" t="str">
            <v>4. Cierre</v>
          </cell>
          <cell r="AG798" t="str">
            <v>0780 - Liquidación Aprobada</v>
          </cell>
          <cell r="AH798" t="str">
            <v>Liquidado en UT para remitir ficha/expediente a Sede</v>
          </cell>
        </row>
        <row r="799">
          <cell r="A799" t="str">
            <v>0820200005</v>
          </cell>
          <cell r="B799" t="str">
            <v>0820200010</v>
          </cell>
          <cell r="C799" t="str">
            <v>Haku Wiñay/Noa Jayatai</v>
          </cell>
          <cell r="D799" t="str">
            <v>Apoyo Des.Prod.2020</v>
          </cell>
          <cell r="E799" t="str">
            <v>APOYO AL DESARROLLO PRODUCTIVO DE LOS HOGARES RURALES CON ECONOMÍA DE SUBSISTENCIA JEBEROS</v>
          </cell>
          <cell r="F799" t="str">
            <v>IQUITOS</v>
          </cell>
          <cell r="G799" t="str">
            <v>LORETO</v>
          </cell>
          <cell r="H799" t="str">
            <v>ALTO AMAZONAS</v>
          </cell>
          <cell r="I799" t="str">
            <v>JEBEROS</v>
          </cell>
          <cell r="J799" t="str">
            <v>JEBEROS</v>
          </cell>
          <cell r="K799" t="str">
            <v>1602050001</v>
          </cell>
          <cell r="L799">
            <v>400</v>
          </cell>
          <cell r="M799">
            <v>44167</v>
          </cell>
          <cell r="N799">
            <v>1636012</v>
          </cell>
          <cell r="O799">
            <v>44192</v>
          </cell>
          <cell r="P799">
            <v>1636012</v>
          </cell>
          <cell r="Q799">
            <v>44195</v>
          </cell>
          <cell r="R799">
            <v>1636012</v>
          </cell>
          <cell r="S799">
            <v>44167</v>
          </cell>
          <cell r="T799">
            <v>363</v>
          </cell>
          <cell r="U799">
            <v>12</v>
          </cell>
          <cell r="V799">
            <v>12</v>
          </cell>
          <cell r="W799">
            <v>44530</v>
          </cell>
          <cell r="X799">
            <v>1624116.92</v>
          </cell>
          <cell r="Y799">
            <v>1608629.04</v>
          </cell>
          <cell r="Z799">
            <v>1624116.92</v>
          </cell>
          <cell r="AA799">
            <v>44739</v>
          </cell>
          <cell r="AB799">
            <v>1</v>
          </cell>
          <cell r="AC799">
            <v>1</v>
          </cell>
          <cell r="AD799">
            <v>1</v>
          </cell>
          <cell r="AE799">
            <v>0.98550000000000004</v>
          </cell>
          <cell r="AF799" t="str">
            <v>4. Cierre</v>
          </cell>
          <cell r="AG799" t="str">
            <v>0780 - Liquidación Aprobada</v>
          </cell>
          <cell r="AH799" t="str">
            <v>Liquidado en UT para remitir ficha/expediente a Sede</v>
          </cell>
        </row>
        <row r="800">
          <cell r="A800" t="str">
            <v>0820200073</v>
          </cell>
          <cell r="B800" t="str">
            <v>0820200011</v>
          </cell>
          <cell r="C800" t="str">
            <v>Haku Wiñay/Noa Jayatai</v>
          </cell>
          <cell r="D800" t="str">
            <v>Apoyo Des.Prod.2020</v>
          </cell>
          <cell r="E800" t="str">
            <v>APOYO AL DESARROLLO PRODUCTIVO DE LOS HOGARES RURALES CON ECONOMÍA DE SUBSISTENCIA NOMI URYA JAWE</v>
          </cell>
          <cell r="F800" t="str">
            <v>IQUITOS</v>
          </cell>
          <cell r="G800" t="str">
            <v>LORETO</v>
          </cell>
          <cell r="H800" t="str">
            <v>MAYNAS</v>
          </cell>
          <cell r="I800" t="str">
            <v>MAZAN</v>
          </cell>
          <cell r="J800" t="str">
            <v>LAGO YURAC YACU</v>
          </cell>
          <cell r="K800" t="str">
            <v>1601060032</v>
          </cell>
          <cell r="L800">
            <v>400</v>
          </cell>
          <cell r="M800">
            <v>44194.736458333333</v>
          </cell>
          <cell r="N800">
            <v>1636012</v>
          </cell>
          <cell r="O800">
            <v>44192</v>
          </cell>
          <cell r="P800">
            <v>1636012</v>
          </cell>
          <cell r="Q800">
            <v>44195</v>
          </cell>
          <cell r="R800">
            <v>1636012</v>
          </cell>
          <cell r="S800">
            <v>44198</v>
          </cell>
          <cell r="T800">
            <v>363</v>
          </cell>
          <cell r="U800">
            <v>12</v>
          </cell>
          <cell r="V800">
            <v>12</v>
          </cell>
          <cell r="W800">
            <v>44561</v>
          </cell>
          <cell r="X800">
            <v>1618327.57</v>
          </cell>
          <cell r="Y800">
            <v>1616198.67</v>
          </cell>
          <cell r="Z800">
            <v>1618327.57</v>
          </cell>
          <cell r="AA800">
            <v>44679</v>
          </cell>
          <cell r="AB800">
            <v>1</v>
          </cell>
          <cell r="AC800">
            <v>1</v>
          </cell>
          <cell r="AD800">
            <v>1</v>
          </cell>
          <cell r="AE800">
            <v>0.98899999999999999</v>
          </cell>
          <cell r="AF800" t="str">
            <v>4. Cierre</v>
          </cell>
          <cell r="AG800" t="str">
            <v>0780 - Liquidación Aprobada</v>
          </cell>
          <cell r="AH800" t="str">
            <v>Liquidado en UT para remitir ficha/expediente a Sede</v>
          </cell>
        </row>
        <row r="801">
          <cell r="A801" t="str">
            <v>0820200008</v>
          </cell>
          <cell r="B801" t="str">
            <v>0820200012</v>
          </cell>
          <cell r="C801" t="str">
            <v>Haku Wiñay/Noa Jayatai</v>
          </cell>
          <cell r="D801" t="str">
            <v>Apoyo Des.Prod.2020</v>
          </cell>
          <cell r="E801" t="str">
            <v>APOYO AL DESARROLLO PRODUCTIVO DE LOS HOGARES RURALES CON ECONOMÍA DE SUBSISTENCIA PUINAHUA</v>
          </cell>
          <cell r="F801" t="str">
            <v>IQUITOS</v>
          </cell>
          <cell r="G801" t="str">
            <v>LORETO</v>
          </cell>
          <cell r="H801" t="str">
            <v>REQUENA</v>
          </cell>
          <cell r="I801" t="str">
            <v>PUINAHUA</v>
          </cell>
          <cell r="J801" t="str">
            <v>BRETAÑA</v>
          </cell>
          <cell r="K801" t="str">
            <v>1605060001</v>
          </cell>
          <cell r="L801">
            <v>400</v>
          </cell>
          <cell r="M801">
            <v>44188</v>
          </cell>
          <cell r="N801">
            <v>1636012</v>
          </cell>
          <cell r="O801">
            <v>44192</v>
          </cell>
          <cell r="P801">
            <v>1636012</v>
          </cell>
          <cell r="Q801">
            <v>44195</v>
          </cell>
          <cell r="R801">
            <v>1636012</v>
          </cell>
          <cell r="S801">
            <v>44239</v>
          </cell>
          <cell r="T801">
            <v>353</v>
          </cell>
          <cell r="U801">
            <v>12</v>
          </cell>
          <cell r="V801">
            <v>12</v>
          </cell>
          <cell r="W801">
            <v>44592</v>
          </cell>
          <cell r="X801">
            <v>1562071.99</v>
          </cell>
          <cell r="Y801">
            <v>1564321.86</v>
          </cell>
          <cell r="Z801">
            <v>1562071.99</v>
          </cell>
          <cell r="AA801">
            <v>44799</v>
          </cell>
          <cell r="AB801">
            <v>1</v>
          </cell>
          <cell r="AC801">
            <v>1</v>
          </cell>
          <cell r="AD801">
            <v>1</v>
          </cell>
          <cell r="AE801">
            <v>0.97240000000000004</v>
          </cell>
          <cell r="AF801" t="str">
            <v>4. Cierre</v>
          </cell>
          <cell r="AG801" t="str">
            <v>0780 - Liquidación Aprobada</v>
          </cell>
          <cell r="AH801" t="str">
            <v>Liquidado en UT para remitir ficha/expediente a Sede</v>
          </cell>
        </row>
        <row r="802">
          <cell r="A802" t="str">
            <v>0820210007</v>
          </cell>
          <cell r="B802" t="str">
            <v>0820200013</v>
          </cell>
          <cell r="C802" t="str">
            <v>Haku Wiñay/Noa Jayatai</v>
          </cell>
          <cell r="D802" t="str">
            <v>PP.2020 RO Selva</v>
          </cell>
          <cell r="E802" t="str">
            <v>PP 0118: ACCESO DE LOS HOGARES RURALES CON ECONOMIAS DE SUBSISTENCIA A MERCADOS LOCALES DEL NUCLEO EJECUTOR MAYPUCO</v>
          </cell>
          <cell r="F802" t="str">
            <v>IQUITOS</v>
          </cell>
          <cell r="G802" t="str">
            <v>LORETO</v>
          </cell>
          <cell r="H802" t="str">
            <v>LORETO</v>
          </cell>
          <cell r="I802" t="str">
            <v>URARINAS</v>
          </cell>
          <cell r="J802" t="str">
            <v>MAYPUCO</v>
          </cell>
          <cell r="K802" t="str">
            <v>1603050002</v>
          </cell>
          <cell r="L802">
            <v>200</v>
          </cell>
          <cell r="M802">
            <v>44316</v>
          </cell>
          <cell r="N802">
            <v>1360000</v>
          </cell>
          <cell r="O802">
            <v>44593</v>
          </cell>
          <cell r="P802">
            <v>1360000</v>
          </cell>
          <cell r="Q802">
            <v>44595</v>
          </cell>
          <cell r="R802">
            <v>1360000</v>
          </cell>
          <cell r="S802">
            <v>44319</v>
          </cell>
          <cell r="T802">
            <v>1032</v>
          </cell>
          <cell r="U802">
            <v>36</v>
          </cell>
          <cell r="V802">
            <v>36</v>
          </cell>
          <cell r="W802">
            <v>45351</v>
          </cell>
          <cell r="X802">
            <v>1350126.78</v>
          </cell>
          <cell r="Y802">
            <v>1348142.33</v>
          </cell>
          <cell r="Z802">
            <v>1350126.78</v>
          </cell>
          <cell r="AA802">
            <v>45605</v>
          </cell>
          <cell r="AB802">
            <v>1</v>
          </cell>
          <cell r="AC802">
            <v>1</v>
          </cell>
          <cell r="AD802">
            <v>1</v>
          </cell>
          <cell r="AE802">
            <v>0.99509999999999998</v>
          </cell>
          <cell r="AF802" t="str">
            <v>4. Cierre</v>
          </cell>
          <cell r="AG802" t="str">
            <v>0780 - Liquidación Aprobada</v>
          </cell>
          <cell r="AH802" t="str">
            <v>Liquidado en UT para remitir ficha/expediente a Sede</v>
          </cell>
        </row>
        <row r="803">
          <cell r="A803" t="str">
            <v>0820210008</v>
          </cell>
          <cell r="B803" t="str">
            <v>0820200014</v>
          </cell>
          <cell r="C803" t="str">
            <v>Haku Wiñay/Noa Jayatai</v>
          </cell>
          <cell r="D803" t="str">
            <v>PP.2020 RO Selva</v>
          </cell>
          <cell r="E803" t="str">
            <v>PP 0118: ACCESO DE LOS HOGARES RURALES CON ECONOMIAS DE SUBSISTENCIA A MERCADOS LOCALES DEL NUCLEO EJECUTOR CUNINICO</v>
          </cell>
          <cell r="F803" t="str">
            <v>IQUITOS</v>
          </cell>
          <cell r="G803" t="str">
            <v>LORETO</v>
          </cell>
          <cell r="H803" t="str">
            <v>LORETO</v>
          </cell>
          <cell r="I803" t="str">
            <v>URARINAS</v>
          </cell>
          <cell r="J803" t="str">
            <v>CUNINICO</v>
          </cell>
          <cell r="K803" t="str">
            <v>1603050069</v>
          </cell>
          <cell r="L803">
            <v>200</v>
          </cell>
          <cell r="M803">
            <v>44316</v>
          </cell>
          <cell r="N803">
            <v>1360000</v>
          </cell>
          <cell r="O803">
            <v>44593</v>
          </cell>
          <cell r="P803">
            <v>1360000</v>
          </cell>
          <cell r="Q803">
            <v>44595</v>
          </cell>
          <cell r="R803">
            <v>1360000</v>
          </cell>
          <cell r="S803">
            <v>44319</v>
          </cell>
          <cell r="T803">
            <v>1032</v>
          </cell>
          <cell r="U803">
            <v>36</v>
          </cell>
          <cell r="V803">
            <v>36</v>
          </cell>
          <cell r="W803">
            <v>45351</v>
          </cell>
          <cell r="X803">
            <v>1347002.84</v>
          </cell>
          <cell r="Y803">
            <v>1345958.21</v>
          </cell>
          <cell r="Z803">
            <v>1347002.84</v>
          </cell>
          <cell r="AA803">
            <v>45605</v>
          </cell>
          <cell r="AB803">
            <v>1</v>
          </cell>
          <cell r="AC803">
            <v>1</v>
          </cell>
          <cell r="AD803">
            <v>1</v>
          </cell>
          <cell r="AE803">
            <v>0.99399999999999999</v>
          </cell>
          <cell r="AF803" t="str">
            <v>4. Cierre</v>
          </cell>
          <cell r="AG803" t="str">
            <v>0780 - Liquidación Aprobada</v>
          </cell>
          <cell r="AH803" t="str">
            <v>Liquidado en UT para remitir ficha/expediente a Sede</v>
          </cell>
        </row>
        <row r="804">
          <cell r="A804" t="str">
            <v>0820210005</v>
          </cell>
          <cell r="B804" t="str">
            <v>0820200015</v>
          </cell>
          <cell r="C804" t="str">
            <v>Haku Wiñay/Noa Jayatai</v>
          </cell>
          <cell r="D804" t="str">
            <v>PP.2020 RO Selva</v>
          </cell>
          <cell r="E804" t="str">
            <v>PP 0118: ACCESO DE LOS HOGARES RURALES CON ECONOMIAS DE SUBSISTENCIA A MERCADOS LOCALES DEL NUCLEO EJECUTOR SANTA MARIA</v>
          </cell>
          <cell r="F804" t="str">
            <v>IQUITOS</v>
          </cell>
          <cell r="G804" t="str">
            <v>LORETO</v>
          </cell>
          <cell r="H804" t="str">
            <v>MAYNAS</v>
          </cell>
          <cell r="I804" t="str">
            <v>ALTO NANAY</v>
          </cell>
          <cell r="J804" t="str">
            <v>SANTA MARIA DE NANAY</v>
          </cell>
          <cell r="K804" t="str">
            <v>1601020001</v>
          </cell>
          <cell r="L804">
            <v>200</v>
          </cell>
          <cell r="M804">
            <v>44303.495706018519</v>
          </cell>
          <cell r="N804">
            <v>1360000</v>
          </cell>
          <cell r="O804">
            <v>44593</v>
          </cell>
          <cell r="P804">
            <v>1360000</v>
          </cell>
          <cell r="Q804">
            <v>44595</v>
          </cell>
          <cell r="R804">
            <v>1360000</v>
          </cell>
          <cell r="S804">
            <v>44303</v>
          </cell>
          <cell r="T804">
            <v>1399.3817129629601</v>
          </cell>
          <cell r="U804">
            <v>45.91</v>
          </cell>
          <cell r="V804">
            <v>36</v>
          </cell>
          <cell r="X804">
            <v>1347340.4</v>
          </cell>
          <cell r="Y804">
            <v>1287480.21</v>
          </cell>
          <cell r="Z804">
            <v>1138295</v>
          </cell>
          <cell r="AA804">
            <v>45478</v>
          </cell>
          <cell r="AB804">
            <v>1</v>
          </cell>
          <cell r="AC804">
            <v>0.99690000000000001</v>
          </cell>
          <cell r="AD804">
            <v>1</v>
          </cell>
          <cell r="AE804">
            <v>0.9476</v>
          </cell>
          <cell r="AF804" t="str">
            <v>3. Ejecución</v>
          </cell>
          <cell r="AG804" t="str">
            <v>0530 - Proyecto en Ejecución</v>
          </cell>
          <cell r="AH804" t="str">
            <v>Proyecto en ejecución</v>
          </cell>
        </row>
        <row r="805">
          <cell r="A805" t="str">
            <v>0820210006</v>
          </cell>
          <cell r="B805" t="str">
            <v>0820200016</v>
          </cell>
          <cell r="C805" t="str">
            <v>Haku Wiñay/Noa Jayatai</v>
          </cell>
          <cell r="D805" t="str">
            <v>PP.2020 RO Selva</v>
          </cell>
          <cell r="E805" t="str">
            <v>PP 0118: ACCESO DE LOS HOGARES RURALES CON ECONOMIAS DE SUBSISTENCIA A MERCADOS LOCALES DEL NUCLEO EJECUTOR SAN ANTONIO</v>
          </cell>
          <cell r="F805" t="str">
            <v>IQUITOS</v>
          </cell>
          <cell r="G805" t="str">
            <v>LORETO</v>
          </cell>
          <cell r="H805" t="str">
            <v>MAYNAS</v>
          </cell>
          <cell r="I805" t="str">
            <v>ALTO NANAY</v>
          </cell>
          <cell r="J805" t="str">
            <v>SAN ANTONIO</v>
          </cell>
          <cell r="K805" t="str">
            <v>1601020027</v>
          </cell>
          <cell r="L805">
            <v>200</v>
          </cell>
          <cell r="M805">
            <v>44303.495706018519</v>
          </cell>
          <cell r="N805">
            <v>1360000</v>
          </cell>
          <cell r="O805">
            <v>44593</v>
          </cell>
          <cell r="P805">
            <v>1360000</v>
          </cell>
          <cell r="Q805">
            <v>44595</v>
          </cell>
          <cell r="R805">
            <v>1360000</v>
          </cell>
          <cell r="S805">
            <v>44303</v>
          </cell>
          <cell r="T805">
            <v>1399.3817129629601</v>
          </cell>
          <cell r="U805">
            <v>45.91</v>
          </cell>
          <cell r="V805">
            <v>36</v>
          </cell>
          <cell r="X805">
            <v>1353648.6</v>
          </cell>
          <cell r="Y805">
            <v>1326678.24</v>
          </cell>
          <cell r="Z805">
            <v>1136880</v>
          </cell>
          <cell r="AA805">
            <v>45478</v>
          </cell>
          <cell r="AB805">
            <v>1</v>
          </cell>
          <cell r="AC805">
            <v>0.99990000000000001</v>
          </cell>
          <cell r="AD805">
            <v>1</v>
          </cell>
          <cell r="AE805">
            <v>0.97230000000000005</v>
          </cell>
          <cell r="AF805" t="str">
            <v>3. Ejecución</v>
          </cell>
          <cell r="AG805" t="str">
            <v>0530 - Proyecto en Ejecución</v>
          </cell>
          <cell r="AH805" t="str">
            <v>Proyecto en ejecución</v>
          </cell>
        </row>
        <row r="806">
          <cell r="A806" t="str">
            <v>0820210009</v>
          </cell>
          <cell r="B806" t="str">
            <v>0820200017</v>
          </cell>
          <cell r="C806" t="str">
            <v>Haku Wiñay/Noa Jayatai</v>
          </cell>
          <cell r="D806" t="str">
            <v>PP.2020 RO Selva</v>
          </cell>
          <cell r="E806" t="str">
            <v>PP 0118: ACCESO DE LOS HOGARES RURALES CON ECONOMIAS DE SUBSISTENCIA A MERCADOS LOCALES DEL NUCLEO EJECUTOR KICHWARUNA</v>
          </cell>
          <cell r="F806" t="str">
            <v>IQUITOS</v>
          </cell>
          <cell r="G806" t="str">
            <v>LORETO</v>
          </cell>
          <cell r="H806" t="str">
            <v>MAYNAS</v>
          </cell>
          <cell r="I806" t="str">
            <v>TORRES CAUSANA</v>
          </cell>
          <cell r="J806" t="str">
            <v>ANGOTEROS MONTERRICO</v>
          </cell>
          <cell r="K806" t="str">
            <v>1601100016</v>
          </cell>
          <cell r="L806">
            <v>200</v>
          </cell>
          <cell r="M806">
            <v>44316</v>
          </cell>
          <cell r="N806">
            <v>1360000</v>
          </cell>
          <cell r="O806">
            <v>44593</v>
          </cell>
          <cell r="P806">
            <v>1360000</v>
          </cell>
          <cell r="Q806">
            <v>44595</v>
          </cell>
          <cell r="R806">
            <v>1360000</v>
          </cell>
          <cell r="S806">
            <v>44319</v>
          </cell>
          <cell r="T806">
            <v>1103</v>
          </cell>
          <cell r="U806">
            <v>36</v>
          </cell>
          <cell r="V806">
            <v>36</v>
          </cell>
          <cell r="W806">
            <v>45422</v>
          </cell>
          <cell r="X806">
            <v>1339987.4099999999</v>
          </cell>
          <cell r="Y806">
            <v>1339978.4099999999</v>
          </cell>
          <cell r="Z806">
            <v>1339987.4100000001</v>
          </cell>
          <cell r="AA806">
            <v>45665</v>
          </cell>
          <cell r="AB806">
            <v>1</v>
          </cell>
          <cell r="AC806">
            <v>1</v>
          </cell>
          <cell r="AD806">
            <v>1</v>
          </cell>
          <cell r="AE806">
            <v>0.99070000000000003</v>
          </cell>
          <cell r="AF806" t="str">
            <v>4. Cierre</v>
          </cell>
          <cell r="AG806" t="str">
            <v>0780 - Liquidación Aprobada</v>
          </cell>
          <cell r="AH806" t="str">
            <v>Liquidado en UT para remitir ficha/expediente a Sede</v>
          </cell>
        </row>
        <row r="807">
          <cell r="A807" t="str">
            <v>0820210010</v>
          </cell>
          <cell r="B807" t="str">
            <v>0820200018</v>
          </cell>
          <cell r="C807" t="str">
            <v>Haku Wiñay/Noa Jayatai</v>
          </cell>
          <cell r="D807" t="str">
            <v>PP.2020 RO Selva</v>
          </cell>
          <cell r="E807" t="str">
            <v>PP 0118: ACCESO DE LOS HOGARES RURALES CON ECONOMIAS DE SUBSISTENCIA A MERCADOS LOCALES DEL NUCLEO EJECUTOR TEMPESTAD</v>
          </cell>
          <cell r="F807" t="str">
            <v>IQUITOS</v>
          </cell>
          <cell r="G807" t="str">
            <v>LORETO</v>
          </cell>
          <cell r="H807" t="str">
            <v>MAYNAS</v>
          </cell>
          <cell r="I807" t="str">
            <v>TORRES CAUSANA</v>
          </cell>
          <cell r="J807" t="str">
            <v>TEMPESTAD</v>
          </cell>
          <cell r="K807" t="str">
            <v>1601100012</v>
          </cell>
          <cell r="L807">
            <v>200</v>
          </cell>
          <cell r="M807">
            <v>44316</v>
          </cell>
          <cell r="N807">
            <v>1360000</v>
          </cell>
          <cell r="O807">
            <v>44593</v>
          </cell>
          <cell r="P807">
            <v>1360000</v>
          </cell>
          <cell r="Q807">
            <v>44595</v>
          </cell>
          <cell r="R807">
            <v>1360000</v>
          </cell>
          <cell r="S807">
            <v>44319</v>
          </cell>
          <cell r="T807">
            <v>1124</v>
          </cell>
          <cell r="U807">
            <v>36</v>
          </cell>
          <cell r="V807">
            <v>36</v>
          </cell>
          <cell r="W807">
            <v>45443</v>
          </cell>
          <cell r="X807">
            <v>1336183.4099999999</v>
          </cell>
          <cell r="Y807">
            <v>1334174.3999999999</v>
          </cell>
          <cell r="Z807">
            <v>1336183.4100000001</v>
          </cell>
          <cell r="AA807">
            <v>45665</v>
          </cell>
          <cell r="AB807">
            <v>1</v>
          </cell>
          <cell r="AC807">
            <v>1</v>
          </cell>
          <cell r="AD807">
            <v>1</v>
          </cell>
          <cell r="AE807">
            <v>0.98799999999999999</v>
          </cell>
          <cell r="AF807" t="str">
            <v>4. Cierre</v>
          </cell>
          <cell r="AG807" t="str">
            <v>0780 - Liquidación Aprobada</v>
          </cell>
          <cell r="AH807" t="str">
            <v>Liquidado en UT para remitir ficha/expediente a Sede</v>
          </cell>
        </row>
        <row r="808">
          <cell r="A808" t="str">
            <v>0820210013</v>
          </cell>
          <cell r="B808" t="str">
            <v>0820200019</v>
          </cell>
          <cell r="C808" t="str">
            <v>Haku Wiñay/Noa Jayatai</v>
          </cell>
          <cell r="D808" t="str">
            <v>PP.2020 RO Selva</v>
          </cell>
          <cell r="E808" t="str">
            <v>PP 0118: ACCESO DE LOS HOGARES RURALES CON ECONOMIAS DE SUBSISTENCIA A MERCADOS LOCALES DEL NUCLEO EJECUTOR SAN LUIS TACSHA CURARAY</v>
          </cell>
          <cell r="F808" t="str">
            <v>IQUITOS</v>
          </cell>
          <cell r="G808" t="str">
            <v>LORETO</v>
          </cell>
          <cell r="H808" t="str">
            <v>MAYNAS</v>
          </cell>
          <cell r="I808" t="str">
            <v>NAPO</v>
          </cell>
          <cell r="J808" t="str">
            <v>SAN LUIS TACSHA CURARAY</v>
          </cell>
          <cell r="K808" t="str">
            <v>1601070055</v>
          </cell>
          <cell r="L808">
            <v>200</v>
          </cell>
          <cell r="M808">
            <v>44319</v>
          </cell>
          <cell r="N808">
            <v>1360000</v>
          </cell>
          <cell r="O808">
            <v>44607</v>
          </cell>
          <cell r="P808">
            <v>1360000</v>
          </cell>
          <cell r="Q808">
            <v>44614</v>
          </cell>
          <cell r="R808">
            <v>1360000</v>
          </cell>
          <cell r="S808">
            <v>44319</v>
          </cell>
          <cell r="T808">
            <v>1144</v>
          </cell>
          <cell r="U808">
            <v>36</v>
          </cell>
          <cell r="V808">
            <v>36</v>
          </cell>
          <cell r="W808">
            <v>45463</v>
          </cell>
          <cell r="X808">
            <v>1354764.52</v>
          </cell>
          <cell r="Y808">
            <v>1345722.11</v>
          </cell>
          <cell r="Z808">
            <v>1354764.52</v>
          </cell>
          <cell r="AA808">
            <v>45609</v>
          </cell>
          <cell r="AB808">
            <v>1</v>
          </cell>
          <cell r="AC808">
            <v>1</v>
          </cell>
          <cell r="AD808">
            <v>1</v>
          </cell>
          <cell r="AE808">
            <v>0.99209999999999998</v>
          </cell>
          <cell r="AF808" t="str">
            <v>4. Cierre</v>
          </cell>
          <cell r="AG808" t="str">
            <v>0780 - Liquidación Aprobada</v>
          </cell>
          <cell r="AH808" t="str">
            <v>Liquidado en UT para remitir ficha/expediente a Sede</v>
          </cell>
        </row>
        <row r="809">
          <cell r="A809" t="str">
            <v>0820210014</v>
          </cell>
          <cell r="B809" t="str">
            <v>0820200020</v>
          </cell>
          <cell r="C809" t="str">
            <v>Haku Wiñay/Noa Jayatai</v>
          </cell>
          <cell r="D809" t="str">
            <v>PP.2020 RO Selva</v>
          </cell>
          <cell r="E809" t="str">
            <v>PP 0118: ACCESO DE LOS HOGARES RURALES CON ECONOMIAS DE SUBSISTENCIA A MERCADOS LOCALES DEL NUCLEO EJECUTOR SINCHIRUNA</v>
          </cell>
          <cell r="F809" t="str">
            <v>IQUITOS</v>
          </cell>
          <cell r="G809" t="str">
            <v>LORETO</v>
          </cell>
          <cell r="H809" t="str">
            <v>MAYNAS</v>
          </cell>
          <cell r="I809" t="str">
            <v>NAPO</v>
          </cell>
          <cell r="J809" t="str">
            <v>LAGARTO COCHA</v>
          </cell>
          <cell r="K809" t="str">
            <v>1601070047</v>
          </cell>
          <cell r="L809">
            <v>200</v>
          </cell>
          <cell r="M809">
            <v>44319</v>
          </cell>
          <cell r="N809">
            <v>1360000</v>
          </cell>
          <cell r="O809">
            <v>44607</v>
          </cell>
          <cell r="P809">
            <v>1360000</v>
          </cell>
          <cell r="Q809">
            <v>44614</v>
          </cell>
          <cell r="R809">
            <v>1360000</v>
          </cell>
          <cell r="S809">
            <v>44319</v>
          </cell>
          <cell r="T809">
            <v>1144</v>
          </cell>
          <cell r="U809">
            <v>36</v>
          </cell>
          <cell r="V809">
            <v>36</v>
          </cell>
          <cell r="W809">
            <v>45463</v>
          </cell>
          <cell r="X809">
            <v>1347747.85</v>
          </cell>
          <cell r="Y809">
            <v>1340278.08</v>
          </cell>
          <cell r="Z809">
            <v>1347747.85</v>
          </cell>
          <cell r="AA809">
            <v>45609</v>
          </cell>
          <cell r="AB809">
            <v>1</v>
          </cell>
          <cell r="AC809">
            <v>1</v>
          </cell>
          <cell r="AD809">
            <v>1</v>
          </cell>
          <cell r="AE809">
            <v>0.98970000000000002</v>
          </cell>
          <cell r="AF809" t="str">
            <v>4. Cierre</v>
          </cell>
          <cell r="AG809" t="str">
            <v>0780 - Liquidación Aprobada</v>
          </cell>
          <cell r="AH809" t="str">
            <v>Liquidado en UT para remitir ficha/expediente a Sede</v>
          </cell>
        </row>
        <row r="810">
          <cell r="A810" t="str">
            <v>0820210001</v>
          </cell>
          <cell r="B810" t="str">
            <v>0820200021</v>
          </cell>
          <cell r="C810" t="str">
            <v>Haku Wiñay/Noa Jayatai</v>
          </cell>
          <cell r="D810" t="str">
            <v>PP.2020 RO Selva</v>
          </cell>
          <cell r="E810" t="str">
            <v>PP 0118: ACCESO DE LOS HOGARES RURALES CON ECONOMIAS DE SUBSISTENCIA A MERCADOS LOCALES DEL NUCLEO EJECUTOR AMANSHURARUSA</v>
          </cell>
          <cell r="F810" t="str">
            <v>IQUITOS</v>
          </cell>
          <cell r="G810" t="str">
            <v>LORETO</v>
          </cell>
          <cell r="H810" t="str">
            <v>DATEM DEL MARAÑON</v>
          </cell>
          <cell r="I810" t="str">
            <v>CAHUAPANAS</v>
          </cell>
          <cell r="J810" t="str">
            <v>PALMICHE</v>
          </cell>
          <cell r="K810" t="str">
            <v>1607020021</v>
          </cell>
          <cell r="L810">
            <v>200</v>
          </cell>
          <cell r="M810">
            <v>44301</v>
          </cell>
          <cell r="N810">
            <v>1360000</v>
          </cell>
          <cell r="O810">
            <v>44593</v>
          </cell>
          <cell r="P810">
            <v>1360000</v>
          </cell>
          <cell r="Q810">
            <v>44595</v>
          </cell>
          <cell r="R810">
            <v>1360000</v>
          </cell>
          <cell r="S810">
            <v>44302</v>
          </cell>
          <cell r="T810">
            <v>1049</v>
          </cell>
          <cell r="U810">
            <v>36</v>
          </cell>
          <cell r="V810">
            <v>36</v>
          </cell>
          <cell r="W810">
            <v>45351</v>
          </cell>
          <cell r="X810">
            <v>1197106.05</v>
          </cell>
          <cell r="Y810">
            <v>1192301.04</v>
          </cell>
          <cell r="Z810">
            <v>1197106.05</v>
          </cell>
          <cell r="AA810">
            <v>45558</v>
          </cell>
          <cell r="AB810">
            <v>1</v>
          </cell>
          <cell r="AC810">
            <v>1</v>
          </cell>
          <cell r="AD810">
            <v>1</v>
          </cell>
          <cell r="AE810">
            <v>0.91410000000000002</v>
          </cell>
          <cell r="AF810" t="str">
            <v>4. Cierre</v>
          </cell>
          <cell r="AG810" t="str">
            <v>0780 - Liquidación Aprobada</v>
          </cell>
          <cell r="AH810" t="str">
            <v>Liquidado en UT para remitir ficha/expediente a Sede</v>
          </cell>
        </row>
        <row r="811">
          <cell r="A811" t="str">
            <v>0820210002</v>
          </cell>
          <cell r="B811" t="str">
            <v>0820200022</v>
          </cell>
          <cell r="C811" t="str">
            <v>Haku Wiñay/Noa Jayatai</v>
          </cell>
          <cell r="D811" t="str">
            <v>PP.2020 RO Selva</v>
          </cell>
          <cell r="E811" t="str">
            <v>PP 0118: ACCESO DE LOS HOGARES RURALES CON ECONOMIAS DE SUBSISTENCIA A MERCADOS LOCALES DEL NUCLEO EJECUTOR WENERUSA</v>
          </cell>
          <cell r="F811" t="str">
            <v>IQUITOS</v>
          </cell>
          <cell r="G811" t="str">
            <v>LORETO</v>
          </cell>
          <cell r="H811" t="str">
            <v>DATEM DEL MARAÑON</v>
          </cell>
          <cell r="I811" t="str">
            <v>CAHUAPANAS</v>
          </cell>
          <cell r="J811" t="str">
            <v>SANTA MARIA DE CAHUAPANAS</v>
          </cell>
          <cell r="K811" t="str">
            <v>1607020001</v>
          </cell>
          <cell r="L811">
            <v>200</v>
          </cell>
          <cell r="M811">
            <v>44301</v>
          </cell>
          <cell r="N811">
            <v>1360000</v>
          </cell>
          <cell r="O811">
            <v>44593</v>
          </cell>
          <cell r="P811">
            <v>1360000</v>
          </cell>
          <cell r="Q811">
            <v>44595</v>
          </cell>
          <cell r="R811">
            <v>1360000</v>
          </cell>
          <cell r="S811">
            <v>44302</v>
          </cell>
          <cell r="T811">
            <v>1049</v>
          </cell>
          <cell r="U811">
            <v>36</v>
          </cell>
          <cell r="V811">
            <v>36</v>
          </cell>
          <cell r="W811">
            <v>45351</v>
          </cell>
          <cell r="X811">
            <v>1198770.95</v>
          </cell>
          <cell r="Y811">
            <v>1196268.6399999999</v>
          </cell>
          <cell r="Z811">
            <v>1198770.95</v>
          </cell>
          <cell r="AA811">
            <v>45558</v>
          </cell>
          <cell r="AB811">
            <v>1</v>
          </cell>
          <cell r="AC811">
            <v>1</v>
          </cell>
          <cell r="AD811">
            <v>1</v>
          </cell>
          <cell r="AE811">
            <v>0.91579999999999995</v>
          </cell>
          <cell r="AF811" t="str">
            <v>4. Cierre</v>
          </cell>
          <cell r="AG811" t="str">
            <v>0780 - Liquidación Aprobada</v>
          </cell>
          <cell r="AH811" t="str">
            <v>Liquidado en UT para remitir ficha/expediente a Sede</v>
          </cell>
        </row>
        <row r="812">
          <cell r="A812" t="str">
            <v>0820210003</v>
          </cell>
          <cell r="B812" t="str">
            <v>0820200023</v>
          </cell>
          <cell r="C812" t="str">
            <v>Haku Wiñay/Noa Jayatai</v>
          </cell>
          <cell r="D812" t="str">
            <v>PP.2020 RO Selva</v>
          </cell>
          <cell r="E812" t="str">
            <v>PP 0118: ACCESO DE LOS HOGARES RURALES CON ECONOMIAS DE SUBSISTENCIA A MERCADOS LOCALES DEL NUCLEO EJECUTOR JEMPE</v>
          </cell>
          <cell r="F812" t="str">
            <v>IQUITOS</v>
          </cell>
          <cell r="G812" t="str">
            <v>LORETO</v>
          </cell>
          <cell r="H812" t="str">
            <v>DATEM DEL MARAÑON</v>
          </cell>
          <cell r="I812" t="str">
            <v>ANDOAS</v>
          </cell>
          <cell r="J812" t="str">
            <v>KUYUNTSA</v>
          </cell>
          <cell r="K812" t="str">
            <v>1607060055</v>
          </cell>
          <cell r="L812">
            <v>200</v>
          </cell>
          <cell r="M812">
            <v>44302.609918981485</v>
          </cell>
          <cell r="N812">
            <v>1360000</v>
          </cell>
          <cell r="O812">
            <v>44593</v>
          </cell>
          <cell r="P812">
            <v>1360000</v>
          </cell>
          <cell r="Q812">
            <v>44595</v>
          </cell>
          <cell r="R812">
            <v>1360000</v>
          </cell>
          <cell r="S812">
            <v>44302</v>
          </cell>
          <cell r="T812">
            <v>1198</v>
          </cell>
          <cell r="U812">
            <v>36</v>
          </cell>
          <cell r="V812">
            <v>36</v>
          </cell>
          <cell r="W812">
            <v>45500</v>
          </cell>
          <cell r="X812">
            <v>1228960.3</v>
          </cell>
          <cell r="Y812">
            <v>1228860.27</v>
          </cell>
          <cell r="Z812">
            <v>1217460.3</v>
          </cell>
          <cell r="AA812">
            <v>45630</v>
          </cell>
          <cell r="AB812">
            <v>1</v>
          </cell>
          <cell r="AC812">
            <v>0.98060000000000003</v>
          </cell>
          <cell r="AD812">
            <v>1</v>
          </cell>
          <cell r="AE812">
            <v>0.93489999999999995</v>
          </cell>
          <cell r="AF812" t="str">
            <v>4. Cierre</v>
          </cell>
          <cell r="AG812" t="str">
            <v>0707 - Expediente revisado sin observaciones de Sup. UT, remitido a Liq. UT</v>
          </cell>
        </row>
        <row r="813">
          <cell r="A813" t="str">
            <v>0820210004</v>
          </cell>
          <cell r="B813" t="str">
            <v>0820200024</v>
          </cell>
          <cell r="C813" t="str">
            <v>Haku Wiñay/Noa Jayatai</v>
          </cell>
          <cell r="D813" t="str">
            <v>PP.2020 RO Selva</v>
          </cell>
          <cell r="E813" t="str">
            <v>PP 0118: ACCESO DE LOS HOGARES RURALES CON ECONOMIAS DE SUBSISTENCIA A MERCADOS LOCALES DEL NUCLEO EJECUTOR SHUK MUSKUY</v>
          </cell>
          <cell r="F813" t="str">
            <v>IQUITOS</v>
          </cell>
          <cell r="G813" t="str">
            <v>LORETO</v>
          </cell>
          <cell r="H813" t="str">
            <v>DATEM DEL MARAÑON</v>
          </cell>
          <cell r="I813" t="str">
            <v>ANDOAS</v>
          </cell>
          <cell r="J813" t="str">
            <v>LOBOYACU</v>
          </cell>
          <cell r="K813" t="str">
            <v>1607060064</v>
          </cell>
          <cell r="L813">
            <v>200</v>
          </cell>
          <cell r="M813">
            <v>44302.609918981485</v>
          </cell>
          <cell r="N813">
            <v>1360000</v>
          </cell>
          <cell r="O813">
            <v>44593</v>
          </cell>
          <cell r="P813">
            <v>1360000</v>
          </cell>
          <cell r="Q813">
            <v>44595</v>
          </cell>
          <cell r="R813">
            <v>1360000</v>
          </cell>
          <cell r="S813">
            <v>44302</v>
          </cell>
          <cell r="T813">
            <v>1198</v>
          </cell>
          <cell r="U813">
            <v>36</v>
          </cell>
          <cell r="V813">
            <v>36</v>
          </cell>
          <cell r="W813">
            <v>45500</v>
          </cell>
          <cell r="X813">
            <v>1241834.02</v>
          </cell>
          <cell r="Y813">
            <v>1241734.02</v>
          </cell>
          <cell r="Z813">
            <v>1228534.02</v>
          </cell>
          <cell r="AA813">
            <v>45630</v>
          </cell>
          <cell r="AB813">
            <v>1</v>
          </cell>
          <cell r="AC813">
            <v>0.97599999999999998</v>
          </cell>
          <cell r="AD813">
            <v>1</v>
          </cell>
          <cell r="AE813">
            <v>0.94099999999999995</v>
          </cell>
          <cell r="AF813" t="str">
            <v>4. Cierre</v>
          </cell>
          <cell r="AG813" t="str">
            <v>0707 - Expediente revisado sin observaciones de Sup. UT, remitido a Liq. UT</v>
          </cell>
        </row>
        <row r="814">
          <cell r="A814" t="str">
            <v>0820210011</v>
          </cell>
          <cell r="B814" t="str">
            <v>0820200025</v>
          </cell>
          <cell r="C814" t="str">
            <v>Haku Wiñay/Noa Jayatai</v>
          </cell>
          <cell r="D814" t="str">
            <v>PP.2020 RO Selva</v>
          </cell>
          <cell r="E814" t="str">
            <v>PP 0118: ACCESO DE LOS HOGARES RURALES CON ECONOMIAS DE SUBSISTENCIA A MERCADOS LOCALES DEL NUCLEO EJECUTOR CHARUPA</v>
          </cell>
          <cell r="F814" t="str">
            <v>IQUITOS</v>
          </cell>
          <cell r="G814" t="str">
            <v>LORETO</v>
          </cell>
          <cell r="H814" t="str">
            <v>DATEM DEL MARAÑON</v>
          </cell>
          <cell r="I814" t="str">
            <v>PASTAZA</v>
          </cell>
          <cell r="J814" t="str">
            <v>CHARUPA</v>
          </cell>
          <cell r="K814" t="str">
            <v>1607050105</v>
          </cell>
          <cell r="L814">
            <v>200</v>
          </cell>
          <cell r="M814">
            <v>44316</v>
          </cell>
          <cell r="N814">
            <v>1360000</v>
          </cell>
          <cell r="O814">
            <v>44621</v>
          </cell>
          <cell r="P814">
            <v>1360000</v>
          </cell>
          <cell r="Q814">
            <v>44623</v>
          </cell>
          <cell r="R814">
            <v>1360000</v>
          </cell>
          <cell r="S814">
            <v>44319</v>
          </cell>
          <cell r="T814">
            <v>1134</v>
          </cell>
          <cell r="U814">
            <v>36</v>
          </cell>
          <cell r="V814">
            <v>36</v>
          </cell>
          <cell r="W814">
            <v>45453</v>
          </cell>
          <cell r="X814">
            <v>1299370.73</v>
          </cell>
          <cell r="Y814">
            <v>1292295.28</v>
          </cell>
          <cell r="Z814">
            <v>1261908.74</v>
          </cell>
          <cell r="AA814">
            <v>45638</v>
          </cell>
          <cell r="AB814">
            <v>1</v>
          </cell>
          <cell r="AC814">
            <v>0.99219999999999997</v>
          </cell>
          <cell r="AD814">
            <v>1</v>
          </cell>
          <cell r="AE814">
            <v>0.9748</v>
          </cell>
          <cell r="AF814" t="str">
            <v>4. Cierre</v>
          </cell>
          <cell r="AG814" t="str">
            <v>0705 - Expediente revisado y observado por Sup. UT, remitido a Liq. UT</v>
          </cell>
        </row>
        <row r="815">
          <cell r="A815" t="str">
            <v>0820210012</v>
          </cell>
          <cell r="B815" t="str">
            <v>0820200026</v>
          </cell>
          <cell r="C815" t="str">
            <v>Haku Wiñay/Noa Jayatai</v>
          </cell>
          <cell r="D815" t="str">
            <v>PP.2020 RO Selva</v>
          </cell>
          <cell r="E815" t="str">
            <v>PP 0118: ACCESO DE LOS HOGARES RURALES CON ECONOMIAS DE SUBSISTENCIA A MERCADOS LOCALES DEL NUCLEO EJECUTOR INDUSTRIAL</v>
          </cell>
          <cell r="F815" t="str">
            <v>IQUITOS</v>
          </cell>
          <cell r="G815" t="str">
            <v>LORETO</v>
          </cell>
          <cell r="H815" t="str">
            <v>DATEM DEL MARAÑON</v>
          </cell>
          <cell r="I815" t="str">
            <v>PASTAZA</v>
          </cell>
          <cell r="J815" t="str">
            <v>INDUSTRIAL (PUERTO INDUSTRIAL)</v>
          </cell>
          <cell r="K815" t="str">
            <v>1607056012</v>
          </cell>
          <cell r="L815">
            <v>200</v>
          </cell>
          <cell r="M815">
            <v>44316</v>
          </cell>
          <cell r="N815">
            <v>1360000</v>
          </cell>
          <cell r="O815">
            <v>44621</v>
          </cell>
          <cell r="P815">
            <v>1360000</v>
          </cell>
          <cell r="Q815">
            <v>44623</v>
          </cell>
          <cell r="R815">
            <v>1360000</v>
          </cell>
          <cell r="S815">
            <v>44319</v>
          </cell>
          <cell r="T815">
            <v>1134</v>
          </cell>
          <cell r="U815">
            <v>36</v>
          </cell>
          <cell r="V815">
            <v>36</v>
          </cell>
          <cell r="W815">
            <v>45453</v>
          </cell>
          <cell r="X815">
            <v>1305737.48</v>
          </cell>
          <cell r="Y815">
            <v>1299857.46</v>
          </cell>
          <cell r="Z815">
            <v>1269342.48</v>
          </cell>
          <cell r="AA815">
            <v>45638</v>
          </cell>
          <cell r="AB815">
            <v>1</v>
          </cell>
          <cell r="AC815">
            <v>0.99109999999999998</v>
          </cell>
          <cell r="AD815">
            <v>1</v>
          </cell>
          <cell r="AE815">
            <v>0.97629999999999995</v>
          </cell>
          <cell r="AF815" t="str">
            <v>4. Cierre</v>
          </cell>
          <cell r="AG815" t="str">
            <v>0705 - Expediente revisado y observado por Sup. UT, remitido a Liq. UT</v>
          </cell>
        </row>
        <row r="816">
          <cell r="A816" t="str">
            <v>0820210015</v>
          </cell>
          <cell r="B816" t="str">
            <v>0820200027</v>
          </cell>
          <cell r="C816" t="str">
            <v>Haku Wiñay/Noa Jayatai</v>
          </cell>
          <cell r="D816" t="str">
            <v>PP.2020 RO Selva</v>
          </cell>
          <cell r="E816" t="str">
            <v>PP 0118: ACCESO DE LOS HOGARES RURALES CON ECONOMIAS DE SUBSISTENCIA A MERCADOS LOCALES DEL NUCLEO EJECUTOR INCA ROCA CHAPRA</v>
          </cell>
          <cell r="F816" t="str">
            <v>IQUITOS</v>
          </cell>
          <cell r="G816" t="str">
            <v>LORETO</v>
          </cell>
          <cell r="H816" t="str">
            <v>DATEM DEL MARAÑON</v>
          </cell>
          <cell r="I816" t="str">
            <v>MORONA</v>
          </cell>
          <cell r="J816" t="str">
            <v>INCA ROCA</v>
          </cell>
          <cell r="K816" t="str">
            <v>1607040017</v>
          </cell>
          <cell r="L816">
            <v>200</v>
          </cell>
          <cell r="M816">
            <v>44330.672812500001</v>
          </cell>
          <cell r="N816">
            <v>1360000</v>
          </cell>
          <cell r="O816">
            <v>44621</v>
          </cell>
          <cell r="P816">
            <v>1360000</v>
          </cell>
          <cell r="Q816">
            <v>44623</v>
          </cell>
          <cell r="R816">
            <v>1360000</v>
          </cell>
          <cell r="S816">
            <v>44333</v>
          </cell>
          <cell r="T816">
            <v>1135</v>
          </cell>
          <cell r="U816">
            <v>36</v>
          </cell>
          <cell r="V816">
            <v>36</v>
          </cell>
          <cell r="W816">
            <v>45468</v>
          </cell>
          <cell r="X816">
            <v>1344238.11</v>
          </cell>
          <cell r="Y816">
            <v>1343145.98</v>
          </cell>
          <cell r="Z816">
            <v>1344238.1099999999</v>
          </cell>
          <cell r="AA816">
            <v>45605</v>
          </cell>
          <cell r="AB816">
            <v>1</v>
          </cell>
          <cell r="AC816">
            <v>1</v>
          </cell>
          <cell r="AD816">
            <v>1</v>
          </cell>
          <cell r="AE816">
            <v>0.97750000000000004</v>
          </cell>
          <cell r="AF816" t="str">
            <v>4. Cierre</v>
          </cell>
          <cell r="AG816" t="str">
            <v>0780 - Liquidación Aprobada</v>
          </cell>
          <cell r="AH816" t="str">
            <v>Liquidado en UT para remitir ficha/expediente a Sede</v>
          </cell>
        </row>
        <row r="817">
          <cell r="A817" t="str">
            <v>0820210016</v>
          </cell>
          <cell r="B817" t="str">
            <v>0820200028</v>
          </cell>
          <cell r="C817" t="str">
            <v>Haku Wiñay/Noa Jayatai</v>
          </cell>
          <cell r="D817" t="str">
            <v>PP.2020 RO Selva</v>
          </cell>
          <cell r="E817" t="str">
            <v>PP 0118: ACCESO DE LOS HOGARES RURALES CON ECONOMIAS DE SUBSISTENCIA A MERCADOS LOCALES DEL NUCLEO EJECUTOR INCA ROCA WAMPI</v>
          </cell>
          <cell r="F817" t="str">
            <v>IQUITOS</v>
          </cell>
          <cell r="G817" t="str">
            <v>LORETO</v>
          </cell>
          <cell r="H817" t="str">
            <v>DATEM DEL MARAÑON</v>
          </cell>
          <cell r="I817" t="str">
            <v>MORONA</v>
          </cell>
          <cell r="J817" t="str">
            <v>INCA ROCA</v>
          </cell>
          <cell r="K817" t="str">
            <v>1607040017</v>
          </cell>
          <cell r="L817">
            <v>200</v>
          </cell>
          <cell r="M817">
            <v>44330.672812500001</v>
          </cell>
          <cell r="N817">
            <v>1360000</v>
          </cell>
          <cell r="O817">
            <v>44621</v>
          </cell>
          <cell r="P817">
            <v>1360000</v>
          </cell>
          <cell r="Q817">
            <v>44623</v>
          </cell>
          <cell r="R817">
            <v>1360000</v>
          </cell>
          <cell r="S817">
            <v>44333</v>
          </cell>
          <cell r="T817">
            <v>1135</v>
          </cell>
          <cell r="U817">
            <v>36</v>
          </cell>
          <cell r="V817">
            <v>36</v>
          </cell>
          <cell r="W817">
            <v>45468</v>
          </cell>
          <cell r="X817">
            <v>1321578.1000000001</v>
          </cell>
          <cell r="Y817">
            <v>1315533.1000000001</v>
          </cell>
          <cell r="Z817">
            <v>1321578.1000000001</v>
          </cell>
          <cell r="AA817">
            <v>45605</v>
          </cell>
          <cell r="AB817">
            <v>1</v>
          </cell>
          <cell r="AC817">
            <v>1</v>
          </cell>
          <cell r="AD817">
            <v>1</v>
          </cell>
          <cell r="AE817">
            <v>0.96120000000000005</v>
          </cell>
          <cell r="AF817" t="str">
            <v>4. Cierre</v>
          </cell>
          <cell r="AG817" t="str">
            <v>0780 - Liquidación Aprobada</v>
          </cell>
          <cell r="AH817" t="str">
            <v>Liquidado en UT para remitir ficha/expediente a Sede</v>
          </cell>
        </row>
        <row r="818">
          <cell r="A818" t="str">
            <v>0820200009</v>
          </cell>
          <cell r="B818" t="str">
            <v>0820200029</v>
          </cell>
          <cell r="C818" t="str">
            <v>Infraestructura IOARR</v>
          </cell>
          <cell r="D818" t="str">
            <v>IOARR Cierre Brechas</v>
          </cell>
          <cell r="E818" t="str">
            <v>IOARR DE VEREDAS DE LA LOCALIDAD DE LAGO SAN MARCOS, DISTRITO DE EMILIO SAN MARTIN, PROVINCIA DE REQUENA, DEPARTAMENTO LORETO.</v>
          </cell>
          <cell r="F818" t="str">
            <v>IQUITOS</v>
          </cell>
          <cell r="G818" t="str">
            <v>LORETO</v>
          </cell>
          <cell r="H818" t="str">
            <v>REQUENA</v>
          </cell>
          <cell r="I818" t="str">
            <v>EMILIO SAN MARTIN</v>
          </cell>
          <cell r="J818" t="str">
            <v>LAGO SAN MARCOS</v>
          </cell>
          <cell r="K818" t="str">
            <v>1605040009</v>
          </cell>
          <cell r="L818">
            <v>342</v>
          </cell>
          <cell r="M818">
            <v>44404.296064814815</v>
          </cell>
          <cell r="N818">
            <v>234504.23</v>
          </cell>
          <cell r="O818">
            <v>44439</v>
          </cell>
          <cell r="P818">
            <v>234504.23</v>
          </cell>
          <cell r="Q818">
            <v>44439</v>
          </cell>
          <cell r="R818">
            <v>234504.23</v>
          </cell>
          <cell r="S818">
            <v>44515</v>
          </cell>
          <cell r="T818">
            <v>20</v>
          </cell>
          <cell r="U818">
            <v>1</v>
          </cell>
          <cell r="V818">
            <v>1</v>
          </cell>
          <cell r="W818">
            <v>44535</v>
          </cell>
          <cell r="Y818">
            <v>0</v>
          </cell>
          <cell r="AB818">
            <v>0</v>
          </cell>
          <cell r="AC818">
            <v>1</v>
          </cell>
          <cell r="AD818">
            <v>0</v>
          </cell>
          <cell r="AF818" t="str">
            <v>4. Cierre</v>
          </cell>
          <cell r="AG818" t="str">
            <v>0720 - Rendición de Cuentas Observada por Liquidador UT</v>
          </cell>
          <cell r="AH818" t="str">
            <v>Derivada a Supervisor UT por observaciones técnicas</v>
          </cell>
        </row>
        <row r="819">
          <cell r="A819" t="str">
            <v>0820200013</v>
          </cell>
          <cell r="B819" t="str">
            <v>0820200030</v>
          </cell>
          <cell r="C819" t="str">
            <v>Infraestructura IOARR</v>
          </cell>
          <cell r="D819" t="str">
            <v>IOARR Cierre Brechas</v>
          </cell>
          <cell r="E819" t="str">
            <v>IOARR DE VEREDA DE LA LOCALIDAD NUEVO SAN JUAN, DISTRITO DE PARINARI, PROVINCIA DE LORETO, DEPARTAMENTO DE LORETO_</v>
          </cell>
          <cell r="F819" t="str">
            <v>IQUITOS</v>
          </cell>
          <cell r="G819" t="str">
            <v>LORETO</v>
          </cell>
          <cell r="H819" t="str">
            <v>LORETO</v>
          </cell>
          <cell r="I819" t="str">
            <v>PARINARI</v>
          </cell>
          <cell r="J819" t="str">
            <v>NUEVO SAN JUAN</v>
          </cell>
          <cell r="K819" t="str">
            <v>1603020100</v>
          </cell>
          <cell r="L819">
            <v>318</v>
          </cell>
          <cell r="M819">
            <v>44407.703414351854</v>
          </cell>
          <cell r="N819">
            <v>296795.89</v>
          </cell>
          <cell r="O819">
            <v>44439</v>
          </cell>
          <cell r="P819">
            <v>296795.89</v>
          </cell>
          <cell r="Q819">
            <v>44439</v>
          </cell>
          <cell r="R819">
            <v>296795.89</v>
          </cell>
          <cell r="S819">
            <v>44641</v>
          </cell>
          <cell r="T819">
            <v>1061.3817129629601</v>
          </cell>
          <cell r="U819">
            <v>34.78</v>
          </cell>
          <cell r="V819">
            <v>1</v>
          </cell>
          <cell r="Y819">
            <v>0</v>
          </cell>
          <cell r="AB819">
            <v>0</v>
          </cell>
          <cell r="AD819">
            <v>0</v>
          </cell>
          <cell r="AF819" t="str">
            <v>3. Ejecución</v>
          </cell>
          <cell r="AG819" t="str">
            <v>0530 - Proyecto en Ejecución</v>
          </cell>
          <cell r="AH819" t="str">
            <v>Proyecto en ejecución</v>
          </cell>
        </row>
        <row r="820">
          <cell r="A820" t="str">
            <v>0820200018</v>
          </cell>
          <cell r="B820" t="str">
            <v>0820200031</v>
          </cell>
          <cell r="C820" t="str">
            <v>Infraestructura IOARR</v>
          </cell>
          <cell r="D820" t="str">
            <v>IOARR Cierre Brechas</v>
          </cell>
          <cell r="E820" t="str">
            <v>IOARR DE VEREDA DE LA LOCALIDAD DE  SAN JOSE DE SARAMURO, DISTRITO DE URARINAS, PROVINCIA DE LORETO, DEPARTAMENTO DE LORETO</v>
          </cell>
          <cell r="F820" t="str">
            <v>IQUITOS</v>
          </cell>
          <cell r="G820" t="str">
            <v>LORETO</v>
          </cell>
          <cell r="H820" t="str">
            <v>LORETO</v>
          </cell>
          <cell r="I820" t="str">
            <v>URARINAS</v>
          </cell>
          <cell r="J820" t="str">
            <v>SAN JOSE DE SARAMURO</v>
          </cell>
          <cell r="K820" t="str">
            <v>1603050003</v>
          </cell>
          <cell r="L820">
            <v>670</v>
          </cell>
          <cell r="M820">
            <v>44407.703414351854</v>
          </cell>
          <cell r="N820">
            <v>612281.27</v>
          </cell>
          <cell r="O820">
            <v>44439</v>
          </cell>
          <cell r="P820">
            <v>612281.27</v>
          </cell>
          <cell r="Q820">
            <v>44439</v>
          </cell>
          <cell r="R820">
            <v>612281.27</v>
          </cell>
          <cell r="S820">
            <v>44642</v>
          </cell>
          <cell r="T820">
            <v>1060.3817129629601</v>
          </cell>
          <cell r="U820">
            <v>34.75</v>
          </cell>
          <cell r="V820">
            <v>2</v>
          </cell>
          <cell r="Y820">
            <v>0</v>
          </cell>
          <cell r="AB820">
            <v>0</v>
          </cell>
          <cell r="AD820">
            <v>0</v>
          </cell>
          <cell r="AF820" t="str">
            <v>3. Ejecución</v>
          </cell>
          <cell r="AG820" t="str">
            <v>0530 - Proyecto en Ejecución</v>
          </cell>
          <cell r="AH820" t="str">
            <v>Proyecto en ejecución</v>
          </cell>
        </row>
        <row r="821">
          <cell r="A821" t="str">
            <v>0820200019</v>
          </cell>
          <cell r="B821" t="str">
            <v>0820200032</v>
          </cell>
          <cell r="C821" t="str">
            <v>Infraestructura IOARR</v>
          </cell>
          <cell r="D821" t="str">
            <v>IOARR Cierre Brechas</v>
          </cell>
          <cell r="E821" t="str">
            <v>IOARR DE VEREDA DE LA LOCALIDAD DE NUEVO MIRAFLORES, DISTRITO DE EMILIO SAN MARTIN, PROVINCIA DE REQUENA, DEPARTAMENTO LORETO_</v>
          </cell>
          <cell r="F821" t="str">
            <v>IQUITOS</v>
          </cell>
          <cell r="G821" t="str">
            <v>LORETO</v>
          </cell>
          <cell r="H821" t="str">
            <v>REQUENA</v>
          </cell>
          <cell r="I821" t="str">
            <v>EMILIO SAN MARTIN</v>
          </cell>
          <cell r="J821" t="str">
            <v>NUEVO MIRAFLORES</v>
          </cell>
          <cell r="K821" t="str">
            <v>1605040017</v>
          </cell>
          <cell r="L821">
            <v>190</v>
          </cell>
          <cell r="M821">
            <v>44404.296064814815</v>
          </cell>
          <cell r="N821">
            <v>241332.84</v>
          </cell>
          <cell r="O821">
            <v>44439</v>
          </cell>
          <cell r="P821">
            <v>241332.84</v>
          </cell>
          <cell r="Q821">
            <v>44439</v>
          </cell>
          <cell r="R821">
            <v>241332.84</v>
          </cell>
          <cell r="S821">
            <v>44748</v>
          </cell>
          <cell r="T821">
            <v>29</v>
          </cell>
          <cell r="U821">
            <v>1</v>
          </cell>
          <cell r="V821">
            <v>1</v>
          </cell>
          <cell r="W821">
            <v>44777</v>
          </cell>
          <cell r="Y821">
            <v>233695.76</v>
          </cell>
          <cell r="AB821">
            <v>0</v>
          </cell>
          <cell r="AC821">
            <v>0.97550000000000003</v>
          </cell>
          <cell r="AD821">
            <v>0</v>
          </cell>
          <cell r="AF821" t="str">
            <v>4. Cierre</v>
          </cell>
          <cell r="AG821" t="str">
            <v>0780 - Liquidación Aprobada</v>
          </cell>
          <cell r="AH821" t="str">
            <v>Ficha Aprobatoria archivada</v>
          </cell>
        </row>
        <row r="822">
          <cell r="A822" t="str">
            <v>0820200020</v>
          </cell>
          <cell r="B822" t="str">
            <v>0820200033</v>
          </cell>
          <cell r="C822" t="str">
            <v>Infraestructura IOARR</v>
          </cell>
          <cell r="D822" t="str">
            <v>IOARR Cierre Brechas</v>
          </cell>
          <cell r="E822" t="str">
            <v>IOARR DE VEREDA DE LA LOCALIDAD DE SAN CARLOS, DISTRITO DE NAPO, PROVINCIA DE MAYNAS DEPARTAMENTO DE LORETO</v>
          </cell>
          <cell r="F822" t="str">
            <v>IQUITOS</v>
          </cell>
          <cell r="G822" t="str">
            <v>LORETO</v>
          </cell>
          <cell r="H822" t="str">
            <v>MAYNAS</v>
          </cell>
          <cell r="I822" t="str">
            <v>NAPO</v>
          </cell>
          <cell r="J822" t="str">
            <v>SAN CARLOS</v>
          </cell>
          <cell r="K822" t="str">
            <v>1601070006</v>
          </cell>
          <cell r="L822">
            <v>400</v>
          </cell>
          <cell r="M822">
            <v>44400.630150462966</v>
          </cell>
          <cell r="N822">
            <v>371301.04</v>
          </cell>
          <cell r="O822">
            <v>44487</v>
          </cell>
          <cell r="P822">
            <v>371301.04</v>
          </cell>
          <cell r="Q822">
            <v>44490</v>
          </cell>
          <cell r="R822">
            <v>371301.04</v>
          </cell>
          <cell r="S822">
            <v>44692</v>
          </cell>
          <cell r="T822">
            <v>29</v>
          </cell>
          <cell r="U822">
            <v>1</v>
          </cell>
          <cell r="V822">
            <v>1</v>
          </cell>
          <cell r="W822">
            <v>44721</v>
          </cell>
          <cell r="Y822">
            <v>364256.69</v>
          </cell>
          <cell r="AB822">
            <v>0</v>
          </cell>
          <cell r="AC822">
            <v>1</v>
          </cell>
          <cell r="AD822">
            <v>0</v>
          </cell>
          <cell r="AF822" t="str">
            <v>4. Cierre</v>
          </cell>
          <cell r="AG822" t="str">
            <v>0780 - Liquidación Aprobada</v>
          </cell>
          <cell r="AH822" t="str">
            <v>Ficha Aprobatoria archivada</v>
          </cell>
        </row>
        <row r="823">
          <cell r="A823" t="str">
            <v>0820200021</v>
          </cell>
          <cell r="B823" t="str">
            <v>0820200034</v>
          </cell>
          <cell r="C823" t="str">
            <v>Infraestructura IOARR</v>
          </cell>
          <cell r="D823" t="str">
            <v>IOARR Cierre Brechas</v>
          </cell>
          <cell r="E823" t="str">
            <v>IOARR DE VEREDA DE LA LOCALIDAD DE DIAMANTE AZUL, DISTRITO DE NAPO, PROVINCIA  MAYNAS, DEPARTAMENTO DE LORETO</v>
          </cell>
          <cell r="F823" t="str">
            <v>IQUITOS</v>
          </cell>
          <cell r="G823" t="str">
            <v>LORETO</v>
          </cell>
          <cell r="H823" t="str">
            <v>MAYNAS</v>
          </cell>
          <cell r="I823" t="str">
            <v>NAPO</v>
          </cell>
          <cell r="J823" t="str">
            <v>DIAMANTE AZUL</v>
          </cell>
          <cell r="K823" t="str">
            <v>1601070033</v>
          </cell>
          <cell r="L823">
            <v>665</v>
          </cell>
          <cell r="M823">
            <v>44400.630150462966</v>
          </cell>
          <cell r="N823">
            <v>308972.90000000002</v>
          </cell>
          <cell r="O823">
            <v>44439</v>
          </cell>
          <cell r="P823">
            <v>308972.90000000002</v>
          </cell>
          <cell r="Q823">
            <v>44439</v>
          </cell>
          <cell r="R823">
            <v>308972.90000000002</v>
          </cell>
          <cell r="S823">
            <v>44683</v>
          </cell>
          <cell r="T823">
            <v>29</v>
          </cell>
          <cell r="U823">
            <v>1</v>
          </cell>
          <cell r="V823">
            <v>1</v>
          </cell>
          <cell r="W823">
            <v>44712</v>
          </cell>
          <cell r="Y823">
            <v>303892.12</v>
          </cell>
          <cell r="AB823">
            <v>0</v>
          </cell>
          <cell r="AC823">
            <v>1</v>
          </cell>
          <cell r="AD823">
            <v>0</v>
          </cell>
          <cell r="AF823" t="str">
            <v>4. Cierre</v>
          </cell>
          <cell r="AG823" t="str">
            <v>0800 - Acciones Previas para la Transferencia</v>
          </cell>
          <cell r="AH823" t="str">
            <v>En Actualización para Priorización</v>
          </cell>
        </row>
        <row r="824">
          <cell r="A824" t="str">
            <v>0820200022</v>
          </cell>
          <cell r="B824" t="str">
            <v>0820200035</v>
          </cell>
          <cell r="C824" t="str">
            <v>Infraestructura IOARR</v>
          </cell>
          <cell r="D824" t="str">
            <v>IOARR Cierre Brechas</v>
          </cell>
          <cell r="E824" t="str">
            <v>IOARR DE VEREDA DE LA LOCALIDAD DE SAN RAFAEL, DISTRITO DE NAPO, PROVINCIA  MAYNAS, DEPARTAMENTO DE LORETO</v>
          </cell>
          <cell r="F824" t="str">
            <v>IQUITOS</v>
          </cell>
          <cell r="G824" t="str">
            <v>LORETO</v>
          </cell>
          <cell r="H824" t="str">
            <v>MAYNAS</v>
          </cell>
          <cell r="I824" t="str">
            <v>NAPO</v>
          </cell>
          <cell r="J824" t="str">
            <v>SAN RAFAEL</v>
          </cell>
          <cell r="K824" t="str">
            <v>1601070022</v>
          </cell>
          <cell r="L824">
            <v>658</v>
          </cell>
          <cell r="M824">
            <v>44400.630150462966</v>
          </cell>
          <cell r="N824">
            <v>267266.43</v>
          </cell>
          <cell r="O824">
            <v>44439</v>
          </cell>
          <cell r="P824">
            <v>267266.43</v>
          </cell>
          <cell r="Q824">
            <v>44439</v>
          </cell>
          <cell r="R824">
            <v>267266.43</v>
          </cell>
          <cell r="S824">
            <v>44692</v>
          </cell>
          <cell r="T824">
            <v>20</v>
          </cell>
          <cell r="U824">
            <v>1</v>
          </cell>
          <cell r="V824">
            <v>1</v>
          </cell>
          <cell r="W824">
            <v>44712</v>
          </cell>
          <cell r="Y824">
            <v>258601.68</v>
          </cell>
          <cell r="AB824">
            <v>0</v>
          </cell>
          <cell r="AC824">
            <v>0.99519999999999997</v>
          </cell>
          <cell r="AD824">
            <v>0</v>
          </cell>
          <cell r="AF824" t="str">
            <v>4. Cierre</v>
          </cell>
          <cell r="AG824" t="str">
            <v>0780 - Liquidación Aprobada</v>
          </cell>
          <cell r="AH824" t="str">
            <v>Ficha Aprobatoria archivada</v>
          </cell>
        </row>
        <row r="825">
          <cell r="A825" t="str">
            <v>0820200023</v>
          </cell>
          <cell r="B825" t="str">
            <v>0820200036</v>
          </cell>
          <cell r="C825" t="str">
            <v>Infraestructura IOARR</v>
          </cell>
          <cell r="D825" t="str">
            <v>IOARR Cierre Brechas</v>
          </cell>
          <cell r="E825" t="str">
            <v>IOARR DE VEREDA DE LA LOCALIDAD DE COPAL URCO, DISTRITO DE NAPO, PROVINCIA MAYNAS, DEPARTAMENTO DE LORETO</v>
          </cell>
          <cell r="F825" t="str">
            <v>IQUITOS</v>
          </cell>
          <cell r="G825" t="str">
            <v>LORETO</v>
          </cell>
          <cell r="H825" t="str">
            <v>MAYNAS</v>
          </cell>
          <cell r="I825" t="str">
            <v>NAPO</v>
          </cell>
          <cell r="J825" t="str">
            <v>COPAL URCO</v>
          </cell>
          <cell r="K825" t="str">
            <v>1601070025</v>
          </cell>
          <cell r="L825">
            <v>581</v>
          </cell>
          <cell r="M825">
            <v>44400.630150462966</v>
          </cell>
          <cell r="N825">
            <v>211856.02</v>
          </cell>
          <cell r="O825">
            <v>44439</v>
          </cell>
          <cell r="P825">
            <v>211856.02000000002</v>
          </cell>
          <cell r="Q825">
            <v>44439</v>
          </cell>
          <cell r="R825">
            <v>211856.02000000002</v>
          </cell>
          <cell r="S825">
            <v>44683</v>
          </cell>
          <cell r="T825">
            <v>29</v>
          </cell>
          <cell r="U825">
            <v>1</v>
          </cell>
          <cell r="V825">
            <v>1</v>
          </cell>
          <cell r="W825">
            <v>44712</v>
          </cell>
          <cell r="Y825">
            <v>203513.60000000001</v>
          </cell>
          <cell r="AB825">
            <v>0</v>
          </cell>
          <cell r="AC825">
            <v>1</v>
          </cell>
          <cell r="AD825">
            <v>0</v>
          </cell>
          <cell r="AF825" t="str">
            <v>4. Cierre</v>
          </cell>
          <cell r="AG825" t="str">
            <v>0780 - Liquidación Aprobada</v>
          </cell>
          <cell r="AH825" t="str">
            <v>Ficha Aprobatoria archivada</v>
          </cell>
        </row>
        <row r="826">
          <cell r="A826" t="str">
            <v>0820200024</v>
          </cell>
          <cell r="B826" t="str">
            <v>0820200037</v>
          </cell>
          <cell r="C826" t="str">
            <v>Infraestructura IOARR</v>
          </cell>
          <cell r="D826" t="str">
            <v>IOARR Cierre Brechas</v>
          </cell>
          <cell r="E826" t="str">
            <v>IOARR DE VEREDA DE LA LOCALIDAD DE NUEVA  ATALAYA, DISTRITO DE NAPO, PROVINCIA  MAYNAS, DEPARTAMENTO DE LORETO</v>
          </cell>
          <cell r="F826" t="str">
            <v>IQUITOS</v>
          </cell>
          <cell r="G826" t="str">
            <v>LORETO</v>
          </cell>
          <cell r="H826" t="str">
            <v>MAYNAS</v>
          </cell>
          <cell r="I826" t="str">
            <v>ALTO NANAY</v>
          </cell>
          <cell r="J826" t="str">
            <v>NUEVO ATALAYA</v>
          </cell>
          <cell r="K826" t="str">
            <v>1601020012</v>
          </cell>
          <cell r="L826">
            <v>156</v>
          </cell>
          <cell r="M826">
            <v>44402.678553240738</v>
          </cell>
          <cell r="N826">
            <v>209042.23</v>
          </cell>
          <cell r="O826">
            <v>44439</v>
          </cell>
          <cell r="P826">
            <v>209042.23</v>
          </cell>
          <cell r="Q826">
            <v>44439</v>
          </cell>
          <cell r="R826">
            <v>209042.23</v>
          </cell>
          <cell r="S826">
            <v>44732</v>
          </cell>
          <cell r="T826">
            <v>970.38171296296309</v>
          </cell>
          <cell r="U826">
            <v>31.81</v>
          </cell>
          <cell r="V826">
            <v>1</v>
          </cell>
          <cell r="Y826">
            <v>0</v>
          </cell>
          <cell r="AB826">
            <v>0</v>
          </cell>
          <cell r="AD826">
            <v>0</v>
          </cell>
          <cell r="AF826" t="str">
            <v>3. Ejecución</v>
          </cell>
          <cell r="AG826" t="str">
            <v>0530 - Proyecto en Ejecución</v>
          </cell>
          <cell r="AH826" t="str">
            <v>Proyecto en ejecución</v>
          </cell>
        </row>
        <row r="827">
          <cell r="A827" t="str">
            <v>0820200025</v>
          </cell>
          <cell r="B827" t="str">
            <v>0820200038</v>
          </cell>
          <cell r="C827" t="str">
            <v>Infraestructura IOARR</v>
          </cell>
          <cell r="D827" t="str">
            <v>IOARR Cierre Brechas</v>
          </cell>
          <cell r="E827" t="str">
            <v>IOARR DE VEREDA DE LA LOCALIDAD DE SAN ANTONIO, DISTRITO DE ALTO NANAY, PROVINCIA  MAYNAS, DEPARTAMENTO DE LORETO</v>
          </cell>
          <cell r="F827" t="str">
            <v>IQUITOS</v>
          </cell>
          <cell r="G827" t="str">
            <v>LORETO</v>
          </cell>
          <cell r="H827" t="str">
            <v>MAYNAS</v>
          </cell>
          <cell r="I827" t="str">
            <v>ALTO NANAY</v>
          </cell>
          <cell r="J827" t="str">
            <v>SAN ANTONIO</v>
          </cell>
          <cell r="K827" t="str">
            <v>1601020027</v>
          </cell>
          <cell r="L827">
            <v>276</v>
          </cell>
          <cell r="M827">
            <v>44402.678553240738</v>
          </cell>
          <cell r="N827">
            <v>239543.29</v>
          </cell>
          <cell r="O827">
            <v>44439</v>
          </cell>
          <cell r="P827">
            <v>239543.29</v>
          </cell>
          <cell r="Q827">
            <v>44439</v>
          </cell>
          <cell r="R827">
            <v>239543.29</v>
          </cell>
          <cell r="S827">
            <v>44732</v>
          </cell>
          <cell r="T827">
            <v>970.38171296296309</v>
          </cell>
          <cell r="U827">
            <v>31.81</v>
          </cell>
          <cell r="V827">
            <v>1</v>
          </cell>
          <cell r="Y827">
            <v>0</v>
          </cell>
          <cell r="AB827">
            <v>0</v>
          </cell>
          <cell r="AD827">
            <v>0</v>
          </cell>
          <cell r="AF827" t="str">
            <v>3. Ejecución</v>
          </cell>
          <cell r="AG827" t="str">
            <v>0530 - Proyecto en Ejecución</v>
          </cell>
          <cell r="AH827" t="str">
            <v>Proyecto en ejecución</v>
          </cell>
        </row>
        <row r="828">
          <cell r="A828" t="str">
            <v>0820200026</v>
          </cell>
          <cell r="B828" t="str">
            <v>0820200039</v>
          </cell>
          <cell r="C828" t="str">
            <v>Infraestructura IOARR</v>
          </cell>
          <cell r="D828" t="str">
            <v>IOARR Cierre Brechas</v>
          </cell>
          <cell r="E828" t="str">
            <v>IOARR DE VEREDA DE LA LOCALIDAD DE  LAGARTO COCHA, DISTRITO DE NAPO, PROVINCIA  MAYNAS, DEPARTAMENTO DE LORETO_</v>
          </cell>
          <cell r="F828" t="str">
            <v>IQUITOS</v>
          </cell>
          <cell r="G828" t="str">
            <v>LORETO</v>
          </cell>
          <cell r="H828" t="str">
            <v>MAYNAS</v>
          </cell>
          <cell r="I828" t="str">
            <v>NAPO</v>
          </cell>
          <cell r="J828" t="str">
            <v>LAGARTO COCHA</v>
          </cell>
          <cell r="K828" t="str">
            <v>1601070047</v>
          </cell>
          <cell r="L828">
            <v>300</v>
          </cell>
          <cell r="M828">
            <v>44393.721666666665</v>
          </cell>
          <cell r="N828">
            <v>312219.15000000002</v>
          </cell>
          <cell r="O828">
            <v>44439</v>
          </cell>
          <cell r="P828">
            <v>312219.15000000002</v>
          </cell>
          <cell r="Q828">
            <v>44439</v>
          </cell>
          <cell r="R828">
            <v>312219.15000000002</v>
          </cell>
          <cell r="S828">
            <v>44768</v>
          </cell>
          <cell r="T828">
            <v>27</v>
          </cell>
          <cell r="U828">
            <v>1</v>
          </cell>
          <cell r="V828">
            <v>1</v>
          </cell>
          <cell r="W828">
            <v>44795</v>
          </cell>
          <cell r="Y828">
            <v>304550.02</v>
          </cell>
          <cell r="AB828">
            <v>0</v>
          </cell>
          <cell r="AC828">
            <v>1</v>
          </cell>
          <cell r="AE828">
            <v>0.94040000000000001</v>
          </cell>
          <cell r="AF828" t="str">
            <v>4. Cierre</v>
          </cell>
          <cell r="AG828" t="str">
            <v>0800 - Acciones Previas para la Transferencia</v>
          </cell>
          <cell r="AH828" t="str">
            <v>En Actualización para Priorización</v>
          </cell>
        </row>
        <row r="829">
          <cell r="A829" t="str">
            <v>0820200027</v>
          </cell>
          <cell r="B829" t="str">
            <v>0820200040</v>
          </cell>
          <cell r="C829" t="str">
            <v>Infraestructura IOARR</v>
          </cell>
          <cell r="D829" t="str">
            <v>IOARR Cierre Brechas</v>
          </cell>
          <cell r="E829" t="str">
            <v>IOARR DE VEREDA DE LA LOCALIDAD DE NUEVO PARAÍSO , DISTRITO EL TIGRE, PROVINCIA  LORETO, DEPARTAMENTO DE LORETO</v>
          </cell>
          <cell r="F829" t="str">
            <v>IQUITOS</v>
          </cell>
          <cell r="G829" t="str">
            <v>LORETO</v>
          </cell>
          <cell r="H829" t="str">
            <v>LORETO</v>
          </cell>
          <cell r="I829" t="str">
            <v>TIGRE</v>
          </cell>
          <cell r="J829" t="str">
            <v>NUEVO PARAISO</v>
          </cell>
          <cell r="K829" t="str">
            <v>1603030240</v>
          </cell>
          <cell r="L829">
            <v>0</v>
          </cell>
          <cell r="M829">
            <v>44404.296064814815</v>
          </cell>
          <cell r="N829">
            <v>329963.51</v>
          </cell>
          <cell r="O829">
            <v>44487</v>
          </cell>
          <cell r="P829">
            <v>329963.51</v>
          </cell>
          <cell r="Q829">
            <v>44490</v>
          </cell>
          <cell r="R829">
            <v>329963.51</v>
          </cell>
          <cell r="S829">
            <v>44760</v>
          </cell>
          <cell r="T829">
            <v>44</v>
          </cell>
          <cell r="U829">
            <v>1</v>
          </cell>
          <cell r="V829">
            <v>1</v>
          </cell>
          <cell r="W829">
            <v>44804</v>
          </cell>
          <cell r="Y829">
            <v>319814.90999999997</v>
          </cell>
          <cell r="AB829">
            <v>0</v>
          </cell>
          <cell r="AC829">
            <v>1.5726</v>
          </cell>
          <cell r="AD829">
            <v>0</v>
          </cell>
          <cell r="AF829" t="str">
            <v>4. Cierre</v>
          </cell>
          <cell r="AG829" t="str">
            <v>0780 - Liquidación Aprobada</v>
          </cell>
          <cell r="AH829" t="str">
            <v>Ficha Aprobatoria archivada</v>
          </cell>
        </row>
        <row r="830">
          <cell r="A830" t="str">
            <v>0820200028</v>
          </cell>
          <cell r="B830" t="str">
            <v>0820200041</v>
          </cell>
          <cell r="C830" t="str">
            <v>Infraestructura IOARR</v>
          </cell>
          <cell r="D830" t="str">
            <v>IOARR Cierre Brechas</v>
          </cell>
          <cell r="E830" t="str">
            <v>IOARR DE VEREDA DE LA LOCALIDAD DE PIURA, DISTRITO EL TIGRE, PROVINCIA  LORETO, DEPARTAMENTO DE LORETO_</v>
          </cell>
          <cell r="F830" t="str">
            <v>IQUITOS</v>
          </cell>
          <cell r="G830" t="str">
            <v>LORETO</v>
          </cell>
          <cell r="H830" t="str">
            <v>LORETO</v>
          </cell>
          <cell r="I830" t="str">
            <v>TIGRE</v>
          </cell>
          <cell r="J830" t="str">
            <v>PIURA</v>
          </cell>
          <cell r="K830" t="str">
            <v>1603030039</v>
          </cell>
          <cell r="L830">
            <v>600</v>
          </cell>
          <cell r="M830">
            <v>44404.296064814815</v>
          </cell>
          <cell r="N830">
            <v>280340.11</v>
          </cell>
          <cell r="O830">
            <v>44439</v>
          </cell>
          <cell r="P830">
            <v>280340.11</v>
          </cell>
          <cell r="Q830">
            <v>44439</v>
          </cell>
          <cell r="R830">
            <v>280340.11</v>
          </cell>
          <cell r="S830">
            <v>44760</v>
          </cell>
          <cell r="T830">
            <v>30</v>
          </cell>
          <cell r="U830">
            <v>1</v>
          </cell>
          <cell r="V830">
            <v>1</v>
          </cell>
          <cell r="W830">
            <v>44790</v>
          </cell>
          <cell r="Y830">
            <v>271333</v>
          </cell>
          <cell r="AB830">
            <v>0</v>
          </cell>
          <cell r="AC830">
            <v>1</v>
          </cell>
          <cell r="AD830">
            <v>0</v>
          </cell>
          <cell r="AF830" t="str">
            <v>4. Cierre</v>
          </cell>
          <cell r="AG830" t="str">
            <v>0780 - Liquidación Aprobada</v>
          </cell>
          <cell r="AH830" t="str">
            <v>Ficha Aprobatoria archivada</v>
          </cell>
        </row>
        <row r="831">
          <cell r="A831" t="str">
            <v>0820200029</v>
          </cell>
          <cell r="B831" t="str">
            <v>0820200042</v>
          </cell>
          <cell r="C831" t="str">
            <v>Infraestructura IOARR</v>
          </cell>
          <cell r="D831" t="str">
            <v>IOARR Cierre Brechas</v>
          </cell>
          <cell r="E831" t="str">
            <v>IOARR DE VEREDA DE LA LOCALIDAD DE BELLAVISTA, DISTRITO EL TIGRE, PROVINCIA  LORETO, DEPARTAMENTO DE LORETO_</v>
          </cell>
          <cell r="F831" t="str">
            <v>IQUITOS</v>
          </cell>
          <cell r="G831" t="str">
            <v>LORETO</v>
          </cell>
          <cell r="H831" t="str">
            <v>LORETO</v>
          </cell>
          <cell r="I831" t="str">
            <v>TIGRE</v>
          </cell>
          <cell r="J831" t="str">
            <v>BELLAVISTA</v>
          </cell>
          <cell r="K831" t="str">
            <v>1603030038</v>
          </cell>
          <cell r="L831">
            <v>500</v>
          </cell>
          <cell r="M831">
            <v>44404.296064814815</v>
          </cell>
          <cell r="N831">
            <v>172394.85</v>
          </cell>
          <cell r="O831">
            <v>44439</v>
          </cell>
          <cell r="P831">
            <v>172394.85</v>
          </cell>
          <cell r="Q831">
            <v>44439</v>
          </cell>
          <cell r="R831">
            <v>172394.85</v>
          </cell>
          <cell r="S831">
            <v>44760</v>
          </cell>
          <cell r="T831">
            <v>30</v>
          </cell>
          <cell r="U831">
            <v>1</v>
          </cell>
          <cell r="V831">
            <v>1</v>
          </cell>
          <cell r="W831">
            <v>44790</v>
          </cell>
          <cell r="Y831">
            <v>163962.10999999999</v>
          </cell>
          <cell r="AB831">
            <v>0</v>
          </cell>
          <cell r="AC831">
            <v>0.98080000000000001</v>
          </cell>
          <cell r="AD831">
            <v>0</v>
          </cell>
          <cell r="AF831" t="str">
            <v>4. Cierre</v>
          </cell>
          <cell r="AG831" t="str">
            <v>0800 - Acciones Previas para la Transferencia</v>
          </cell>
          <cell r="AH831" t="str">
            <v>En Actualización para Priorización</v>
          </cell>
        </row>
        <row r="832">
          <cell r="A832" t="str">
            <v>0820200030</v>
          </cell>
          <cell r="B832" t="str">
            <v>0820200043</v>
          </cell>
          <cell r="C832" t="str">
            <v>Infraestructura IOARR</v>
          </cell>
          <cell r="D832" t="str">
            <v>IOARR Cierre Brechas</v>
          </cell>
          <cell r="E832" t="str">
            <v>IOARR DE VEREDA DE LA LOCALIDAD DE UNGUMAYO, DISTRITO DE PASTAZA, PROVINCIA  DATEM DEL MARANON, DEPARTAMENTO DE LORETO_</v>
          </cell>
          <cell r="F832" t="str">
            <v>IQUITOS</v>
          </cell>
          <cell r="G832" t="str">
            <v>LORETO</v>
          </cell>
          <cell r="H832" t="str">
            <v>DATEM DEL MARAÑON</v>
          </cell>
          <cell r="I832" t="str">
            <v>PASTAZA</v>
          </cell>
          <cell r="J832" t="str">
            <v>UNGUMAYO</v>
          </cell>
          <cell r="K832" t="str">
            <v>1607050102</v>
          </cell>
          <cell r="L832">
            <v>283</v>
          </cell>
          <cell r="M832">
            <v>44512.748356481483</v>
          </cell>
          <cell r="N832">
            <v>209681.78</v>
          </cell>
          <cell r="O832">
            <v>44553</v>
          </cell>
          <cell r="P832">
            <v>209681.78</v>
          </cell>
          <cell r="Q832">
            <v>44572</v>
          </cell>
          <cell r="R832">
            <v>209681.78</v>
          </cell>
          <cell r="S832">
            <v>44762</v>
          </cell>
          <cell r="T832">
            <v>29</v>
          </cell>
          <cell r="U832">
            <v>1</v>
          </cell>
          <cell r="V832">
            <v>1</v>
          </cell>
          <cell r="W832">
            <v>44791</v>
          </cell>
          <cell r="Y832">
            <v>196971.62</v>
          </cell>
          <cell r="AB832">
            <v>1</v>
          </cell>
          <cell r="AC832">
            <v>0.98219999999999996</v>
          </cell>
          <cell r="AD832">
            <v>1</v>
          </cell>
          <cell r="AE832">
            <v>0.43969999999999998</v>
          </cell>
          <cell r="AF832" t="str">
            <v>4. Cierre</v>
          </cell>
          <cell r="AG832" t="str">
            <v>0780 - Liquidación Aprobada</v>
          </cell>
          <cell r="AH832" t="str">
            <v>Ficha Aprobatoria archivada</v>
          </cell>
        </row>
        <row r="833">
          <cell r="A833" t="str">
            <v>0820200031</v>
          </cell>
          <cell r="B833" t="str">
            <v>0820200044</v>
          </cell>
          <cell r="C833" t="str">
            <v>Infraestructura IOARR</v>
          </cell>
          <cell r="D833" t="str">
            <v>IOARR Cierre Brechas</v>
          </cell>
          <cell r="E833" t="str">
            <v>IOARR DE VEREDA DE LA LOCALIDAD DE SAN JUAN DE YANAYACU, DISTRITO DE NAPO, PROVINCIA  MAYNAS, DEPARTAMENTO DE LORETO_</v>
          </cell>
          <cell r="F833" t="str">
            <v>IQUITOS</v>
          </cell>
          <cell r="G833" t="str">
            <v>LORETO</v>
          </cell>
          <cell r="H833" t="str">
            <v>MAYNAS</v>
          </cell>
          <cell r="I833" t="str">
            <v>NAPO</v>
          </cell>
          <cell r="J833" t="str">
            <v>SAN JUAN DE YANAYACU</v>
          </cell>
          <cell r="K833" t="str">
            <v>1601070044</v>
          </cell>
          <cell r="L833">
            <v>170</v>
          </cell>
          <cell r="M833">
            <v>44395.531446759262</v>
          </cell>
          <cell r="N833">
            <v>194826.56</v>
          </cell>
          <cell r="O833">
            <v>44439</v>
          </cell>
          <cell r="P833">
            <v>194826.56</v>
          </cell>
          <cell r="Q833">
            <v>44439</v>
          </cell>
          <cell r="R833">
            <v>194826.56</v>
          </cell>
          <cell r="S833">
            <v>44732</v>
          </cell>
          <cell r="T833">
            <v>30</v>
          </cell>
          <cell r="U833">
            <v>1</v>
          </cell>
          <cell r="V833">
            <v>1</v>
          </cell>
          <cell r="W833">
            <v>44762</v>
          </cell>
          <cell r="Y833">
            <v>169810.94</v>
          </cell>
          <cell r="AB833">
            <v>0</v>
          </cell>
          <cell r="AC833">
            <v>1</v>
          </cell>
          <cell r="AE833">
            <v>0.45519999999999999</v>
          </cell>
          <cell r="AF833" t="str">
            <v>4. Cierre</v>
          </cell>
          <cell r="AG833" t="str">
            <v>0800 - Acciones Previas para la Transferencia</v>
          </cell>
          <cell r="AH833" t="str">
            <v>En Actualización para Priorización</v>
          </cell>
        </row>
        <row r="834">
          <cell r="A834" t="str">
            <v>0820200032</v>
          </cell>
          <cell r="B834" t="str">
            <v>0820200045</v>
          </cell>
          <cell r="C834" t="str">
            <v>Infraestructura IOARR</v>
          </cell>
          <cell r="D834" t="str">
            <v>IOARR Cierre Brechas</v>
          </cell>
          <cell r="E834" t="str">
            <v>IOARR DE VEREDA DE LA LOCALIDAD DE CAMPO SERIO, DISTRITO DE TORRES CAUSANA, PROVINCIA  MAYNAS, DEPARTAMENTO DE LORETO_</v>
          </cell>
          <cell r="F834" t="str">
            <v>IQUITOS</v>
          </cell>
          <cell r="G834" t="str">
            <v>LORETO</v>
          </cell>
          <cell r="H834" t="str">
            <v>MAYNAS</v>
          </cell>
          <cell r="I834" t="str">
            <v>TORRES CAUSANA</v>
          </cell>
          <cell r="J834" t="str">
            <v>CAMPO SERIO</v>
          </cell>
          <cell r="K834" t="str">
            <v>1601100021</v>
          </cell>
          <cell r="L834">
            <v>700</v>
          </cell>
          <cell r="N834">
            <v>0</v>
          </cell>
          <cell r="O834">
            <v>44195</v>
          </cell>
          <cell r="P834">
            <v>36385</v>
          </cell>
          <cell r="Q834">
            <v>44207</v>
          </cell>
          <cell r="R834">
            <v>36385</v>
          </cell>
          <cell r="U834">
            <v>0</v>
          </cell>
          <cell r="AB834">
            <v>0</v>
          </cell>
          <cell r="AF834" t="str">
            <v>4. Cierre</v>
          </cell>
          <cell r="AG834" t="str">
            <v>1001 - Proyecto cerrado en Banco de Inversiones</v>
          </cell>
          <cell r="AH834" t="str">
            <v>Cerrado con Formato 09 MEF</v>
          </cell>
        </row>
        <row r="835">
          <cell r="A835" t="str">
            <v>0820200033</v>
          </cell>
          <cell r="B835" t="str">
            <v>0820200046</v>
          </cell>
          <cell r="C835" t="str">
            <v>Infraestructura IOARR</v>
          </cell>
          <cell r="D835" t="str">
            <v>IOARR Cierre Brechas</v>
          </cell>
          <cell r="E835" t="str">
            <v>IOARR DE VEREDA DE LA LOCALIDAD DE VILLA CANAAN, DISTRITO DE NAUTA, PROVINCIA  LORETO, DEPARTAMENTO DE LORETO_</v>
          </cell>
          <cell r="F835" t="str">
            <v>IQUITOS</v>
          </cell>
          <cell r="G835" t="str">
            <v>LORETO</v>
          </cell>
          <cell r="H835" t="str">
            <v>LORETO</v>
          </cell>
          <cell r="I835" t="str">
            <v>NAUTA</v>
          </cell>
          <cell r="J835" t="str">
            <v>VILLA CANAAN</v>
          </cell>
          <cell r="K835" t="str">
            <v>1603010950</v>
          </cell>
          <cell r="L835">
            <v>400</v>
          </cell>
          <cell r="M835">
            <v>44396.449293981481</v>
          </cell>
          <cell r="N835">
            <v>265826.53000000003</v>
          </cell>
          <cell r="O835">
            <v>44439</v>
          </cell>
          <cell r="P835">
            <v>265826.53000000003</v>
          </cell>
          <cell r="Q835">
            <v>44439</v>
          </cell>
          <cell r="R835">
            <v>265826.53000000003</v>
          </cell>
          <cell r="S835">
            <v>44525</v>
          </cell>
          <cell r="T835">
            <v>29</v>
          </cell>
          <cell r="U835">
            <v>1</v>
          </cell>
          <cell r="V835">
            <v>1</v>
          </cell>
          <cell r="W835">
            <v>44554</v>
          </cell>
          <cell r="Y835">
            <v>261969.84</v>
          </cell>
          <cell r="AB835">
            <v>0</v>
          </cell>
          <cell r="AC835">
            <v>1</v>
          </cell>
          <cell r="AF835" t="str">
            <v>4. Cierre</v>
          </cell>
          <cell r="AG835" t="str">
            <v>0800 - Acciones Previas para la Transferencia</v>
          </cell>
          <cell r="AH835" t="str">
            <v>En Actualización para Priorización</v>
          </cell>
        </row>
        <row r="836">
          <cell r="A836" t="str">
            <v>0820200034</v>
          </cell>
          <cell r="B836" t="str">
            <v>0820200047</v>
          </cell>
          <cell r="C836" t="str">
            <v>Infraestructura IOARR</v>
          </cell>
          <cell r="D836" t="str">
            <v>IOARR Cierre Brechas</v>
          </cell>
          <cell r="E836" t="str">
            <v>IOARR DE VEREDA DE LA LOCALIDAD DE PAMPA HERMOSA, DISTRITO DE TROMPETEROS, PROVINCIA  LORETO, DEPARTAMENTO DE LORETO</v>
          </cell>
          <cell r="F836" t="str">
            <v>IQUITOS</v>
          </cell>
          <cell r="G836" t="str">
            <v>LORETO</v>
          </cell>
          <cell r="H836" t="str">
            <v>LORETO</v>
          </cell>
          <cell r="I836" t="str">
            <v>TROMPETEROS</v>
          </cell>
          <cell r="J836" t="str">
            <v>PAMPA HERMOSA</v>
          </cell>
          <cell r="K836" t="str">
            <v>1603040007</v>
          </cell>
          <cell r="L836">
            <v>796</v>
          </cell>
          <cell r="M836">
            <v>44398.299039351848</v>
          </cell>
          <cell r="N836">
            <v>317840</v>
          </cell>
          <cell r="O836">
            <v>44439</v>
          </cell>
          <cell r="P836">
            <v>317840</v>
          </cell>
          <cell r="Q836">
            <v>44439</v>
          </cell>
          <cell r="R836">
            <v>317840</v>
          </cell>
          <cell r="S836">
            <v>44515</v>
          </cell>
          <cell r="T836">
            <v>29</v>
          </cell>
          <cell r="U836">
            <v>1</v>
          </cell>
          <cell r="V836">
            <v>1</v>
          </cell>
          <cell r="W836">
            <v>44544</v>
          </cell>
          <cell r="Y836">
            <v>312065.75</v>
          </cell>
          <cell r="AB836">
            <v>0</v>
          </cell>
          <cell r="AC836">
            <v>1</v>
          </cell>
          <cell r="AF836" t="str">
            <v>4. Cierre</v>
          </cell>
          <cell r="AG836" t="str">
            <v>0800 - Acciones Previas para la Transferencia</v>
          </cell>
          <cell r="AH836" t="str">
            <v>En Actualización para Priorización</v>
          </cell>
        </row>
        <row r="837">
          <cell r="A837" t="str">
            <v>0820200035</v>
          </cell>
          <cell r="B837" t="str">
            <v>0820200048</v>
          </cell>
          <cell r="C837" t="str">
            <v>Infraestructura IOARR</v>
          </cell>
          <cell r="D837" t="str">
            <v>IOARR Cierre Brechas</v>
          </cell>
          <cell r="E837" t="str">
            <v>IOARR DE VEREDA DE LA LOCALIDAD DE NUEVA VALENCIA, DISTRITO DE TROMPETEROS, PROVINCIA  LORETO, DEPARTAMENTO DE LORETO_</v>
          </cell>
          <cell r="F837" t="str">
            <v>IQUITOS</v>
          </cell>
          <cell r="G837" t="str">
            <v>LORETO</v>
          </cell>
          <cell r="H837" t="str">
            <v>LORETO</v>
          </cell>
          <cell r="I837" t="str">
            <v>TROMPETEROS</v>
          </cell>
          <cell r="J837" t="str">
            <v>NUEVA VALENCIA</v>
          </cell>
          <cell r="K837" t="str">
            <v>1603040009</v>
          </cell>
          <cell r="L837">
            <v>286</v>
          </cell>
          <cell r="M837">
            <v>44404.296064814815</v>
          </cell>
          <cell r="N837">
            <v>110177.49</v>
          </cell>
          <cell r="O837">
            <v>44439</v>
          </cell>
          <cell r="P837">
            <v>110177.49</v>
          </cell>
          <cell r="Q837">
            <v>44439</v>
          </cell>
          <cell r="R837">
            <v>110177.49</v>
          </cell>
          <cell r="S837">
            <v>44750</v>
          </cell>
          <cell r="T837">
            <v>15</v>
          </cell>
          <cell r="U837">
            <v>1</v>
          </cell>
          <cell r="V837">
            <v>1</v>
          </cell>
          <cell r="W837">
            <v>44765</v>
          </cell>
          <cell r="Y837">
            <v>106883.35</v>
          </cell>
          <cell r="AB837">
            <v>0</v>
          </cell>
          <cell r="AC837">
            <v>1</v>
          </cell>
          <cell r="AF837" t="str">
            <v>4. Cierre</v>
          </cell>
          <cell r="AG837" t="str">
            <v>0800 - Acciones Previas para la Transferencia</v>
          </cell>
          <cell r="AH837" t="str">
            <v>En Actualización para Priorización</v>
          </cell>
        </row>
        <row r="838">
          <cell r="A838" t="str">
            <v>0820200036</v>
          </cell>
          <cell r="B838" t="str">
            <v>0820200049</v>
          </cell>
          <cell r="C838" t="str">
            <v>Infraestructura IOARR</v>
          </cell>
          <cell r="D838" t="str">
            <v>IOARR Cierre Brechas</v>
          </cell>
          <cell r="E838" t="str">
            <v>IOARR DE VEREDA DE LA LOCALIDAD DE COPAL, DISTRITO DE TROMPETEROS, PROVINCIA  LORETO, DEPARTAMENTO DE LORETO_</v>
          </cell>
          <cell r="F838" t="str">
            <v>IQUITOS</v>
          </cell>
          <cell r="G838" t="str">
            <v>LORETO</v>
          </cell>
          <cell r="H838" t="str">
            <v>LORETO</v>
          </cell>
          <cell r="I838" t="str">
            <v>TROMPETEROS</v>
          </cell>
          <cell r="J838" t="str">
            <v>COPAL</v>
          </cell>
          <cell r="K838" t="str">
            <v>1603040020</v>
          </cell>
          <cell r="L838">
            <v>232</v>
          </cell>
          <cell r="M838">
            <v>44398.299039351848</v>
          </cell>
          <cell r="N838">
            <v>192480.48</v>
          </cell>
          <cell r="O838">
            <v>44439</v>
          </cell>
          <cell r="P838">
            <v>192480.48</v>
          </cell>
          <cell r="Q838">
            <v>44439</v>
          </cell>
          <cell r="R838">
            <v>192480.48</v>
          </cell>
          <cell r="S838">
            <v>44515</v>
          </cell>
          <cell r="T838">
            <v>1187.3817129629601</v>
          </cell>
          <cell r="U838">
            <v>38.97</v>
          </cell>
          <cell r="V838">
            <v>1</v>
          </cell>
          <cell r="Y838">
            <v>0</v>
          </cell>
          <cell r="AB838">
            <v>0</v>
          </cell>
          <cell r="AF838" t="str">
            <v>3. Ejecución</v>
          </cell>
          <cell r="AG838" t="str">
            <v>0530 - Proyecto en Ejecución</v>
          </cell>
          <cell r="AH838" t="str">
            <v>Proyecto en ejecución</v>
          </cell>
        </row>
        <row r="839">
          <cell r="A839" t="str">
            <v>0820200037</v>
          </cell>
          <cell r="B839" t="str">
            <v>0820200050</v>
          </cell>
          <cell r="C839" t="str">
            <v>Infraestructura IOARR</v>
          </cell>
          <cell r="D839" t="str">
            <v>IOARR Cierre Brechas</v>
          </cell>
          <cell r="E839" t="str">
            <v>IOARR DE VEREDA DE LA LOCALIDAD DE SAN JOSE DE PARINARI, DISTRITO DE PARINARI, PROVINCIA  LORETO, DEPARTAMENTO DE LORETO_</v>
          </cell>
          <cell r="F839" t="str">
            <v>IQUITOS</v>
          </cell>
          <cell r="G839" t="str">
            <v>LORETO</v>
          </cell>
          <cell r="H839" t="str">
            <v>LORETO</v>
          </cell>
          <cell r="I839" t="str">
            <v>PARINARI</v>
          </cell>
          <cell r="J839" t="str">
            <v>SAN JOSE DE PARINARI</v>
          </cell>
          <cell r="K839" t="str">
            <v>1603020010</v>
          </cell>
          <cell r="L839">
            <v>532</v>
          </cell>
          <cell r="M839">
            <v>44402.678553240738</v>
          </cell>
          <cell r="N839">
            <v>235576.26</v>
          </cell>
          <cell r="O839">
            <v>44439</v>
          </cell>
          <cell r="P839">
            <v>235576.26</v>
          </cell>
          <cell r="Q839">
            <v>44439</v>
          </cell>
          <cell r="R839">
            <v>235576.26</v>
          </cell>
          <cell r="S839">
            <v>44774</v>
          </cell>
          <cell r="T839">
            <v>29</v>
          </cell>
          <cell r="U839">
            <v>1</v>
          </cell>
          <cell r="V839">
            <v>1</v>
          </cell>
          <cell r="W839">
            <v>44803</v>
          </cell>
          <cell r="Y839">
            <v>229550.95</v>
          </cell>
          <cell r="AB839">
            <v>0</v>
          </cell>
          <cell r="AC839">
            <v>0.98750000000000004</v>
          </cell>
          <cell r="AD839">
            <v>0</v>
          </cell>
          <cell r="AF839" t="str">
            <v>4. Cierre</v>
          </cell>
          <cell r="AG839" t="str">
            <v>0780 - Liquidación Aprobada</v>
          </cell>
          <cell r="AH839" t="str">
            <v>Ficha Aprobatoria archivada</v>
          </cell>
        </row>
        <row r="840">
          <cell r="A840" t="str">
            <v>0820200038</v>
          </cell>
          <cell r="B840" t="str">
            <v>0820200051</v>
          </cell>
          <cell r="C840" t="str">
            <v>Infraestructura IOARR</v>
          </cell>
          <cell r="D840" t="str">
            <v>IOARR Cierre Brechas</v>
          </cell>
          <cell r="E840" t="str">
            <v>IOARR DE VEREDA DE LA LOCALIDAD DE PINTULLACTA , DISTRITO DE CAPELO , PROVINCIA  REQUENA, DEPARTAMENTO DE LORETO_</v>
          </cell>
          <cell r="F840" t="str">
            <v>IQUITOS</v>
          </cell>
          <cell r="G840" t="str">
            <v>LORETO</v>
          </cell>
          <cell r="H840" t="str">
            <v>REQUENA</v>
          </cell>
          <cell r="I840" t="str">
            <v>CAPELO</v>
          </cell>
          <cell r="J840" t="str">
            <v>PINTULLACTA</v>
          </cell>
          <cell r="K840" t="str">
            <v>1605030120</v>
          </cell>
          <cell r="L840">
            <v>196</v>
          </cell>
          <cell r="M840">
            <v>44402.956226851849</v>
          </cell>
          <cell r="N840">
            <v>193780.03</v>
          </cell>
          <cell r="O840">
            <v>44439</v>
          </cell>
          <cell r="P840">
            <v>193780.02</v>
          </cell>
          <cell r="Q840">
            <v>44439</v>
          </cell>
          <cell r="R840">
            <v>193780.02</v>
          </cell>
          <cell r="S840">
            <v>44732</v>
          </cell>
          <cell r="T840">
            <v>29</v>
          </cell>
          <cell r="U840">
            <v>1</v>
          </cell>
          <cell r="V840">
            <v>1</v>
          </cell>
          <cell r="W840">
            <v>44761</v>
          </cell>
          <cell r="Y840">
            <v>176383.18</v>
          </cell>
          <cell r="AB840">
            <v>1</v>
          </cell>
          <cell r="AC840">
            <v>1</v>
          </cell>
          <cell r="AD840">
            <v>1</v>
          </cell>
          <cell r="AE840">
            <v>0.41389999999999999</v>
          </cell>
          <cell r="AF840" t="str">
            <v>4. Cierre</v>
          </cell>
          <cell r="AG840" t="str">
            <v>0800 - Acciones Previas para la Transferencia</v>
          </cell>
          <cell r="AH840" t="str">
            <v>En Actualización para Priorización</v>
          </cell>
        </row>
        <row r="841">
          <cell r="A841" t="str">
            <v>0820200039</v>
          </cell>
          <cell r="B841" t="str">
            <v>0820200052</v>
          </cell>
          <cell r="C841" t="str">
            <v>Infraestructura IOARR</v>
          </cell>
          <cell r="D841" t="str">
            <v>IOARR Cierre Brechas</v>
          </cell>
          <cell r="E841" t="str">
            <v>IOARR DE VEREDA DE LA LOCALIDAD DE SAN VICENTE, DISTRITO DE REQUENA, PROVINCIA  REQUENA, DEPARTAMENTO DE LORETO_</v>
          </cell>
          <cell r="F841" t="str">
            <v>IQUITOS</v>
          </cell>
          <cell r="G841" t="str">
            <v>LORETO</v>
          </cell>
          <cell r="H841" t="str">
            <v>REQUENA</v>
          </cell>
          <cell r="I841" t="str">
            <v>REQUENA</v>
          </cell>
          <cell r="J841" t="str">
            <v>SAN VICENTE</v>
          </cell>
          <cell r="K841" t="str">
            <v>1605010023</v>
          </cell>
          <cell r="L841">
            <v>316</v>
          </cell>
          <cell r="M841">
            <v>44402.956226851849</v>
          </cell>
          <cell r="N841">
            <v>227867.48</v>
          </cell>
          <cell r="O841">
            <v>44439</v>
          </cell>
          <cell r="P841">
            <v>227867.47</v>
          </cell>
          <cell r="Q841">
            <v>44439</v>
          </cell>
          <cell r="R841">
            <v>227867.47</v>
          </cell>
          <cell r="S841">
            <v>44732</v>
          </cell>
          <cell r="T841">
            <v>30</v>
          </cell>
          <cell r="U841">
            <v>1</v>
          </cell>
          <cell r="V841">
            <v>1</v>
          </cell>
          <cell r="W841">
            <v>44762</v>
          </cell>
          <cell r="Y841">
            <v>213612</v>
          </cell>
          <cell r="AB841">
            <v>0</v>
          </cell>
          <cell r="AC841">
            <v>1</v>
          </cell>
          <cell r="AD841">
            <v>0</v>
          </cell>
          <cell r="AF841" t="str">
            <v>4. Cierre</v>
          </cell>
          <cell r="AG841" t="str">
            <v>0800 - Acciones Previas para la Transferencia</v>
          </cell>
          <cell r="AH841" t="str">
            <v>En Actualización para Priorización</v>
          </cell>
        </row>
        <row r="842">
          <cell r="A842" t="str">
            <v>0820200040</v>
          </cell>
          <cell r="B842" t="str">
            <v>0820200053</v>
          </cell>
          <cell r="C842" t="str">
            <v>Infraestructura IOARR</v>
          </cell>
          <cell r="D842" t="str">
            <v>IOARR Cierre Brechas</v>
          </cell>
          <cell r="E842" t="str">
            <v>IOARR DE VEREDA DE LA LOCALIDAD DE VISTA  ALEGRE I ZONA , DISTRITO DE EMILIO SAN MARTIN , PROVINCIA  REQUENA, DEPARTAMENTO DE LORETO_</v>
          </cell>
          <cell r="F842" t="str">
            <v>IQUITOS</v>
          </cell>
          <cell r="G842" t="str">
            <v>LORETO</v>
          </cell>
          <cell r="H842" t="str">
            <v>REQUENA</v>
          </cell>
          <cell r="I842" t="str">
            <v>EMILIO SAN MARTIN</v>
          </cell>
          <cell r="J842" t="str">
            <v>VISTA ALEGRE I ZONA</v>
          </cell>
          <cell r="K842" t="str">
            <v>1605040011</v>
          </cell>
          <cell r="L842">
            <v>136</v>
          </cell>
          <cell r="M842">
            <v>44404.296064814815</v>
          </cell>
          <cell r="N842">
            <v>318364.34000000003</v>
          </cell>
          <cell r="O842">
            <v>44439</v>
          </cell>
          <cell r="P842">
            <v>318364.34000000003</v>
          </cell>
          <cell r="Q842">
            <v>44439</v>
          </cell>
          <cell r="R842">
            <v>318364.34000000003</v>
          </cell>
          <cell r="S842">
            <v>44510</v>
          </cell>
          <cell r="T842">
            <v>29</v>
          </cell>
          <cell r="U842">
            <v>1</v>
          </cell>
          <cell r="V842">
            <v>1</v>
          </cell>
          <cell r="W842">
            <v>44539</v>
          </cell>
          <cell r="Y842">
            <v>0</v>
          </cell>
          <cell r="AB842">
            <v>0</v>
          </cell>
          <cell r="AC842">
            <v>1</v>
          </cell>
          <cell r="AD842">
            <v>0</v>
          </cell>
          <cell r="AF842" t="str">
            <v>4. Cierre</v>
          </cell>
          <cell r="AG842" t="str">
            <v>0720 - Rendición de Cuentas Observada por Liquidador UT</v>
          </cell>
          <cell r="AH842" t="str">
            <v>Derivada a Supervisor UT por observaciones técnicas</v>
          </cell>
        </row>
        <row r="843">
          <cell r="A843" t="str">
            <v>0820200014</v>
          </cell>
          <cell r="B843" t="str">
            <v>0820200054</v>
          </cell>
          <cell r="C843" t="str">
            <v>Infraestructura IOARR</v>
          </cell>
          <cell r="D843" t="str">
            <v>IOARR Cierre Brechas</v>
          </cell>
          <cell r="E843" t="str">
            <v>IOARR DE VEREDA DE LA LOCALIDAD DE  SAN LUIS  TACSHA CUARARAY , DISTRITO DE NAPO, PROVINCIA  MAYNAS, DEPARTAMENTO DE LORETO</v>
          </cell>
          <cell r="F843" t="str">
            <v>IQUITOS</v>
          </cell>
          <cell r="G843" t="str">
            <v>LORETO</v>
          </cell>
          <cell r="H843" t="str">
            <v>MAYNAS</v>
          </cell>
          <cell r="I843" t="str">
            <v>NAPO</v>
          </cell>
          <cell r="J843" t="str">
            <v>SAN LUIS TACSHA CURARAY</v>
          </cell>
          <cell r="K843" t="str">
            <v>1601070055</v>
          </cell>
          <cell r="L843">
            <v>400</v>
          </cell>
          <cell r="M843">
            <v>44515.892361111109</v>
          </cell>
          <cell r="N843">
            <v>386909.44</v>
          </cell>
          <cell r="O843">
            <v>44553</v>
          </cell>
          <cell r="P843">
            <v>386909.44</v>
          </cell>
          <cell r="Q843">
            <v>44572</v>
          </cell>
          <cell r="R843">
            <v>386909.44</v>
          </cell>
          <cell r="S843">
            <v>44693</v>
          </cell>
          <cell r="T843">
            <v>44</v>
          </cell>
          <cell r="U843">
            <v>2</v>
          </cell>
          <cell r="V843">
            <v>2</v>
          </cell>
          <cell r="W843">
            <v>44737</v>
          </cell>
          <cell r="Y843">
            <v>372214.67</v>
          </cell>
          <cell r="AB843">
            <v>0</v>
          </cell>
          <cell r="AC843">
            <v>0.98970000000000002</v>
          </cell>
          <cell r="AD843">
            <v>0</v>
          </cell>
          <cell r="AF843" t="str">
            <v>4. Cierre</v>
          </cell>
          <cell r="AG843" t="str">
            <v>0800 - Acciones Previas para la Transferencia</v>
          </cell>
          <cell r="AH843" t="str">
            <v>En Actualización para Priorización</v>
          </cell>
        </row>
        <row r="844">
          <cell r="A844" t="str">
            <v>0820200012</v>
          </cell>
          <cell r="B844" t="str">
            <v>0820200055</v>
          </cell>
          <cell r="C844" t="str">
            <v>Infraestructura IOARR</v>
          </cell>
          <cell r="D844" t="str">
            <v>IOARR Cierre Brechas</v>
          </cell>
          <cell r="E844" t="str">
            <v>IOARR DE VEREDA DE LA LOCALIDAD DE SANTA MARÍA, DISTRITO DE NAPO, PROVINCIA  MAYNAS, DEPARTAMENTO DE LORETO</v>
          </cell>
          <cell r="F844" t="str">
            <v>IQUITOS</v>
          </cell>
          <cell r="G844" t="str">
            <v>LORETO</v>
          </cell>
          <cell r="H844" t="str">
            <v>MAYNAS</v>
          </cell>
          <cell r="I844" t="str">
            <v>NAPO</v>
          </cell>
          <cell r="J844" t="str">
            <v>SANTA MARIA</v>
          </cell>
          <cell r="K844" t="str">
            <v>1601070020</v>
          </cell>
          <cell r="L844">
            <v>125</v>
          </cell>
          <cell r="M844">
            <v>44515.892361111109</v>
          </cell>
          <cell r="N844">
            <v>225159.27</v>
          </cell>
          <cell r="O844">
            <v>44553</v>
          </cell>
          <cell r="P844">
            <v>225159.27000000002</v>
          </cell>
          <cell r="Q844">
            <v>44572</v>
          </cell>
          <cell r="R844">
            <v>225159.27000000002</v>
          </cell>
          <cell r="S844">
            <v>44693</v>
          </cell>
          <cell r="T844">
            <v>30</v>
          </cell>
          <cell r="U844">
            <v>1</v>
          </cell>
          <cell r="V844">
            <v>1</v>
          </cell>
          <cell r="W844">
            <v>44723</v>
          </cell>
          <cell r="Y844">
            <v>208455.53</v>
          </cell>
          <cell r="AB844">
            <v>1</v>
          </cell>
          <cell r="AC844">
            <v>1.5871999999999999</v>
          </cell>
          <cell r="AD844">
            <v>1</v>
          </cell>
          <cell r="AE844">
            <v>0.96560000000000001</v>
          </cell>
          <cell r="AF844" t="str">
            <v>4. Cierre</v>
          </cell>
          <cell r="AG844" t="str">
            <v>0800 - Acciones Previas para la Transferencia</v>
          </cell>
          <cell r="AH844" t="str">
            <v>En Actualización para Priorización</v>
          </cell>
        </row>
        <row r="845">
          <cell r="A845" t="str">
            <v>0820200041</v>
          </cell>
          <cell r="B845" t="str">
            <v>0820200056</v>
          </cell>
          <cell r="C845" t="str">
            <v>Infraestructura IOARR</v>
          </cell>
          <cell r="D845" t="str">
            <v>IOARR Cierre Brechas</v>
          </cell>
          <cell r="E845" t="str">
            <v>IOARR DE VEREDA DE LA LOCALIDAD DE NUEVO REQUENA, DISTRITO DE CAPELO, PROVINCIA  REQUENA, DEPARTAMENTO DE LORETO_</v>
          </cell>
          <cell r="F845" t="str">
            <v>IQUITOS</v>
          </cell>
          <cell r="G845" t="str">
            <v>LORETO</v>
          </cell>
          <cell r="H845" t="str">
            <v>REQUENA</v>
          </cell>
          <cell r="I845" t="str">
            <v>CAPELO</v>
          </cell>
          <cell r="J845" t="str">
            <v>NUEVO REQUENA</v>
          </cell>
          <cell r="K845" t="str">
            <v>1605030012</v>
          </cell>
          <cell r="L845">
            <v>110</v>
          </cell>
          <cell r="M845">
            <v>44404.296064814815</v>
          </cell>
          <cell r="N845">
            <v>182591.9</v>
          </cell>
          <cell r="O845">
            <v>44487</v>
          </cell>
          <cell r="P845">
            <v>182591.9</v>
          </cell>
          <cell r="Q845">
            <v>44490</v>
          </cell>
          <cell r="R845">
            <v>182591.9</v>
          </cell>
          <cell r="S845">
            <v>44732</v>
          </cell>
          <cell r="T845">
            <v>29</v>
          </cell>
          <cell r="U845">
            <v>1</v>
          </cell>
          <cell r="V845">
            <v>1</v>
          </cell>
          <cell r="W845">
            <v>44761</v>
          </cell>
          <cell r="Y845">
            <v>172655.23</v>
          </cell>
          <cell r="AB845">
            <v>0</v>
          </cell>
          <cell r="AC845">
            <v>1</v>
          </cell>
          <cell r="AD845">
            <v>0</v>
          </cell>
          <cell r="AF845" t="str">
            <v>4. Cierre</v>
          </cell>
          <cell r="AG845" t="str">
            <v>0800 - Acciones Previas para la Transferencia</v>
          </cell>
          <cell r="AH845" t="str">
            <v>En Actualización para Priorización</v>
          </cell>
        </row>
        <row r="846">
          <cell r="A846" t="str">
            <v>0820200017</v>
          </cell>
          <cell r="B846" t="str">
            <v>0820200057</v>
          </cell>
          <cell r="C846" t="str">
            <v>Infraestructura IOARR</v>
          </cell>
          <cell r="D846" t="str">
            <v>IOARR Cierre Brechas</v>
          </cell>
          <cell r="E846" t="str">
            <v>IOARR DE VEREDA DE LA  LOCALIDAD TORRES CAUSANA,  DISTRITO TORRES CAUSANA, PROVINCIA DE MAYNAS, DEPARTAMENTO DE LORETO.</v>
          </cell>
          <cell r="F846" t="str">
            <v>IQUITOS</v>
          </cell>
          <cell r="G846" t="str">
            <v>LORETO</v>
          </cell>
          <cell r="H846" t="str">
            <v>MAYNAS</v>
          </cell>
          <cell r="I846" t="str">
            <v>TORRES CAUSANA</v>
          </cell>
          <cell r="J846" t="str">
            <v>TORRES CAUSANA</v>
          </cell>
          <cell r="K846" t="str">
            <v>1601100004</v>
          </cell>
          <cell r="L846">
            <v>256</v>
          </cell>
          <cell r="N846">
            <v>0</v>
          </cell>
          <cell r="O846">
            <v>44195</v>
          </cell>
          <cell r="P846">
            <v>38723</v>
          </cell>
          <cell r="Q846">
            <v>44207</v>
          </cell>
          <cell r="R846">
            <v>38723</v>
          </cell>
          <cell r="U846">
            <v>0</v>
          </cell>
          <cell r="AB846">
            <v>0</v>
          </cell>
          <cell r="AF846" t="str">
            <v>4. Cierre</v>
          </cell>
          <cell r="AG846" t="str">
            <v>1001 - Proyecto cerrado en Banco de Inversiones</v>
          </cell>
          <cell r="AH846" t="str">
            <v>Cerrado con Formato 09 MEF</v>
          </cell>
        </row>
        <row r="847">
          <cell r="A847" t="str">
            <v>0820200042</v>
          </cell>
          <cell r="B847" t="str">
            <v>0820200058</v>
          </cell>
          <cell r="C847" t="str">
            <v>Infraestructura IOARR</v>
          </cell>
          <cell r="D847" t="str">
            <v>IOARR Cierre Brechas</v>
          </cell>
          <cell r="E847" t="str">
            <v>IOARR DE VEREDAS DE LA LOCALIDAD DE NUEVO SAN JUAN, DISTRITO DE URARINAS, PROVINCIA DE LORETO, DEPARTAMENTO DE LORETO.</v>
          </cell>
          <cell r="F847" t="str">
            <v>IQUITOS</v>
          </cell>
          <cell r="G847" t="str">
            <v>LORETO</v>
          </cell>
          <cell r="H847" t="str">
            <v>LORETO</v>
          </cell>
          <cell r="I847" t="str">
            <v>URARINAS</v>
          </cell>
          <cell r="J847" t="str">
            <v>NUEVO SAN JUAN</v>
          </cell>
          <cell r="K847" t="str">
            <v>1603050042</v>
          </cell>
          <cell r="L847">
            <v>446</v>
          </cell>
          <cell r="M847">
            <v>44402.678553240738</v>
          </cell>
          <cell r="N847">
            <v>169587.99</v>
          </cell>
          <cell r="O847">
            <v>44439</v>
          </cell>
          <cell r="P847">
            <v>169587.99</v>
          </cell>
          <cell r="Q847">
            <v>44439</v>
          </cell>
          <cell r="R847">
            <v>169587.99</v>
          </cell>
          <cell r="S847">
            <v>44774</v>
          </cell>
          <cell r="T847">
            <v>29</v>
          </cell>
          <cell r="U847">
            <v>1</v>
          </cell>
          <cell r="V847">
            <v>1</v>
          </cell>
          <cell r="W847">
            <v>44803</v>
          </cell>
          <cell r="Y847">
            <v>164448.46</v>
          </cell>
          <cell r="AB847">
            <v>1</v>
          </cell>
          <cell r="AC847">
            <v>1</v>
          </cell>
          <cell r="AD847">
            <v>1</v>
          </cell>
          <cell r="AE847">
            <v>0.4904</v>
          </cell>
          <cell r="AF847" t="str">
            <v>4. Cierre</v>
          </cell>
          <cell r="AG847" t="str">
            <v>0780 - Liquidación Aprobada</v>
          </cell>
          <cell r="AH847" t="str">
            <v>Ficha Aprobatoria archivada</v>
          </cell>
        </row>
        <row r="848">
          <cell r="A848" t="str">
            <v>0820200043</v>
          </cell>
          <cell r="B848" t="str">
            <v>0820200059</v>
          </cell>
          <cell r="C848" t="str">
            <v>Infraestructura IOARR</v>
          </cell>
          <cell r="D848" t="str">
            <v>IOARR Cierre Brechas</v>
          </cell>
          <cell r="E848" t="str">
            <v>IOARR DE VEREDAS DE LA LOCALIDAD DE SHEVONAL, DISTRITO DEL EMILIO SAN MARTIN, PROVINCIA DE REQUENA, DEPARTAMENTO DE LORETO.</v>
          </cell>
          <cell r="F848" t="str">
            <v>IQUITOS</v>
          </cell>
          <cell r="G848" t="str">
            <v>LORETO</v>
          </cell>
          <cell r="H848" t="str">
            <v>REQUENA</v>
          </cell>
          <cell r="I848" t="str">
            <v>EMILIO SAN MARTIN</v>
          </cell>
          <cell r="J848" t="str">
            <v>SHEVONAL</v>
          </cell>
          <cell r="K848" t="str">
            <v>1605040019</v>
          </cell>
          <cell r="L848">
            <v>210</v>
          </cell>
          <cell r="M848">
            <v>44404.296064814815</v>
          </cell>
          <cell r="N848">
            <v>180800.21</v>
          </cell>
          <cell r="O848">
            <v>44439</v>
          </cell>
          <cell r="P848">
            <v>180800.21</v>
          </cell>
          <cell r="Q848">
            <v>44439</v>
          </cell>
          <cell r="R848">
            <v>180800.21</v>
          </cell>
          <cell r="S848">
            <v>44704</v>
          </cell>
          <cell r="T848">
            <v>29</v>
          </cell>
          <cell r="U848">
            <v>1</v>
          </cell>
          <cell r="V848">
            <v>1</v>
          </cell>
          <cell r="W848">
            <v>44733</v>
          </cell>
          <cell r="Y848">
            <v>173795.20000000001</v>
          </cell>
          <cell r="AB848">
            <v>0</v>
          </cell>
          <cell r="AC848">
            <v>0.95840000000000003</v>
          </cell>
          <cell r="AD848">
            <v>0</v>
          </cell>
          <cell r="AF848" t="str">
            <v>4. Cierre</v>
          </cell>
          <cell r="AG848" t="str">
            <v>0780 - Liquidación Aprobada</v>
          </cell>
          <cell r="AH848" t="str">
            <v>Ficha Aprobatoria archivada</v>
          </cell>
        </row>
        <row r="849">
          <cell r="A849" t="str">
            <v>0820200044</v>
          </cell>
          <cell r="B849" t="str">
            <v>0820200060</v>
          </cell>
          <cell r="C849" t="str">
            <v>Infraestructura IOARR</v>
          </cell>
          <cell r="D849" t="str">
            <v>IOARR Cierre Brechas</v>
          </cell>
          <cell r="E849" t="str">
            <v>IOARR DE VEREDAS DE LA LOCALIDAD DE NUEVO PORVENIR DEL DISTRITO DE TROPETEROS, PROVINCIA  DE LORETO, DEPARTAMENTO LORETO._</v>
          </cell>
          <cell r="F849" t="str">
            <v>IQUITOS</v>
          </cell>
          <cell r="G849" t="str">
            <v>LORETO</v>
          </cell>
          <cell r="H849" t="str">
            <v>LORETO</v>
          </cell>
          <cell r="I849" t="str">
            <v>TROMPETEROS</v>
          </cell>
          <cell r="J849" t="str">
            <v>NUEVO PORVENIR</v>
          </cell>
          <cell r="K849" t="str">
            <v>1603040080</v>
          </cell>
          <cell r="L849">
            <v>350</v>
          </cell>
          <cell r="M849">
            <v>44398.299039351848</v>
          </cell>
          <cell r="N849">
            <v>200854.89</v>
          </cell>
          <cell r="O849">
            <v>44439</v>
          </cell>
          <cell r="P849">
            <v>200854.89</v>
          </cell>
          <cell r="Q849">
            <v>44439</v>
          </cell>
          <cell r="R849">
            <v>200854.89</v>
          </cell>
          <cell r="S849">
            <v>44515</v>
          </cell>
          <cell r="T849">
            <v>29</v>
          </cell>
          <cell r="U849">
            <v>1</v>
          </cell>
          <cell r="V849">
            <v>1</v>
          </cell>
          <cell r="W849">
            <v>44544</v>
          </cell>
          <cell r="Y849">
            <v>192338.53</v>
          </cell>
          <cell r="AB849">
            <v>0</v>
          </cell>
          <cell r="AC849">
            <v>1</v>
          </cell>
          <cell r="AF849" t="str">
            <v>4. Cierre</v>
          </cell>
          <cell r="AG849" t="str">
            <v>0800 - Acciones Previas para la Transferencia</v>
          </cell>
          <cell r="AH849" t="str">
            <v>En Actualización para Priorización</v>
          </cell>
        </row>
        <row r="850">
          <cell r="A850" t="str">
            <v>0820200045</v>
          </cell>
          <cell r="B850" t="str">
            <v>0820200061</v>
          </cell>
          <cell r="C850" t="str">
            <v>Infraestructura IOARR</v>
          </cell>
          <cell r="D850" t="str">
            <v>IOARR Cierre Brechas</v>
          </cell>
          <cell r="E850" t="str">
            <v>IOARR DE VEREDAS DE LA LOCALIDAD SUCRE, DEL DISTRRITO DE NAUTA, PROVINCIA DE LORETO, DEPARTAMENTO DE LORETO._</v>
          </cell>
          <cell r="F850" t="str">
            <v>IQUITOS</v>
          </cell>
          <cell r="G850" t="str">
            <v>LORETO</v>
          </cell>
          <cell r="H850" t="str">
            <v>LORETO</v>
          </cell>
          <cell r="I850" t="str">
            <v>NAUTA</v>
          </cell>
          <cell r="J850" t="str">
            <v>SUCRE</v>
          </cell>
          <cell r="K850" t="str">
            <v>1603010073</v>
          </cell>
          <cell r="L850">
            <v>289</v>
          </cell>
          <cell r="M850">
            <v>44396.449293981481</v>
          </cell>
          <cell r="N850">
            <v>185233.32</v>
          </cell>
          <cell r="O850">
            <v>44487</v>
          </cell>
          <cell r="P850">
            <v>185233.32</v>
          </cell>
          <cell r="Q850">
            <v>44490</v>
          </cell>
          <cell r="R850">
            <v>185233.32</v>
          </cell>
          <cell r="S850">
            <v>44501</v>
          </cell>
          <cell r="T850">
            <v>29</v>
          </cell>
          <cell r="U850">
            <v>1</v>
          </cell>
          <cell r="V850">
            <v>1</v>
          </cell>
          <cell r="W850">
            <v>44530</v>
          </cell>
          <cell r="Y850">
            <v>181699.54</v>
          </cell>
          <cell r="AB850">
            <v>0</v>
          </cell>
          <cell r="AC850">
            <v>1</v>
          </cell>
          <cell r="AF850" t="str">
            <v>4. Cierre</v>
          </cell>
          <cell r="AG850" t="str">
            <v>0780 - Liquidación Aprobada</v>
          </cell>
          <cell r="AH850" t="str">
            <v>Ficha Aprobatoria archivada</v>
          </cell>
        </row>
        <row r="851">
          <cell r="A851" t="str">
            <v>0820200046</v>
          </cell>
          <cell r="B851" t="str">
            <v>0820200062</v>
          </cell>
          <cell r="C851" t="str">
            <v>Infraestructura IOARR</v>
          </cell>
          <cell r="D851" t="str">
            <v>IOARR Cierre Brechas</v>
          </cell>
          <cell r="E851" t="str">
            <v>IOARR DE VEREDA  DE LA LOCALIDAD DE REFORMA, DISTRITO DE URARINAS, PROVINCIA LORETO, DEPARTAMENTO LORETO</v>
          </cell>
          <cell r="F851" t="str">
            <v>IQUITOS</v>
          </cell>
          <cell r="G851" t="str">
            <v>LORETO</v>
          </cell>
          <cell r="H851" t="str">
            <v>LORETO</v>
          </cell>
          <cell r="I851" t="str">
            <v>URARINAS</v>
          </cell>
          <cell r="J851" t="str">
            <v>REFORMA</v>
          </cell>
          <cell r="K851" t="str">
            <v>1603050050</v>
          </cell>
          <cell r="L851">
            <v>180</v>
          </cell>
          <cell r="M851">
            <v>44515.892361111109</v>
          </cell>
          <cell r="N851">
            <v>267561.78999999998</v>
          </cell>
          <cell r="O851">
            <v>44553</v>
          </cell>
          <cell r="P851">
            <v>267561.78999999998</v>
          </cell>
          <cell r="Q851">
            <v>44572</v>
          </cell>
          <cell r="R851">
            <v>267561.78999999998</v>
          </cell>
          <cell r="S851">
            <v>44713</v>
          </cell>
          <cell r="T851">
            <v>29</v>
          </cell>
          <cell r="U851">
            <v>1</v>
          </cell>
          <cell r="V851">
            <v>1</v>
          </cell>
          <cell r="W851">
            <v>44742</v>
          </cell>
          <cell r="Y851">
            <v>251745.08</v>
          </cell>
          <cell r="AB851">
            <v>0</v>
          </cell>
          <cell r="AC851">
            <v>0.98799999999999999</v>
          </cell>
          <cell r="AD851">
            <v>0</v>
          </cell>
          <cell r="AF851" t="str">
            <v>4. Cierre</v>
          </cell>
          <cell r="AG851" t="str">
            <v>0780 - Liquidación Aprobada</v>
          </cell>
          <cell r="AH851" t="str">
            <v>Ficha Aprobatoria archivada</v>
          </cell>
        </row>
        <row r="852">
          <cell r="A852" t="str">
            <v>0820200047</v>
          </cell>
          <cell r="B852" t="str">
            <v>0820200063</v>
          </cell>
          <cell r="C852" t="str">
            <v>Infraestructura IOARR</v>
          </cell>
          <cell r="D852" t="str">
            <v>IOARR Cierre Brechas</v>
          </cell>
          <cell r="E852" t="str">
            <v>IOARR DE VEREDA DE LA LOCALIDAD NUEVA SANTA ROSA, DISTRITO DE URARINAS, PROVINCIA DE LORETO, DEPARTAMENTO DE LORETO.</v>
          </cell>
          <cell r="F852" t="str">
            <v>IQUITOS</v>
          </cell>
          <cell r="G852" t="str">
            <v>LORETO</v>
          </cell>
          <cell r="H852" t="str">
            <v>LORETO</v>
          </cell>
          <cell r="I852" t="str">
            <v>URARINAS</v>
          </cell>
          <cell r="J852" t="str">
            <v>NUEVO SANTA ROSA</v>
          </cell>
          <cell r="K852" t="str">
            <v>1603056005</v>
          </cell>
          <cell r="L852">
            <v>226</v>
          </cell>
          <cell r="M852">
            <v>44515.892361111109</v>
          </cell>
          <cell r="N852">
            <v>263696.57</v>
          </cell>
          <cell r="O852">
            <v>44559</v>
          </cell>
          <cell r="P852">
            <v>263696.57</v>
          </cell>
          <cell r="Q852">
            <v>44572</v>
          </cell>
          <cell r="R852">
            <v>263696.57</v>
          </cell>
          <cell r="S852">
            <v>44713</v>
          </cell>
          <cell r="T852">
            <v>29</v>
          </cell>
          <cell r="U852">
            <v>1</v>
          </cell>
          <cell r="V852">
            <v>1</v>
          </cell>
          <cell r="W852">
            <v>44742</v>
          </cell>
          <cell r="Y852">
            <v>252547.54</v>
          </cell>
          <cell r="AB852">
            <v>0</v>
          </cell>
          <cell r="AC852">
            <v>0.98809999999999998</v>
          </cell>
          <cell r="AD852">
            <v>0</v>
          </cell>
          <cell r="AF852" t="str">
            <v>4. Cierre</v>
          </cell>
          <cell r="AG852" t="str">
            <v>0780 - Liquidación Aprobada</v>
          </cell>
          <cell r="AH852" t="str">
            <v>Liquidado en UT para remitir ficha/expediente a Sede</v>
          </cell>
        </row>
        <row r="853">
          <cell r="A853" t="str">
            <v>0820200048</v>
          </cell>
          <cell r="B853" t="str">
            <v>0820200064</v>
          </cell>
          <cell r="C853" t="str">
            <v>Infraestructura IOARR</v>
          </cell>
          <cell r="D853" t="str">
            <v>IOARR Cierre Brechas</v>
          </cell>
          <cell r="E853" t="str">
            <v>IOARR DE VEREDA  DE LA  LOCALIDAD DE CAYMITUYO, DISTRITO DE URARINAS, PROVINCIA  DE LORETO, DEPARTAMENTO LORETO_</v>
          </cell>
          <cell r="F853" t="str">
            <v>IQUITOS</v>
          </cell>
          <cell r="G853" t="str">
            <v>LORETO</v>
          </cell>
          <cell r="H853" t="str">
            <v>LORETO</v>
          </cell>
          <cell r="I853" t="str">
            <v>URARINAS</v>
          </cell>
          <cell r="J853" t="str">
            <v>CAIMITUYO</v>
          </cell>
          <cell r="K853" t="str">
            <v>1603050055</v>
          </cell>
          <cell r="L853">
            <v>352</v>
          </cell>
          <cell r="M853">
            <v>44515.892361111109</v>
          </cell>
          <cell r="N853">
            <v>229509.7</v>
          </cell>
          <cell r="O853">
            <v>44559</v>
          </cell>
          <cell r="P853">
            <v>229509.7</v>
          </cell>
          <cell r="Q853">
            <v>44572</v>
          </cell>
          <cell r="R853">
            <v>229509.7</v>
          </cell>
          <cell r="S853">
            <v>44713</v>
          </cell>
          <cell r="T853">
            <v>29</v>
          </cell>
          <cell r="U853">
            <v>1</v>
          </cell>
          <cell r="V853">
            <v>1</v>
          </cell>
          <cell r="W853">
            <v>44742</v>
          </cell>
          <cell r="Y853">
            <v>217805.94</v>
          </cell>
          <cell r="AB853">
            <v>0</v>
          </cell>
          <cell r="AC853">
            <v>0.98450000000000004</v>
          </cell>
          <cell r="AD853">
            <v>0</v>
          </cell>
          <cell r="AF853" t="str">
            <v>4. Cierre</v>
          </cell>
          <cell r="AG853" t="str">
            <v>0780 - Liquidación Aprobada</v>
          </cell>
          <cell r="AH853" t="str">
            <v>Ficha Aprobatoria archivada</v>
          </cell>
        </row>
        <row r="854">
          <cell r="A854" t="str">
            <v>0820200049</v>
          </cell>
          <cell r="B854" t="str">
            <v>0820200065</v>
          </cell>
          <cell r="C854" t="str">
            <v>Infraestructura IOARR</v>
          </cell>
          <cell r="D854" t="str">
            <v>IOARR Cierre Brechas</v>
          </cell>
          <cell r="E854" t="str">
            <v>IOARR DE VEREDA EN LA LOCALIDAD DE SAN JUAN DE PURITANIA, DISTRITO DE NAUTA, PROVINCIA DE LORETO, DEPARTAMENTO DE LORETO_</v>
          </cell>
          <cell r="F854" t="str">
            <v>IQUITOS</v>
          </cell>
          <cell r="G854" t="str">
            <v>LORETO</v>
          </cell>
          <cell r="H854" t="str">
            <v>LORETO</v>
          </cell>
          <cell r="I854" t="str">
            <v>NAUTA</v>
          </cell>
          <cell r="J854" t="str">
            <v>SAN JUAN DE PURITANIA</v>
          </cell>
          <cell r="K854" t="str">
            <v>1603010007</v>
          </cell>
          <cell r="L854">
            <v>246</v>
          </cell>
          <cell r="M854">
            <v>44400.630150462966</v>
          </cell>
          <cell r="N854">
            <v>262315.49</v>
          </cell>
          <cell r="O854">
            <v>44439</v>
          </cell>
          <cell r="P854">
            <v>262315.49</v>
          </cell>
          <cell r="Q854">
            <v>44439</v>
          </cell>
          <cell r="R854">
            <v>262315.49</v>
          </cell>
          <cell r="S854">
            <v>44774</v>
          </cell>
          <cell r="T854">
            <v>29</v>
          </cell>
          <cell r="U854">
            <v>1</v>
          </cell>
          <cell r="V854">
            <v>1</v>
          </cell>
          <cell r="W854">
            <v>44803</v>
          </cell>
          <cell r="Y854">
            <v>255431.91</v>
          </cell>
          <cell r="AB854">
            <v>0</v>
          </cell>
          <cell r="AC854">
            <v>0.99039999999999995</v>
          </cell>
          <cell r="AD854">
            <v>0</v>
          </cell>
          <cell r="AF854" t="str">
            <v>4. Cierre</v>
          </cell>
          <cell r="AG854" t="str">
            <v>0800 - Acciones Previas para la Transferencia</v>
          </cell>
          <cell r="AH854" t="str">
            <v>En Actualización para Priorización</v>
          </cell>
        </row>
        <row r="855">
          <cell r="A855" t="str">
            <v>0820200050</v>
          </cell>
          <cell r="B855" t="str">
            <v>0820200066</v>
          </cell>
          <cell r="C855" t="str">
            <v>Infraestructura IOARR</v>
          </cell>
          <cell r="D855" t="str">
            <v>IOARR Cierre Brechas</v>
          </cell>
          <cell r="E855" t="str">
            <v>IOARR DE VEREDA DE LA LOCALIDAD DE SAN ANTONIO, DEL DISTRITO DE BARRANCA, PROVINCIA DEL DATEM DEL MARAÑON, DEPARTAMENTO DE LORETO.</v>
          </cell>
          <cell r="F855" t="str">
            <v>IQUITOS</v>
          </cell>
          <cell r="G855" t="str">
            <v>LORETO</v>
          </cell>
          <cell r="H855" t="str">
            <v>DATEM DEL MARAÑON</v>
          </cell>
          <cell r="I855" t="str">
            <v>BARRANCA</v>
          </cell>
          <cell r="J855" t="str">
            <v>SAN ANTONIO</v>
          </cell>
          <cell r="K855" t="str">
            <v>1607010064</v>
          </cell>
          <cell r="L855">
            <v>159</v>
          </cell>
          <cell r="M855">
            <v>44514.890960648147</v>
          </cell>
          <cell r="N855">
            <v>211142.48</v>
          </cell>
          <cell r="O855">
            <v>44553</v>
          </cell>
          <cell r="P855">
            <v>211142.48</v>
          </cell>
          <cell r="Q855">
            <v>44572</v>
          </cell>
          <cell r="R855">
            <v>211142.48</v>
          </cell>
          <cell r="S855">
            <v>44727</v>
          </cell>
          <cell r="T855">
            <v>15</v>
          </cell>
          <cell r="U855">
            <v>1</v>
          </cell>
          <cell r="V855">
            <v>1</v>
          </cell>
          <cell r="W855">
            <v>44742</v>
          </cell>
          <cell r="Y855">
            <v>198289.53</v>
          </cell>
          <cell r="AB855">
            <v>0</v>
          </cell>
          <cell r="AC855">
            <v>0.98529999999999995</v>
          </cell>
          <cell r="AD855">
            <v>0</v>
          </cell>
          <cell r="AF855" t="str">
            <v>4. Cierre</v>
          </cell>
          <cell r="AG855" t="str">
            <v>0800 - Acciones Previas para la Transferencia</v>
          </cell>
          <cell r="AH855" t="str">
            <v>En Actualización para Priorización</v>
          </cell>
        </row>
        <row r="856">
          <cell r="A856" t="str">
            <v>0820200051</v>
          </cell>
          <cell r="B856" t="str">
            <v>0820200067</v>
          </cell>
          <cell r="C856" t="str">
            <v>Infraestructura IOARR</v>
          </cell>
          <cell r="D856" t="str">
            <v>IOARR Cierre Brechas</v>
          </cell>
          <cell r="E856" t="str">
            <v>IOARR DE VEREDA DE LA LOCALIDAD DE 09 DE OCTUBRE, DISTRITO DE NAUTA, PROVINCIA DE LORETO, DEPARTAMENTO  LORETO_</v>
          </cell>
          <cell r="F856" t="str">
            <v>IQUITOS</v>
          </cell>
          <cell r="G856" t="str">
            <v>LORETO</v>
          </cell>
          <cell r="H856" t="str">
            <v>LORETO</v>
          </cell>
          <cell r="I856" t="str">
            <v>NAUTA</v>
          </cell>
          <cell r="J856" t="str">
            <v>NUEVE DE OCTUBRE</v>
          </cell>
          <cell r="K856" t="str">
            <v>1603016002</v>
          </cell>
          <cell r="L856">
            <v>380</v>
          </cell>
          <cell r="M856">
            <v>44400.630150462966</v>
          </cell>
          <cell r="N856">
            <v>197971.04</v>
          </cell>
          <cell r="O856">
            <v>44439</v>
          </cell>
          <cell r="P856">
            <v>197971.04</v>
          </cell>
          <cell r="Q856">
            <v>44439</v>
          </cell>
          <cell r="R856">
            <v>197971.04</v>
          </cell>
          <cell r="S856">
            <v>44774</v>
          </cell>
          <cell r="T856">
            <v>29</v>
          </cell>
          <cell r="U856">
            <v>1</v>
          </cell>
          <cell r="V856">
            <v>1</v>
          </cell>
          <cell r="W856">
            <v>44803</v>
          </cell>
          <cell r="Y856">
            <v>192426.25</v>
          </cell>
          <cell r="AB856">
            <v>0</v>
          </cell>
          <cell r="AC856">
            <v>0.98199999999999998</v>
          </cell>
          <cell r="AD856">
            <v>0</v>
          </cell>
          <cell r="AF856" t="str">
            <v>4. Cierre</v>
          </cell>
          <cell r="AG856" t="str">
            <v>0800 - Acciones Previas para la Transferencia</v>
          </cell>
          <cell r="AH856" t="str">
            <v>En Actualización para Priorización</v>
          </cell>
        </row>
        <row r="857">
          <cell r="A857" t="str">
            <v>0820200052</v>
          </cell>
          <cell r="B857" t="str">
            <v>0820200068</v>
          </cell>
          <cell r="C857" t="str">
            <v>Infraestructura IOARR</v>
          </cell>
          <cell r="D857" t="str">
            <v>IOARR Cierre Brechas</v>
          </cell>
          <cell r="E857" t="str">
            <v>IOARR DE VEREDA DE LA LOCALIDAD DE SAN JORGE, DISTRITO DE NAUTA, PROVINCIA LORETO, DEPARTAMENTO LORETO_</v>
          </cell>
          <cell r="F857" t="str">
            <v>IQUITOS</v>
          </cell>
          <cell r="G857" t="str">
            <v>LORETO</v>
          </cell>
          <cell r="H857" t="str">
            <v>LORETO</v>
          </cell>
          <cell r="I857" t="str">
            <v>NAUTA</v>
          </cell>
          <cell r="J857" t="str">
            <v>SAN JORGE</v>
          </cell>
          <cell r="K857" t="str">
            <v>1603010072</v>
          </cell>
          <cell r="L857">
            <v>600</v>
          </cell>
          <cell r="M857">
            <v>44400.630150462966</v>
          </cell>
          <cell r="N857">
            <v>153179.10999999999</v>
          </cell>
          <cell r="O857">
            <v>44439</v>
          </cell>
          <cell r="P857">
            <v>153179.11000000002</v>
          </cell>
          <cell r="Q857">
            <v>44439</v>
          </cell>
          <cell r="R857">
            <v>153179.11000000002</v>
          </cell>
          <cell r="S857">
            <v>44774</v>
          </cell>
          <cell r="T857">
            <v>29</v>
          </cell>
          <cell r="U857">
            <v>1</v>
          </cell>
          <cell r="V857">
            <v>1</v>
          </cell>
          <cell r="W857">
            <v>44803</v>
          </cell>
          <cell r="Y857">
            <v>147631.75</v>
          </cell>
          <cell r="AB857">
            <v>0</v>
          </cell>
          <cell r="AC857">
            <v>1</v>
          </cell>
          <cell r="AD857">
            <v>0</v>
          </cell>
          <cell r="AF857" t="str">
            <v>4. Cierre</v>
          </cell>
          <cell r="AG857" t="str">
            <v>0800 - Acciones Previas para la Transferencia</v>
          </cell>
          <cell r="AH857" t="str">
            <v>En Actualización para Priorización</v>
          </cell>
        </row>
        <row r="858">
          <cell r="A858" t="str">
            <v>0820200053</v>
          </cell>
          <cell r="B858" t="str">
            <v>0820200069</v>
          </cell>
          <cell r="C858" t="str">
            <v>Infraestructura IOARR</v>
          </cell>
          <cell r="D858" t="str">
            <v>IOARR Cierre Brechas</v>
          </cell>
          <cell r="E858" t="str">
            <v>IOARR DE VEREDA DE LA LOCALIDAD CHAPIS, DISTRITO MANSERICHE, PROVINCIA DATEM DEL MARAÑON, DEPARTAMENTO DE LORETO._</v>
          </cell>
          <cell r="F858" t="str">
            <v>IQUITOS</v>
          </cell>
          <cell r="G858" t="str">
            <v>LORETO</v>
          </cell>
          <cell r="H858" t="str">
            <v>DATEM DEL MARAÑON</v>
          </cell>
          <cell r="I858" t="str">
            <v>MANSERICHE</v>
          </cell>
          <cell r="J858" t="str">
            <v>CHAPIS</v>
          </cell>
          <cell r="K858" t="str">
            <v>1607030004</v>
          </cell>
          <cell r="L858">
            <v>255</v>
          </cell>
          <cell r="M858">
            <v>44514.890960648147</v>
          </cell>
          <cell r="N858">
            <v>289534.03999999998</v>
          </cell>
          <cell r="O858">
            <v>44553</v>
          </cell>
          <cell r="P858">
            <v>289534.03999999998</v>
          </cell>
          <cell r="Q858">
            <v>44572</v>
          </cell>
          <cell r="R858">
            <v>289534.03999999998</v>
          </cell>
          <cell r="S858">
            <v>44692</v>
          </cell>
          <cell r="T858">
            <v>20</v>
          </cell>
          <cell r="U858">
            <v>1</v>
          </cell>
          <cell r="V858">
            <v>1</v>
          </cell>
          <cell r="W858">
            <v>44712</v>
          </cell>
          <cell r="Y858">
            <v>275648.21000000002</v>
          </cell>
          <cell r="AB858">
            <v>0</v>
          </cell>
          <cell r="AC858">
            <v>1</v>
          </cell>
          <cell r="AD858">
            <v>0</v>
          </cell>
          <cell r="AF858" t="str">
            <v>4. Cierre</v>
          </cell>
          <cell r="AG858" t="str">
            <v>0800 - Acciones Previas para la Transferencia</v>
          </cell>
          <cell r="AH858" t="str">
            <v>En Actualización para Priorización</v>
          </cell>
        </row>
        <row r="859">
          <cell r="A859" t="str">
            <v>0820200054</v>
          </cell>
          <cell r="B859" t="str">
            <v>0820200070</v>
          </cell>
          <cell r="C859" t="str">
            <v>Infraestructura IOARR</v>
          </cell>
          <cell r="D859" t="str">
            <v>IOARR Cierre Brechas</v>
          </cell>
          <cell r="E859" t="str">
            <v>IOARR DE VEREDA EN LA LOCALIDAD DE PUERTO INDUSTRIAL, DISTRITO PASTAZA, PROVINCIA DATEM DEL MARAÑON, PROVINCIA LORETO_</v>
          </cell>
          <cell r="F859" t="str">
            <v>IQUITOS</v>
          </cell>
          <cell r="G859" t="str">
            <v>LORETO</v>
          </cell>
          <cell r="H859" t="str">
            <v>DATEM DEL MARAÑON</v>
          </cell>
          <cell r="I859" t="str">
            <v>PASTAZA</v>
          </cell>
          <cell r="J859" t="str">
            <v>PUERTO INDUSTRIAL</v>
          </cell>
          <cell r="K859" t="str">
            <v>1607056002</v>
          </cell>
          <cell r="L859">
            <v>358</v>
          </cell>
          <cell r="M859">
            <v>44514.890960648147</v>
          </cell>
          <cell r="N859">
            <v>284356.34999999998</v>
          </cell>
          <cell r="O859">
            <v>44553</v>
          </cell>
          <cell r="P859">
            <v>284356.35000000003</v>
          </cell>
          <cell r="Q859">
            <v>44572</v>
          </cell>
          <cell r="R859">
            <v>284356.35000000003</v>
          </cell>
          <cell r="S859">
            <v>44726</v>
          </cell>
          <cell r="T859">
            <v>16</v>
          </cell>
          <cell r="U859">
            <v>1</v>
          </cell>
          <cell r="V859">
            <v>1</v>
          </cell>
          <cell r="W859">
            <v>44742</v>
          </cell>
          <cell r="Y859">
            <v>271354.65000000002</v>
          </cell>
          <cell r="AB859">
            <v>0</v>
          </cell>
          <cell r="AC859">
            <v>0.9909</v>
          </cell>
          <cell r="AD859">
            <v>0</v>
          </cell>
          <cell r="AF859" t="str">
            <v>4. Cierre</v>
          </cell>
          <cell r="AG859" t="str">
            <v>0800 - Acciones Previas para la Transferencia</v>
          </cell>
          <cell r="AH859" t="str">
            <v>En Actualización para Priorización</v>
          </cell>
        </row>
        <row r="860">
          <cell r="A860" t="str">
            <v>0820200015</v>
          </cell>
          <cell r="B860" t="str">
            <v>0820200071</v>
          </cell>
          <cell r="C860" t="str">
            <v>Infraestructura IOARR</v>
          </cell>
          <cell r="D860" t="str">
            <v>IOARR Cierre Brechas</v>
          </cell>
          <cell r="E860" t="str">
            <v xml:space="preserve">IOARR VEREDA DE LA LOCALIDAD DE NUEVO PORVENIR DE INAYUGA, DISTRITO DE NAPO,  PROVINCIA DE MAYNAS, DEPARTAMENTO DE LORETO </v>
          </cell>
          <cell r="F860" t="str">
            <v>IQUITOS</v>
          </cell>
          <cell r="G860" t="str">
            <v>LORETO</v>
          </cell>
          <cell r="H860" t="str">
            <v>MAYNAS</v>
          </cell>
          <cell r="I860" t="str">
            <v>NAPO</v>
          </cell>
          <cell r="J860" t="str">
            <v>NUEVO PORVENIR DE INAYUGA</v>
          </cell>
          <cell r="K860" t="str">
            <v>1601070036</v>
          </cell>
          <cell r="L860">
            <v>306</v>
          </cell>
          <cell r="M860">
            <v>44395.531446759262</v>
          </cell>
          <cell r="N860">
            <v>292672.52</v>
          </cell>
          <cell r="O860">
            <v>44439</v>
          </cell>
          <cell r="P860">
            <v>292672.52</v>
          </cell>
          <cell r="Q860">
            <v>44439</v>
          </cell>
          <cell r="R860">
            <v>292672.52</v>
          </cell>
          <cell r="S860">
            <v>44732</v>
          </cell>
          <cell r="T860">
            <v>30</v>
          </cell>
          <cell r="U860">
            <v>1</v>
          </cell>
          <cell r="V860">
            <v>1</v>
          </cell>
          <cell r="W860">
            <v>44762</v>
          </cell>
          <cell r="Y860">
            <v>281563.96999999997</v>
          </cell>
          <cell r="AB860">
            <v>0</v>
          </cell>
          <cell r="AC860">
            <v>1</v>
          </cell>
          <cell r="AF860" t="str">
            <v>4. Cierre</v>
          </cell>
          <cell r="AG860" t="str">
            <v>0800 - Acciones Previas para la Transferencia</v>
          </cell>
          <cell r="AH860" t="str">
            <v>En Actualización para Priorización</v>
          </cell>
        </row>
        <row r="861">
          <cell r="A861" t="str">
            <v>0820200016</v>
          </cell>
          <cell r="B861" t="str">
            <v>0820200072</v>
          </cell>
          <cell r="C861" t="str">
            <v>Infraestructura IOARR</v>
          </cell>
          <cell r="D861" t="str">
            <v>IOARR Cierre Brechas</v>
          </cell>
          <cell r="E861" t="str">
            <v>IOARR VEREDA DE LA LOCALIDAD DE RUMI TUNI, DISTRITO DE NAPO,  PROVINCIA DE MAYNAS, DEPARTAMENTO DE LORETO.</v>
          </cell>
          <cell r="F861" t="str">
            <v>IQUITOS</v>
          </cell>
          <cell r="G861" t="str">
            <v>LORETO</v>
          </cell>
          <cell r="H861" t="str">
            <v>MAYNAS</v>
          </cell>
          <cell r="I861" t="str">
            <v>NAPO</v>
          </cell>
          <cell r="J861" t="str">
            <v>RUMI TUNI</v>
          </cell>
          <cell r="K861" t="str">
            <v>1601070003</v>
          </cell>
          <cell r="L861">
            <v>312</v>
          </cell>
          <cell r="N861">
            <v>0</v>
          </cell>
          <cell r="O861">
            <v>44195</v>
          </cell>
          <cell r="P861">
            <v>27917</v>
          </cell>
          <cell r="Q861">
            <v>44207</v>
          </cell>
          <cell r="R861">
            <v>27917</v>
          </cell>
          <cell r="U861">
            <v>0</v>
          </cell>
          <cell r="AB861">
            <v>0</v>
          </cell>
          <cell r="AF861" t="str">
            <v>4. Cierre</v>
          </cell>
          <cell r="AG861" t="str">
            <v>1001 - Proyecto cerrado en Banco de Inversiones</v>
          </cell>
          <cell r="AH861" t="str">
            <v>Cerrado con Formato 09 MEF</v>
          </cell>
        </row>
        <row r="862">
          <cell r="A862" t="str">
            <v>0820200055</v>
          </cell>
          <cell r="B862" t="str">
            <v>0820200073</v>
          </cell>
          <cell r="C862" t="str">
            <v>Infraestructura IOARR</v>
          </cell>
          <cell r="D862" t="str">
            <v>IOARR Cierre Brechas</v>
          </cell>
          <cell r="E862" t="str">
            <v>IOARR VEREDA DE LA LOCALIDAD DE SAN MARTIN DE TIPISHCA, DISTRITO DE PARINARI,  PROVINCIA DE LORETO, DEPARTAMENTO DE LORETO.</v>
          </cell>
          <cell r="F862" t="str">
            <v>IQUITOS</v>
          </cell>
          <cell r="G862" t="str">
            <v>LORETO</v>
          </cell>
          <cell r="H862" t="str">
            <v>LORETO</v>
          </cell>
          <cell r="I862" t="str">
            <v>PARINARI</v>
          </cell>
          <cell r="J862" t="str">
            <v>SAN MARTIN DEL TIPISHCA</v>
          </cell>
          <cell r="K862" t="str">
            <v>1603020025</v>
          </cell>
          <cell r="L862">
            <v>475</v>
          </cell>
          <cell r="M862">
            <v>44407.703414351854</v>
          </cell>
          <cell r="N862">
            <v>270414.14</v>
          </cell>
          <cell r="O862">
            <v>44439</v>
          </cell>
          <cell r="P862">
            <v>270414.14</v>
          </cell>
          <cell r="Q862">
            <v>44439</v>
          </cell>
          <cell r="R862">
            <v>270414.14</v>
          </cell>
          <cell r="S862">
            <v>44641</v>
          </cell>
          <cell r="T862">
            <v>1061.3817129629601</v>
          </cell>
          <cell r="U862">
            <v>34.78</v>
          </cell>
          <cell r="V862">
            <v>1</v>
          </cell>
          <cell r="Y862">
            <v>0</v>
          </cell>
          <cell r="AB862">
            <v>0</v>
          </cell>
          <cell r="AD862">
            <v>0</v>
          </cell>
          <cell r="AF862" t="str">
            <v>3. Ejecución</v>
          </cell>
          <cell r="AG862" t="str">
            <v>0530 - Proyecto en Ejecución</v>
          </cell>
          <cell r="AH862" t="str">
            <v>Proyecto en ejecución</v>
          </cell>
        </row>
        <row r="863">
          <cell r="A863" t="str">
            <v>0820200011</v>
          </cell>
          <cell r="B863" t="str">
            <v>0820200074</v>
          </cell>
          <cell r="C863" t="str">
            <v>Infraestructura IOARR</v>
          </cell>
          <cell r="D863" t="str">
            <v>IOARR Cierre Brechas</v>
          </cell>
          <cell r="E863" t="str">
            <v>IOARR VEREDA DE LA LOCALIDAD DE HUITOTOS DE NEGRO URCO, DISTRITO NAPO, PROVINCIA  MAYNAS, DEPARTAMENTO LORETO</v>
          </cell>
          <cell r="F863" t="str">
            <v>IQUITOS</v>
          </cell>
          <cell r="G863" t="str">
            <v>LORETO</v>
          </cell>
          <cell r="H863" t="str">
            <v>MAYNAS</v>
          </cell>
          <cell r="I863" t="str">
            <v>NAPO</v>
          </cell>
          <cell r="J863" t="str">
            <v>HUITOTOS DE NEGRO URCO</v>
          </cell>
          <cell r="K863" t="str">
            <v>1601070066</v>
          </cell>
          <cell r="L863">
            <v>364</v>
          </cell>
          <cell r="M863">
            <v>44515.892361111109</v>
          </cell>
          <cell r="N863">
            <v>145340.37</v>
          </cell>
          <cell r="O863">
            <v>44553</v>
          </cell>
          <cell r="P863">
            <v>145340.37</v>
          </cell>
          <cell r="Q863">
            <v>44572</v>
          </cell>
          <cell r="R863">
            <v>145340.37</v>
          </cell>
          <cell r="S863">
            <v>44698</v>
          </cell>
          <cell r="T863">
            <v>29</v>
          </cell>
          <cell r="U863">
            <v>1</v>
          </cell>
          <cell r="V863">
            <v>1</v>
          </cell>
          <cell r="W863">
            <v>44727</v>
          </cell>
          <cell r="Y863">
            <v>134826.89000000001</v>
          </cell>
          <cell r="AB863">
            <v>0</v>
          </cell>
          <cell r="AC863">
            <v>1.7067000000000001</v>
          </cell>
          <cell r="AD863">
            <v>0</v>
          </cell>
          <cell r="AF863" t="str">
            <v>4. Cierre</v>
          </cell>
          <cell r="AG863" t="str">
            <v>0780 - Liquidación Aprobada</v>
          </cell>
          <cell r="AH863" t="str">
            <v>Ficha Aprobatoria archivada</v>
          </cell>
        </row>
        <row r="864">
          <cell r="A864" t="str">
            <v>0820200070</v>
          </cell>
          <cell r="B864" t="str">
            <v>0820200075</v>
          </cell>
          <cell r="C864" t="str">
            <v>Infraestructura IOARR</v>
          </cell>
          <cell r="D864" t="str">
            <v>IOARR Cierre Brechas</v>
          </cell>
          <cell r="E864" t="str">
            <v xml:space="preserve">IOARR DE VEREDAS DE LA LOCALIDAD DE SHOROYA  NUEVO, DISTRITO DE MORONA, PROVINCIA DATEM DEL MARON </v>
          </cell>
          <cell r="F864" t="str">
            <v>IQUITOS</v>
          </cell>
          <cell r="G864" t="str">
            <v>LORETO</v>
          </cell>
          <cell r="H864" t="str">
            <v>DATEM DEL MARAÑON</v>
          </cell>
          <cell r="I864" t="str">
            <v>MORONA</v>
          </cell>
          <cell r="J864" t="str">
            <v>SHOROYA NUEVO</v>
          </cell>
          <cell r="K864" t="str">
            <v>1607040079</v>
          </cell>
          <cell r="L864">
            <v>360</v>
          </cell>
          <cell r="M864">
            <v>44514.890960648147</v>
          </cell>
          <cell r="N864">
            <v>329898.28999999998</v>
          </cell>
          <cell r="O864">
            <v>44553</v>
          </cell>
          <cell r="P864">
            <v>329898.28999999998</v>
          </cell>
          <cell r="Q864">
            <v>44572</v>
          </cell>
          <cell r="R864">
            <v>329898.28999999998</v>
          </cell>
          <cell r="S864">
            <v>44714</v>
          </cell>
          <cell r="T864">
            <v>28</v>
          </cell>
          <cell r="U864">
            <v>1</v>
          </cell>
          <cell r="V864">
            <v>1</v>
          </cell>
          <cell r="W864">
            <v>44742</v>
          </cell>
          <cell r="Y864">
            <v>307809.39</v>
          </cell>
          <cell r="AB864">
            <v>0</v>
          </cell>
          <cell r="AC864">
            <v>1</v>
          </cell>
          <cell r="AD864">
            <v>0</v>
          </cell>
          <cell r="AF864" t="str">
            <v>4. Cierre</v>
          </cell>
          <cell r="AG864" t="str">
            <v>0800 - Acciones Previas para la Transferencia</v>
          </cell>
          <cell r="AH864" t="str">
            <v>En Actualización para Priorización</v>
          </cell>
        </row>
        <row r="865">
          <cell r="A865" t="str">
            <v>0820200056</v>
          </cell>
          <cell r="B865" t="str">
            <v>0820200076</v>
          </cell>
          <cell r="C865" t="str">
            <v>Infraestructura IOARR</v>
          </cell>
          <cell r="D865" t="str">
            <v>IOARR Cierre Brechas</v>
          </cell>
          <cell r="E865" t="str">
            <v>IOARR DE VEREDAS DE LA LOCALIDAD DE UNANCHAY, DISTRITO MORONA, PROVINCIA DATEM DEL MARAÑON DEPARTAMENTO LORETO_</v>
          </cell>
          <cell r="F865" t="str">
            <v>IQUITOS</v>
          </cell>
          <cell r="G865" t="str">
            <v>LORETO</v>
          </cell>
          <cell r="H865" t="str">
            <v>DATEM DEL MARAÑON</v>
          </cell>
          <cell r="I865" t="str">
            <v>MORONA</v>
          </cell>
          <cell r="J865" t="str">
            <v>UNANCHAY</v>
          </cell>
          <cell r="K865" t="str">
            <v>1607040029</v>
          </cell>
          <cell r="L865">
            <v>248</v>
          </cell>
          <cell r="M865">
            <v>44514.890960648147</v>
          </cell>
          <cell r="N865">
            <v>256856.51</v>
          </cell>
          <cell r="O865">
            <v>44553</v>
          </cell>
          <cell r="P865">
            <v>260820.96</v>
          </cell>
          <cell r="Q865">
            <v>44572</v>
          </cell>
          <cell r="R865">
            <v>260820.96</v>
          </cell>
          <cell r="S865">
            <v>44718</v>
          </cell>
          <cell r="T865">
            <v>24</v>
          </cell>
          <cell r="U865">
            <v>1</v>
          </cell>
          <cell r="V865">
            <v>1</v>
          </cell>
          <cell r="W865">
            <v>44742</v>
          </cell>
          <cell r="Y865">
            <v>229380.37</v>
          </cell>
          <cell r="AB865">
            <v>0</v>
          </cell>
          <cell r="AC865">
            <v>1</v>
          </cell>
          <cell r="AD865">
            <v>0</v>
          </cell>
          <cell r="AF865" t="str">
            <v>4. Cierre</v>
          </cell>
          <cell r="AG865" t="str">
            <v>0800 - Acciones Previas para la Transferencia</v>
          </cell>
          <cell r="AH865" t="str">
            <v>En Actualización para Priorización</v>
          </cell>
        </row>
        <row r="866">
          <cell r="A866" t="str">
            <v>0820200010</v>
          </cell>
          <cell r="B866" t="str">
            <v>0820200077</v>
          </cell>
          <cell r="C866" t="str">
            <v>Infraestructura IOARR</v>
          </cell>
          <cell r="D866" t="str">
            <v>IOARR Cierre Brechas</v>
          </cell>
          <cell r="E866" t="str">
            <v>IOARR VEREDA DE LA LOCALIDAD DE HUAMAN URCO, DISTRITO DE MAZAN,  PROVINCIA DE MAYNAS, DEPARTAMENTO DE LORETO.</v>
          </cell>
          <cell r="F866" t="str">
            <v>IQUITOS</v>
          </cell>
          <cell r="G866" t="str">
            <v>LORETO</v>
          </cell>
          <cell r="H866" t="str">
            <v>MAYNAS</v>
          </cell>
          <cell r="I866" t="str">
            <v>MAZAN</v>
          </cell>
          <cell r="J866" t="str">
            <v>HUAMAN URCO</v>
          </cell>
          <cell r="K866" t="str">
            <v>1601060021</v>
          </cell>
          <cell r="L866">
            <v>400</v>
          </cell>
          <cell r="N866">
            <v>0</v>
          </cell>
          <cell r="O866">
            <v>44195</v>
          </cell>
          <cell r="P866">
            <v>34411</v>
          </cell>
          <cell r="Q866">
            <v>44207</v>
          </cell>
          <cell r="R866">
            <v>34411</v>
          </cell>
          <cell r="U866">
            <v>0</v>
          </cell>
          <cell r="AB866">
            <v>0</v>
          </cell>
          <cell r="AF866" t="str">
            <v>4. Cierre</v>
          </cell>
          <cell r="AG866" t="str">
            <v>1001 - Proyecto cerrado en Banco de Inversiones</v>
          </cell>
          <cell r="AH866" t="str">
            <v>Cerrado con Formato 09 MEF</v>
          </cell>
        </row>
        <row r="867">
          <cell r="A867" t="str">
            <v>0820200057</v>
          </cell>
          <cell r="B867" t="str">
            <v>0820200078</v>
          </cell>
          <cell r="C867" t="str">
            <v>Infraestructura IOARR</v>
          </cell>
          <cell r="D867" t="str">
            <v>IOARR Cierre Brechas</v>
          </cell>
          <cell r="E867" t="str">
            <v>IOARR VEREDA DE LA LOCALIDAD LIBERTAD, DISTRITO TIGRE,  PROVINCIA  DE LORETO, DEPARTAMENTO DE LORETO.</v>
          </cell>
          <cell r="F867" t="str">
            <v>IQUITOS</v>
          </cell>
          <cell r="G867" t="str">
            <v>LORETO</v>
          </cell>
          <cell r="H867" t="str">
            <v>LORETO</v>
          </cell>
          <cell r="I867" t="str">
            <v>TIGRE</v>
          </cell>
          <cell r="J867" t="str">
            <v>LIBERTAD</v>
          </cell>
          <cell r="K867" t="str">
            <v>1603030025</v>
          </cell>
          <cell r="L867">
            <v>459</v>
          </cell>
          <cell r="M867">
            <v>44511.420428240737</v>
          </cell>
          <cell r="N867">
            <v>320078.34000000003</v>
          </cell>
          <cell r="O867">
            <v>44553</v>
          </cell>
          <cell r="P867">
            <v>320078.34000000003</v>
          </cell>
          <cell r="Q867">
            <v>44572</v>
          </cell>
          <cell r="R867">
            <v>320078.34000000003</v>
          </cell>
          <cell r="S867">
            <v>44652</v>
          </cell>
          <cell r="T867">
            <v>29</v>
          </cell>
          <cell r="U867">
            <v>1</v>
          </cell>
          <cell r="V867">
            <v>1</v>
          </cell>
          <cell r="W867">
            <v>44681</v>
          </cell>
          <cell r="Y867">
            <v>305137.67</v>
          </cell>
          <cell r="AB867">
            <v>0</v>
          </cell>
          <cell r="AC867">
            <v>1</v>
          </cell>
          <cell r="AD867">
            <v>0</v>
          </cell>
          <cell r="AF867" t="str">
            <v>4. Cierre</v>
          </cell>
          <cell r="AG867" t="str">
            <v>0780 - Liquidación Aprobada</v>
          </cell>
          <cell r="AH867" t="str">
            <v>Ficha Aprobatoria archivada</v>
          </cell>
        </row>
        <row r="868">
          <cell r="A868" t="str">
            <v>0820200058</v>
          </cell>
          <cell r="B868" t="str">
            <v>0820200079</v>
          </cell>
          <cell r="C868" t="str">
            <v>Infraestructura IOARR</v>
          </cell>
          <cell r="D868" t="str">
            <v>IOARR Cierre Brechas</v>
          </cell>
          <cell r="E868" t="str">
            <v>IOARR VEREDA DE LA LOCALIDAD ACHUAL TIPISHCA, DISTRITO DE LAGUNAS, PROVINCIA DE ALTO AMAZONAS, DEPARTAMENTO DE LORETO.</v>
          </cell>
          <cell r="F868" t="str">
            <v>IQUITOS</v>
          </cell>
          <cell r="G868" t="str">
            <v>LORETO</v>
          </cell>
          <cell r="H868" t="str">
            <v>ALTO AMAZONAS</v>
          </cell>
          <cell r="I868" t="str">
            <v>LAGUNAS</v>
          </cell>
          <cell r="J868" t="str">
            <v>ACHUAL TIPISHCA</v>
          </cell>
          <cell r="K868" t="str">
            <v>1602066001</v>
          </cell>
          <cell r="L868">
            <v>365</v>
          </cell>
          <cell r="M868">
            <v>44512.748356481483</v>
          </cell>
          <cell r="N868">
            <v>329962.28999999998</v>
          </cell>
          <cell r="O868">
            <v>44565</v>
          </cell>
          <cell r="P868">
            <v>329962.28999999998</v>
          </cell>
          <cell r="Q868">
            <v>44572</v>
          </cell>
          <cell r="R868">
            <v>329962.28999999998</v>
          </cell>
          <cell r="S868">
            <v>44774</v>
          </cell>
          <cell r="T868">
            <v>29</v>
          </cell>
          <cell r="U868">
            <v>1</v>
          </cell>
          <cell r="V868">
            <v>1</v>
          </cell>
          <cell r="W868">
            <v>44803</v>
          </cell>
          <cell r="Y868">
            <v>318221.63</v>
          </cell>
          <cell r="AB868">
            <v>1</v>
          </cell>
          <cell r="AC868">
            <v>0.99129999999999996</v>
          </cell>
          <cell r="AD868">
            <v>1</v>
          </cell>
          <cell r="AE868">
            <v>0.5595</v>
          </cell>
          <cell r="AF868" t="str">
            <v>4. Cierre</v>
          </cell>
          <cell r="AG868" t="str">
            <v>0800 - Acciones Previas para la Transferencia</v>
          </cell>
          <cell r="AH868" t="str">
            <v>En Actualización para Priorización</v>
          </cell>
        </row>
        <row r="869">
          <cell r="A869" t="str">
            <v>0820200059</v>
          </cell>
          <cell r="B869" t="str">
            <v>0820200080</v>
          </cell>
          <cell r="C869" t="str">
            <v>Infraestructura IOARR</v>
          </cell>
          <cell r="D869" t="str">
            <v>IOARR Cierre Brechas</v>
          </cell>
          <cell r="E869" t="str">
            <v>IOARR VEREDA DE LA  LOCALIDAD MARSELLA, DISTRITO TIGRE,  PROVINCIA DE LORETO, DEPARTAMENTO DE LORETO.</v>
          </cell>
          <cell r="F869" t="str">
            <v>IQUITOS</v>
          </cell>
          <cell r="G869" t="str">
            <v>LORETO</v>
          </cell>
          <cell r="H869" t="str">
            <v>LORETO</v>
          </cell>
          <cell r="I869" t="str">
            <v>TIGRE</v>
          </cell>
          <cell r="J869" t="str">
            <v>MARSELLA</v>
          </cell>
          <cell r="K869" t="str">
            <v>1603030003</v>
          </cell>
          <cell r="L869">
            <v>132</v>
          </cell>
          <cell r="M869">
            <v>44511.420428240737</v>
          </cell>
          <cell r="N869">
            <v>321667.15000000002</v>
          </cell>
          <cell r="O869">
            <v>44553</v>
          </cell>
          <cell r="P869">
            <v>321667.15000000002</v>
          </cell>
          <cell r="Q869">
            <v>44572</v>
          </cell>
          <cell r="R869">
            <v>321667.15000000002</v>
          </cell>
          <cell r="S869">
            <v>44652</v>
          </cell>
          <cell r="T869">
            <v>29</v>
          </cell>
          <cell r="U869">
            <v>1</v>
          </cell>
          <cell r="V869">
            <v>1</v>
          </cell>
          <cell r="W869">
            <v>44681</v>
          </cell>
          <cell r="Y869">
            <v>307813.56</v>
          </cell>
          <cell r="AB869">
            <v>0</v>
          </cell>
          <cell r="AC869">
            <v>1</v>
          </cell>
          <cell r="AD869">
            <v>0</v>
          </cell>
          <cell r="AF869" t="str">
            <v>4. Cierre</v>
          </cell>
          <cell r="AG869" t="str">
            <v>0780 - Liquidación Aprobada</v>
          </cell>
          <cell r="AH869" t="str">
            <v>Ficha Aprobatoria archivada</v>
          </cell>
        </row>
        <row r="870">
          <cell r="A870" t="str">
            <v>0820200060</v>
          </cell>
          <cell r="B870" t="str">
            <v>0820200081</v>
          </cell>
          <cell r="C870" t="str">
            <v>Infraestructura IOARR</v>
          </cell>
          <cell r="D870" t="str">
            <v>IOARR Cierre Brechas</v>
          </cell>
          <cell r="E870" t="str">
            <v>IOARR DE VEREDAS DE LA LOCALIDAD DE SAN  JUAN DE LAGUNILLAS, DISTRITO DE NAUTA, PROVINCIA DE LORETO, DEPARTAMENTO DE LORETO_</v>
          </cell>
          <cell r="F870" t="str">
            <v>IQUITOS</v>
          </cell>
          <cell r="G870" t="str">
            <v>LORETO</v>
          </cell>
          <cell r="H870" t="str">
            <v>LORETO</v>
          </cell>
          <cell r="I870" t="str">
            <v>NAUTA</v>
          </cell>
          <cell r="J870" t="str">
            <v>SAN JUAN DE LAGUNILLAS</v>
          </cell>
          <cell r="K870" t="str">
            <v>1603010051</v>
          </cell>
          <cell r="L870">
            <v>400</v>
          </cell>
          <cell r="M870">
            <v>44402.678553240738</v>
          </cell>
          <cell r="N870">
            <v>312389.09999999998</v>
          </cell>
          <cell r="O870">
            <v>44439</v>
          </cell>
          <cell r="P870">
            <v>312389.10000000003</v>
          </cell>
          <cell r="Q870">
            <v>44439</v>
          </cell>
          <cell r="R870">
            <v>312389.10000000003</v>
          </cell>
          <cell r="S870">
            <v>44744</v>
          </cell>
          <cell r="T870">
            <v>28</v>
          </cell>
          <cell r="U870">
            <v>1</v>
          </cell>
          <cell r="V870">
            <v>1</v>
          </cell>
          <cell r="W870">
            <v>44772</v>
          </cell>
          <cell r="Y870">
            <v>0</v>
          </cell>
          <cell r="AB870">
            <v>0</v>
          </cell>
          <cell r="AC870">
            <v>1</v>
          </cell>
          <cell r="AD870">
            <v>0</v>
          </cell>
          <cell r="AF870" t="str">
            <v>4. Cierre</v>
          </cell>
          <cell r="AG870" t="str">
            <v>0710 - Rendición de Cuentas en Revisión por Liquidador UT</v>
          </cell>
          <cell r="AH870" t="str">
            <v>En revisión por el Liquidador UT</v>
          </cell>
        </row>
        <row r="871">
          <cell r="A871" t="str">
            <v>0820200061</v>
          </cell>
          <cell r="B871" t="str">
            <v>0820200082</v>
          </cell>
          <cell r="C871" t="str">
            <v>Infraestructura IOARR</v>
          </cell>
          <cell r="D871" t="str">
            <v>IOARR Cierre Brechas</v>
          </cell>
          <cell r="E871" t="str">
            <v>IOARR VEREDA DE LA LOCALIDAD SAN JOSE DE SAMIRIA, DISTRITO PARINARI, PROVINCIA DE LORETO, DEPARTAMENTO DE LORETO._</v>
          </cell>
          <cell r="F871" t="str">
            <v>IQUITOS</v>
          </cell>
          <cell r="G871" t="str">
            <v>LORETO</v>
          </cell>
          <cell r="H871" t="str">
            <v>LORETO</v>
          </cell>
          <cell r="I871" t="str">
            <v>PARINARI</v>
          </cell>
          <cell r="J871" t="str">
            <v>SAN JOSE DE SAMIRIA</v>
          </cell>
          <cell r="K871" t="str">
            <v>1603020180</v>
          </cell>
          <cell r="L871">
            <v>519</v>
          </cell>
          <cell r="M871">
            <v>44404.296064814815</v>
          </cell>
          <cell r="N871">
            <v>278140.53999999998</v>
          </cell>
          <cell r="O871">
            <v>44439</v>
          </cell>
          <cell r="P871">
            <v>278140.53999999998</v>
          </cell>
          <cell r="Q871">
            <v>44439</v>
          </cell>
          <cell r="R871">
            <v>278140.53999999998</v>
          </cell>
          <cell r="S871">
            <v>44744</v>
          </cell>
          <cell r="T871">
            <v>28</v>
          </cell>
          <cell r="U871">
            <v>1</v>
          </cell>
          <cell r="V871">
            <v>1</v>
          </cell>
          <cell r="W871">
            <v>44772</v>
          </cell>
          <cell r="Y871">
            <v>0</v>
          </cell>
          <cell r="AB871">
            <v>0</v>
          </cell>
          <cell r="AC871">
            <v>1</v>
          </cell>
          <cell r="AD871">
            <v>0</v>
          </cell>
          <cell r="AF871" t="str">
            <v>4. Cierre</v>
          </cell>
          <cell r="AG871" t="str">
            <v>0710 - Rendición de Cuentas en Revisión por Liquidador UT</v>
          </cell>
          <cell r="AH871" t="str">
            <v>En revisión por el Liquidador UT</v>
          </cell>
        </row>
        <row r="872">
          <cell r="A872" t="str">
            <v>0820200062</v>
          </cell>
          <cell r="B872" t="str">
            <v>0820200083</v>
          </cell>
          <cell r="C872" t="str">
            <v>Infraestructura IOARR</v>
          </cell>
          <cell r="D872" t="str">
            <v>IOARR Cierre Brechas</v>
          </cell>
          <cell r="E872" t="str">
            <v>IOARR DE VEREDA DE LA LOCALIDAD SANTA ISABEL DE YUMBATURO,DISTRITO DE PARINARI, PROVINCIA DE LORETO, DEPARTAMENTO DE LORETO._</v>
          </cell>
          <cell r="F872" t="str">
            <v>IQUITOS</v>
          </cell>
          <cell r="G872" t="str">
            <v>LORETO</v>
          </cell>
          <cell r="H872" t="str">
            <v>LORETO</v>
          </cell>
          <cell r="I872" t="str">
            <v>PARINARI</v>
          </cell>
          <cell r="J872" t="str">
            <v>SANTA ISABEL DE YUMBATURO</v>
          </cell>
          <cell r="K872" t="str">
            <v>1603020007</v>
          </cell>
          <cell r="L872">
            <v>153</v>
          </cell>
          <cell r="M872">
            <v>44402.678553240738</v>
          </cell>
          <cell r="N872">
            <v>200132.89</v>
          </cell>
          <cell r="O872">
            <v>44439</v>
          </cell>
          <cell r="P872">
            <v>200132.89</v>
          </cell>
          <cell r="Q872">
            <v>44439</v>
          </cell>
          <cell r="R872">
            <v>200132.89</v>
          </cell>
          <cell r="S872">
            <v>44707</v>
          </cell>
          <cell r="T872">
            <v>23</v>
          </cell>
          <cell r="U872">
            <v>1</v>
          </cell>
          <cell r="V872">
            <v>1</v>
          </cell>
          <cell r="W872">
            <v>44730</v>
          </cell>
          <cell r="Y872">
            <v>0</v>
          </cell>
          <cell r="AB872">
            <v>0</v>
          </cell>
          <cell r="AC872">
            <v>1</v>
          </cell>
          <cell r="AD872">
            <v>0</v>
          </cell>
          <cell r="AF872" t="str">
            <v>4. Cierre</v>
          </cell>
          <cell r="AG872" t="str">
            <v>0710 - Rendición de Cuentas en Revisión por Liquidador UT</v>
          </cell>
          <cell r="AH872" t="str">
            <v>En revisión por el Liquidador UT</v>
          </cell>
        </row>
        <row r="873">
          <cell r="A873" t="str">
            <v>0820200063</v>
          </cell>
          <cell r="B873" t="str">
            <v>0820200084</v>
          </cell>
          <cell r="C873" t="str">
            <v>Infraestructura IOARR</v>
          </cell>
          <cell r="D873" t="str">
            <v>IOARR Cierre Brechas</v>
          </cell>
          <cell r="E873" t="str">
            <v>IOARR DE VEREDA DE LA LOCALIDAD DE LIMON COCHA, DISTRITO ALTO TAPICHE, PROVINCIA REQUENA, DEPARTAMENTO LORETO</v>
          </cell>
          <cell r="F873" t="str">
            <v>IQUITOS</v>
          </cell>
          <cell r="G873" t="str">
            <v>LORETO</v>
          </cell>
          <cell r="H873" t="str">
            <v>REQUENA</v>
          </cell>
          <cell r="I873" t="str">
            <v>ALTO TAPICHE</v>
          </cell>
          <cell r="J873" t="str">
            <v>LIMON COCHA</v>
          </cell>
          <cell r="K873" t="str">
            <v>1605020009</v>
          </cell>
          <cell r="L873">
            <v>118</v>
          </cell>
          <cell r="M873">
            <v>44511.420428240737</v>
          </cell>
          <cell r="N873">
            <v>269511.40000000002</v>
          </cell>
          <cell r="O873">
            <v>44559</v>
          </cell>
          <cell r="P873">
            <v>269511.40000000002</v>
          </cell>
          <cell r="Q873">
            <v>44572</v>
          </cell>
          <cell r="R873">
            <v>269511.40000000002</v>
          </cell>
          <cell r="S873">
            <v>44753</v>
          </cell>
          <cell r="T873">
            <v>29</v>
          </cell>
          <cell r="U873">
            <v>1</v>
          </cell>
          <cell r="V873">
            <v>1</v>
          </cell>
          <cell r="W873">
            <v>44782</v>
          </cell>
          <cell r="Y873">
            <v>257027.73</v>
          </cell>
          <cell r="AB873">
            <v>0</v>
          </cell>
          <cell r="AC873">
            <v>0.98870000000000002</v>
          </cell>
          <cell r="AD873">
            <v>0</v>
          </cell>
          <cell r="AF873" t="str">
            <v>4. Cierre</v>
          </cell>
          <cell r="AG873" t="str">
            <v>0780 - Liquidación Aprobada</v>
          </cell>
          <cell r="AH873" t="str">
            <v>Ficha Aprobatoria archivada</v>
          </cell>
        </row>
        <row r="874">
          <cell r="A874" t="str">
            <v>0820200064</v>
          </cell>
          <cell r="B874" t="str">
            <v>0820200085</v>
          </cell>
          <cell r="C874" t="str">
            <v>Infraestructura IOARR</v>
          </cell>
          <cell r="D874" t="str">
            <v>IOARR Cierre Brechas</v>
          </cell>
          <cell r="E874" t="str">
            <v>IOARR DE VEREDA DE LA LOCALIDAD DE NUEVO CAPANAHUA, DISTRITO DE SOPLIN-CURINGA, PROVINCIA DE REQUENA, DEPARTAMENTO LORETO</v>
          </cell>
          <cell r="F874" t="str">
            <v>IQUITOS</v>
          </cell>
          <cell r="G874" t="str">
            <v>LORETO</v>
          </cell>
          <cell r="H874" t="str">
            <v>REQUENA</v>
          </cell>
          <cell r="I874" t="str">
            <v>SOPLIN</v>
          </cell>
          <cell r="J874" t="str">
            <v>NUEVO CAPANAHUA</v>
          </cell>
          <cell r="K874" t="str">
            <v>1605080007</v>
          </cell>
          <cell r="L874">
            <v>40</v>
          </cell>
          <cell r="M874">
            <v>44511.420428240737</v>
          </cell>
          <cell r="N874">
            <v>221779.92</v>
          </cell>
          <cell r="O874">
            <v>44553</v>
          </cell>
          <cell r="P874">
            <v>221779.92</v>
          </cell>
          <cell r="Q874">
            <v>44572</v>
          </cell>
          <cell r="R874">
            <v>221779.92</v>
          </cell>
          <cell r="S874">
            <v>44778</v>
          </cell>
          <cell r="T874">
            <v>29</v>
          </cell>
          <cell r="U874">
            <v>1</v>
          </cell>
          <cell r="V874">
            <v>1</v>
          </cell>
          <cell r="W874">
            <v>44807</v>
          </cell>
          <cell r="Y874">
            <v>212607.52</v>
          </cell>
          <cell r="AB874">
            <v>0</v>
          </cell>
          <cell r="AC874">
            <v>1</v>
          </cell>
          <cell r="AD874">
            <v>0</v>
          </cell>
          <cell r="AF874" t="str">
            <v>4. Cierre</v>
          </cell>
          <cell r="AG874" t="str">
            <v>0780 - Liquidación Aprobada</v>
          </cell>
          <cell r="AH874" t="str">
            <v>Ficha Aprobatoria archivada</v>
          </cell>
        </row>
        <row r="875">
          <cell r="A875" t="str">
            <v>0820200065</v>
          </cell>
          <cell r="B875" t="str">
            <v>0820200086</v>
          </cell>
          <cell r="C875" t="str">
            <v>Infraestructura IOARR</v>
          </cell>
          <cell r="D875" t="str">
            <v>IOARR Cierre Brechas</v>
          </cell>
          <cell r="E875" t="str">
            <v>IOARR VEREDA DE LA LOCALIDAD DE PACHACUTEC, DISTRITO DE BARRANCA,  PROVINCIA DE DATEM DEL MARAÑON, DEPARTAMENTO DE LORETO.</v>
          </cell>
          <cell r="F875" t="str">
            <v>IQUITOS</v>
          </cell>
          <cell r="G875" t="str">
            <v>LORETO</v>
          </cell>
          <cell r="H875" t="str">
            <v>DATEM DEL MARAÑON</v>
          </cell>
          <cell r="I875" t="str">
            <v>BARRANCA</v>
          </cell>
          <cell r="J875" t="str">
            <v>PACHACUTEC</v>
          </cell>
          <cell r="K875" t="str">
            <v>1607010041</v>
          </cell>
          <cell r="L875">
            <v>71</v>
          </cell>
          <cell r="M875">
            <v>44511.420428240737</v>
          </cell>
          <cell r="N875">
            <v>262216.52</v>
          </cell>
          <cell r="O875">
            <v>44553</v>
          </cell>
          <cell r="P875">
            <v>262216.52</v>
          </cell>
          <cell r="Q875">
            <v>44572</v>
          </cell>
          <cell r="R875">
            <v>262216.52</v>
          </cell>
          <cell r="S875">
            <v>44740</v>
          </cell>
          <cell r="T875">
            <v>29</v>
          </cell>
          <cell r="U875">
            <v>1</v>
          </cell>
          <cell r="V875">
            <v>1</v>
          </cell>
          <cell r="W875">
            <v>44769</v>
          </cell>
          <cell r="Y875">
            <v>246600.53400000001</v>
          </cell>
          <cell r="AB875">
            <v>0</v>
          </cell>
          <cell r="AC875">
            <v>0.98819999999999997</v>
          </cell>
          <cell r="AD875">
            <v>0</v>
          </cell>
          <cell r="AF875" t="str">
            <v>4. Cierre</v>
          </cell>
          <cell r="AG875" t="str">
            <v>0800 - Acciones Previas para la Transferencia</v>
          </cell>
          <cell r="AH875" t="str">
            <v>En Actualización para Priorización</v>
          </cell>
        </row>
        <row r="876">
          <cell r="A876" t="str">
            <v>0820200066</v>
          </cell>
          <cell r="B876" t="str">
            <v>0820200087</v>
          </cell>
          <cell r="C876" t="str">
            <v>Infraestructura IOARR</v>
          </cell>
          <cell r="D876" t="str">
            <v>IOARR Cierre Brechas</v>
          </cell>
          <cell r="E876" t="str">
            <v>IOARR VEREDA DE LA LOCALIDAD DE COPAL, DISTRITO DE BARRANCA,  PROVINCIA DE DATEM DEL MARAÑON, DEPARTAMENTO DE LORETO.</v>
          </cell>
          <cell r="F876" t="str">
            <v>IQUITOS</v>
          </cell>
          <cell r="G876" t="str">
            <v>LORETO</v>
          </cell>
          <cell r="H876" t="str">
            <v>DATEM DEL MARAÑON</v>
          </cell>
          <cell r="I876" t="str">
            <v>BARRANCA</v>
          </cell>
          <cell r="J876" t="str">
            <v>COPAL</v>
          </cell>
          <cell r="K876" t="str">
            <v>1607010048</v>
          </cell>
          <cell r="L876">
            <v>50</v>
          </cell>
          <cell r="M876">
            <v>44511.420428240737</v>
          </cell>
          <cell r="N876">
            <v>245606.57</v>
          </cell>
          <cell r="O876">
            <v>44553</v>
          </cell>
          <cell r="P876">
            <v>245606.57</v>
          </cell>
          <cell r="Q876">
            <v>44572</v>
          </cell>
          <cell r="R876">
            <v>245606.57</v>
          </cell>
          <cell r="S876">
            <v>44714</v>
          </cell>
          <cell r="T876">
            <v>29</v>
          </cell>
          <cell r="U876">
            <v>1</v>
          </cell>
          <cell r="V876">
            <v>1</v>
          </cell>
          <cell r="W876">
            <v>44743</v>
          </cell>
          <cell r="Y876">
            <v>230542.25399999999</v>
          </cell>
          <cell r="AB876">
            <v>0</v>
          </cell>
          <cell r="AC876">
            <v>0.98819999999999997</v>
          </cell>
          <cell r="AD876">
            <v>0</v>
          </cell>
          <cell r="AF876" t="str">
            <v>4. Cierre</v>
          </cell>
          <cell r="AG876" t="str">
            <v>0800 - Acciones Previas para la Transferencia</v>
          </cell>
          <cell r="AH876" t="str">
            <v>En Actualización para Priorización</v>
          </cell>
        </row>
        <row r="877">
          <cell r="A877" t="str">
            <v>0820200067</v>
          </cell>
          <cell r="B877" t="str">
            <v>0820200088</v>
          </cell>
          <cell r="C877" t="str">
            <v>Infraestructura IOARR</v>
          </cell>
          <cell r="D877" t="str">
            <v>IOARR Cierre Brechas</v>
          </cell>
          <cell r="E877" t="str">
            <v>IOARR VEREDA DE LA LOCALIDAD DE LOBOYACU, DISTRITO DE ANDOAS,  PROVINCIA DE DATEM DEL MARAÑON, DEPARTAMENTO DE LORETO.</v>
          </cell>
          <cell r="F877" t="str">
            <v>IQUITOS</v>
          </cell>
          <cell r="G877" t="str">
            <v>LORETO</v>
          </cell>
          <cell r="H877" t="str">
            <v>DATEM DEL MARAÑON</v>
          </cell>
          <cell r="I877" t="str">
            <v>ANDOAS</v>
          </cell>
          <cell r="J877" t="str">
            <v>LOBOYACU</v>
          </cell>
          <cell r="K877" t="str">
            <v>1607060064</v>
          </cell>
          <cell r="L877">
            <v>273</v>
          </cell>
          <cell r="M877">
            <v>44512.410937499997</v>
          </cell>
          <cell r="N877">
            <v>311786.62</v>
          </cell>
          <cell r="O877">
            <v>44553</v>
          </cell>
          <cell r="P877">
            <v>311786.62</v>
          </cell>
          <cell r="Q877">
            <v>44572</v>
          </cell>
          <cell r="R877">
            <v>311786.62</v>
          </cell>
          <cell r="S877">
            <v>44713</v>
          </cell>
          <cell r="T877">
            <v>24</v>
          </cell>
          <cell r="U877">
            <v>1</v>
          </cell>
          <cell r="V877">
            <v>1</v>
          </cell>
          <cell r="W877">
            <v>44737</v>
          </cell>
          <cell r="Y877">
            <v>299786.46000000002</v>
          </cell>
          <cell r="AB877">
            <v>0</v>
          </cell>
          <cell r="AC877">
            <v>1</v>
          </cell>
          <cell r="AD877">
            <v>0</v>
          </cell>
          <cell r="AF877" t="str">
            <v>4. Cierre</v>
          </cell>
          <cell r="AG877" t="str">
            <v>0780 - Liquidación Aprobada</v>
          </cell>
          <cell r="AH877" t="str">
            <v>Ficha Aprobatoria archivada</v>
          </cell>
        </row>
        <row r="878">
          <cell r="A878" t="str">
            <v>0820200068</v>
          </cell>
          <cell r="B878" t="str">
            <v>0820200089</v>
          </cell>
          <cell r="C878" t="str">
            <v>Infraestructura IOARR</v>
          </cell>
          <cell r="D878" t="str">
            <v>IOARR Cierre Brechas</v>
          </cell>
          <cell r="E878" t="str">
            <v>IOARR VEREDA DE LA LOCALIDAD DE NUEVA  ALIANZA CAPAHUARI YACU, DISTRITO DE ANDOAS,  PROVINCIA DE DATEM DEL MARAÑON, DEPARTAMENTO DE LORETO.</v>
          </cell>
          <cell r="F878" t="str">
            <v>IQUITOS</v>
          </cell>
          <cell r="G878" t="str">
            <v>LORETO</v>
          </cell>
          <cell r="H878" t="str">
            <v>DATEM DEL MARAÑON</v>
          </cell>
          <cell r="I878" t="str">
            <v>ANDOAS</v>
          </cell>
          <cell r="J878" t="str">
            <v>NUEVA ALIANZA CAPAHUARI YACU</v>
          </cell>
          <cell r="K878" t="str">
            <v>1607060021</v>
          </cell>
          <cell r="L878">
            <v>229</v>
          </cell>
          <cell r="M878">
            <v>44512.410937499997</v>
          </cell>
          <cell r="N878">
            <v>268634.96000000002</v>
          </cell>
          <cell r="O878">
            <v>44553</v>
          </cell>
          <cell r="P878">
            <v>268634.96000000002</v>
          </cell>
          <cell r="Q878">
            <v>44572</v>
          </cell>
          <cell r="R878">
            <v>268634.96000000002</v>
          </cell>
          <cell r="S878">
            <v>44699</v>
          </cell>
          <cell r="T878">
            <v>29</v>
          </cell>
          <cell r="U878">
            <v>1</v>
          </cell>
          <cell r="V878">
            <v>1</v>
          </cell>
          <cell r="W878">
            <v>44728</v>
          </cell>
          <cell r="Y878">
            <v>256330.45</v>
          </cell>
          <cell r="AB878">
            <v>0</v>
          </cell>
          <cell r="AC878">
            <v>1</v>
          </cell>
          <cell r="AD878">
            <v>0</v>
          </cell>
          <cell r="AF878" t="str">
            <v>4. Cierre</v>
          </cell>
          <cell r="AG878" t="str">
            <v>0780 - Liquidación Aprobada</v>
          </cell>
          <cell r="AH878" t="str">
            <v>Ficha Aprobatoria archivada</v>
          </cell>
        </row>
        <row r="879">
          <cell r="A879" t="str">
            <v>0820200069</v>
          </cell>
          <cell r="B879" t="str">
            <v>0820200090</v>
          </cell>
          <cell r="C879" t="str">
            <v>Infraestructura IOARR</v>
          </cell>
          <cell r="D879" t="str">
            <v>IOARR Cierre Brechas</v>
          </cell>
          <cell r="E879" t="str">
            <v>IOARR VEREDA DE LA LOCALIDAD DE WASHINTSA, DISTRITO DE ANDOAS,  PROVINCIA DE DATEM DEL MARAÑON, DEPARTAMENTO DE LORETO.</v>
          </cell>
          <cell r="F879" t="str">
            <v>IQUITOS</v>
          </cell>
          <cell r="G879" t="str">
            <v>LORETO</v>
          </cell>
          <cell r="H879" t="str">
            <v>DATEM DEL MARAÑON</v>
          </cell>
          <cell r="I879" t="str">
            <v>ANDOAS</v>
          </cell>
          <cell r="J879" t="str">
            <v>WASHINTSA</v>
          </cell>
          <cell r="K879" t="str">
            <v>1607060044</v>
          </cell>
          <cell r="L879">
            <v>578</v>
          </cell>
          <cell r="M879">
            <v>44512.410937499997</v>
          </cell>
          <cell r="N879">
            <v>257022.54</v>
          </cell>
          <cell r="O879">
            <v>44553</v>
          </cell>
          <cell r="P879">
            <v>257022.54</v>
          </cell>
          <cell r="Q879">
            <v>44572</v>
          </cell>
          <cell r="R879">
            <v>257022.54</v>
          </cell>
          <cell r="S879">
            <v>44707</v>
          </cell>
          <cell r="T879">
            <v>20</v>
          </cell>
          <cell r="U879">
            <v>1</v>
          </cell>
          <cell r="V879">
            <v>1</v>
          </cell>
          <cell r="W879">
            <v>44727</v>
          </cell>
          <cell r="Y879">
            <v>242664.72</v>
          </cell>
          <cell r="AB879">
            <v>0</v>
          </cell>
          <cell r="AC879">
            <v>1</v>
          </cell>
          <cell r="AD879">
            <v>0</v>
          </cell>
          <cell r="AF879" t="str">
            <v>4. Cierre</v>
          </cell>
          <cell r="AG879" t="str">
            <v>0780 - Liquidación Aprobada</v>
          </cell>
          <cell r="AH879" t="str">
            <v>Ficha Aprobatoria archivada</v>
          </cell>
        </row>
        <row r="880">
          <cell r="A880" t="str">
            <v>0820210017</v>
          </cell>
          <cell r="B880" t="str">
            <v>0820210001</v>
          </cell>
          <cell r="C880" t="str">
            <v>Haku Wiñay/Noa Jayatai</v>
          </cell>
          <cell r="D880" t="str">
            <v>PP.2021 RO Selva</v>
          </cell>
          <cell r="E880" t="str">
            <v>PP 0118: ACCESO DE LOS HOGARES RURALES CON ECONOMIAS DE SUBSISTENCIA A MERCADOS LOCALES DEL NUCLEO EJECUTOR NAZARIA</v>
          </cell>
          <cell r="F880" t="str">
            <v>IQUITOS</v>
          </cell>
          <cell r="G880" t="str">
            <v>LORETO</v>
          </cell>
          <cell r="H880" t="str">
            <v>MAYNAS</v>
          </cell>
          <cell r="I880" t="str">
            <v>LAS AMAZONAS</v>
          </cell>
          <cell r="J880" t="str">
            <v>NAZARIA</v>
          </cell>
          <cell r="K880" t="str">
            <v>1601050039</v>
          </cell>
          <cell r="L880">
            <v>241</v>
          </cell>
          <cell r="M880">
            <v>44412.630231481482</v>
          </cell>
          <cell r="N880">
            <v>1638800</v>
          </cell>
          <cell r="O880">
            <v>44613</v>
          </cell>
          <cell r="P880">
            <v>1638800</v>
          </cell>
          <cell r="Q880">
            <v>44614</v>
          </cell>
          <cell r="R880">
            <v>1638800</v>
          </cell>
          <cell r="S880">
            <v>44424</v>
          </cell>
          <cell r="T880">
            <v>1095</v>
          </cell>
          <cell r="U880">
            <v>36</v>
          </cell>
          <cell r="V880">
            <v>36</v>
          </cell>
          <cell r="W880">
            <v>45519</v>
          </cell>
          <cell r="X880">
            <v>1554352.4</v>
          </cell>
          <cell r="Y880">
            <v>1554316.26</v>
          </cell>
          <cell r="Z880">
            <v>1554352.4</v>
          </cell>
          <cell r="AA880">
            <v>45603</v>
          </cell>
          <cell r="AB880">
            <v>1</v>
          </cell>
          <cell r="AC880">
            <v>1</v>
          </cell>
          <cell r="AD880">
            <v>1</v>
          </cell>
          <cell r="AE880">
            <v>0.97870000000000001</v>
          </cell>
          <cell r="AF880" t="str">
            <v>4. Cierre</v>
          </cell>
          <cell r="AG880" t="str">
            <v>0780 - Liquidación Aprobada</v>
          </cell>
          <cell r="AH880" t="str">
            <v>Liquidado en UT para remitir ficha/expediente a Sede</v>
          </cell>
        </row>
        <row r="881">
          <cell r="A881" t="str">
            <v>0820210018</v>
          </cell>
          <cell r="B881" t="str">
            <v>0820210002</v>
          </cell>
          <cell r="C881" t="str">
            <v>Haku Wiñay/Noa Jayatai</v>
          </cell>
          <cell r="D881" t="str">
            <v>PP.2021 RO Selva</v>
          </cell>
          <cell r="E881" t="str">
            <v>PP 0118: ACCESO DE LOS HOGARES RURALES CON ECONOMIAS DE SUBSISTENCIA A MERCADOS LOCALES DEL NUCLEO EJECUTOR YANASHI</v>
          </cell>
          <cell r="F881" t="str">
            <v>IQUITOS</v>
          </cell>
          <cell r="G881" t="str">
            <v>LORETO</v>
          </cell>
          <cell r="H881" t="str">
            <v>MAYNAS</v>
          </cell>
          <cell r="I881" t="str">
            <v>LAS AMAZONAS</v>
          </cell>
          <cell r="J881" t="str">
            <v>CENTRO POBLADO MENOR DE YANASHI</v>
          </cell>
          <cell r="K881" t="str">
            <v>1601050002</v>
          </cell>
          <cell r="L881">
            <v>216</v>
          </cell>
          <cell r="M881">
            <v>44412.630231481482</v>
          </cell>
          <cell r="N881">
            <v>1468800</v>
          </cell>
          <cell r="O881">
            <v>44613</v>
          </cell>
          <cell r="P881">
            <v>1468800</v>
          </cell>
          <cell r="Q881">
            <v>44614</v>
          </cell>
          <cell r="R881">
            <v>1468800</v>
          </cell>
          <cell r="S881">
            <v>44424</v>
          </cell>
          <cell r="T881">
            <v>1095</v>
          </cell>
          <cell r="U881">
            <v>36</v>
          </cell>
          <cell r="V881">
            <v>36</v>
          </cell>
          <cell r="W881">
            <v>45519</v>
          </cell>
          <cell r="X881">
            <v>1413290.96</v>
          </cell>
          <cell r="Y881">
            <v>1411221.98</v>
          </cell>
          <cell r="Z881">
            <v>1413290.96</v>
          </cell>
          <cell r="AA881">
            <v>45603</v>
          </cell>
          <cell r="AB881">
            <v>1</v>
          </cell>
          <cell r="AC881">
            <v>1</v>
          </cell>
          <cell r="AD881">
            <v>1</v>
          </cell>
          <cell r="AE881">
            <v>0.98529999999999995</v>
          </cell>
          <cell r="AF881" t="str">
            <v>4. Cierre</v>
          </cell>
          <cell r="AG881" t="str">
            <v>0780 - Liquidación Aprobada</v>
          </cell>
          <cell r="AH881" t="str">
            <v>Liquidado en UT para remitir ficha/expediente a Sede</v>
          </cell>
        </row>
        <row r="882">
          <cell r="A882" t="str">
            <v>0820210019</v>
          </cell>
          <cell r="B882" t="str">
            <v>0820210003</v>
          </cell>
          <cell r="C882" t="str">
            <v>Haku Wiñay/Noa Jayatai</v>
          </cell>
          <cell r="D882" t="str">
            <v>PP.2021 RO Selva</v>
          </cell>
          <cell r="E882" t="str">
            <v>PP 0118: ACCESO DE LOS HOGARES RURALES CON ECONOMIAS DE SUBSISTENCIA A MERCADOS LOCALES DEL NUCLEO EJECUTOR FELIX FLORES</v>
          </cell>
          <cell r="F882" t="str">
            <v>IQUITOS</v>
          </cell>
          <cell r="G882" t="str">
            <v>LORETO</v>
          </cell>
          <cell r="H882" t="str">
            <v>DATEM DEL MARAÑON</v>
          </cell>
          <cell r="I882" t="str">
            <v>MANSERICHE</v>
          </cell>
          <cell r="J882" t="str">
            <v>FELIX FLORES</v>
          </cell>
          <cell r="K882" t="str">
            <v>1607030020</v>
          </cell>
          <cell r="L882">
            <v>200</v>
          </cell>
          <cell r="M882">
            <v>44412</v>
          </cell>
          <cell r="N882">
            <v>1360000</v>
          </cell>
          <cell r="O882">
            <v>44613</v>
          </cell>
          <cell r="P882">
            <v>1310400</v>
          </cell>
          <cell r="Q882">
            <v>44614</v>
          </cell>
          <cell r="R882">
            <v>1310400</v>
          </cell>
          <cell r="S882">
            <v>44424</v>
          </cell>
          <cell r="T882">
            <v>1110</v>
          </cell>
          <cell r="U882">
            <v>36</v>
          </cell>
          <cell r="V882">
            <v>36</v>
          </cell>
          <cell r="W882">
            <v>45534</v>
          </cell>
          <cell r="X882">
            <v>1310876.3400000001</v>
          </cell>
          <cell r="Y882">
            <v>1310826.29</v>
          </cell>
          <cell r="Z882">
            <v>1310876.3400000001</v>
          </cell>
          <cell r="AA882">
            <v>45631</v>
          </cell>
          <cell r="AB882">
            <v>1</v>
          </cell>
          <cell r="AC882">
            <v>1</v>
          </cell>
          <cell r="AD882">
            <v>1</v>
          </cell>
          <cell r="AE882">
            <v>0.97560000000000002</v>
          </cell>
          <cell r="AF882" t="str">
            <v>4. Cierre</v>
          </cell>
          <cell r="AG882" t="str">
            <v>0707 - Expediente revisado sin observaciones de Sup. UT, remitido a Liq. UT</v>
          </cell>
        </row>
        <row r="883">
          <cell r="A883" t="str">
            <v>0820210020</v>
          </cell>
          <cell r="B883" t="str">
            <v>0820210004</v>
          </cell>
          <cell r="C883" t="str">
            <v>Haku Wiñay/Noa Jayatai</v>
          </cell>
          <cell r="D883" t="str">
            <v>PP.2021 RO Selva</v>
          </cell>
          <cell r="E883" t="str">
            <v>PP 0118: ACCESO DE LOS HOGARES RURALES CON ECONOMIAS DE SUBSISTENCIA A MERCADOS LOCALES DEL NUCLEO EJECUTOR PUERTO ELISA</v>
          </cell>
          <cell r="F883" t="str">
            <v>IQUITOS</v>
          </cell>
          <cell r="G883" t="str">
            <v>LORETO</v>
          </cell>
          <cell r="H883" t="str">
            <v>DATEM DEL MARAÑON</v>
          </cell>
          <cell r="I883" t="str">
            <v>MANSERICHE</v>
          </cell>
          <cell r="J883" t="str">
            <v>PUERTO ELISA</v>
          </cell>
          <cell r="K883" t="str">
            <v>1607030022</v>
          </cell>
          <cell r="L883">
            <v>143</v>
          </cell>
          <cell r="M883">
            <v>44412</v>
          </cell>
          <cell r="N883">
            <v>972400</v>
          </cell>
          <cell r="O883">
            <v>44357</v>
          </cell>
          <cell r="P883">
            <v>1022000</v>
          </cell>
          <cell r="Q883">
            <v>44366</v>
          </cell>
          <cell r="R883">
            <v>1022000</v>
          </cell>
          <cell r="S883">
            <v>44424</v>
          </cell>
          <cell r="T883">
            <v>1111</v>
          </cell>
          <cell r="U883">
            <v>36</v>
          </cell>
          <cell r="V883">
            <v>36</v>
          </cell>
          <cell r="W883">
            <v>45535</v>
          </cell>
          <cell r="X883">
            <v>944050.55</v>
          </cell>
          <cell r="Y883">
            <v>944050.41</v>
          </cell>
          <cell r="Z883">
            <v>944050.55</v>
          </cell>
          <cell r="AA883">
            <v>45631</v>
          </cell>
          <cell r="AB883">
            <v>1</v>
          </cell>
          <cell r="AC883">
            <v>1</v>
          </cell>
          <cell r="AD883">
            <v>1</v>
          </cell>
          <cell r="AE883">
            <v>0.9798</v>
          </cell>
          <cell r="AF883" t="str">
            <v>4. Cierre</v>
          </cell>
          <cell r="AG883" t="str">
            <v>0705 - Expediente revisado y observado por Sup. UT, remitido a Liq. UT</v>
          </cell>
        </row>
        <row r="884">
          <cell r="A884" t="str">
            <v>0820210047</v>
          </cell>
          <cell r="B884" t="str">
            <v>0820210005</v>
          </cell>
          <cell r="C884" t="str">
            <v>Haku Wiñay/Noa Jayatai</v>
          </cell>
          <cell r="D884" t="str">
            <v>PP.2021 RO Selva</v>
          </cell>
          <cell r="E884" t="str">
            <v>102 - PP ACCESO DE HOGARES RURALES A MERCADOS LOC. 2021-RO SELVA LORETO-LORETO-URARINAS-NUEVA ALIANZA</v>
          </cell>
          <cell r="F884" t="str">
            <v>IQUITOS</v>
          </cell>
          <cell r="G884" t="str">
            <v>LORETO</v>
          </cell>
          <cell r="H884" t="str">
            <v>LORETO</v>
          </cell>
          <cell r="I884" t="str">
            <v>URARINAS</v>
          </cell>
          <cell r="J884" t="str">
            <v>NUEVA ALIANZA</v>
          </cell>
          <cell r="K884" t="str">
            <v>1603050073</v>
          </cell>
          <cell r="L884">
            <v>255</v>
          </cell>
          <cell r="M884">
            <v>44544.480254629627</v>
          </cell>
          <cell r="N884">
            <v>1734000</v>
          </cell>
          <cell r="O884">
            <v>44466</v>
          </cell>
          <cell r="P884">
            <v>1734000</v>
          </cell>
          <cell r="Q884">
            <v>44466</v>
          </cell>
          <cell r="R884">
            <v>1734000</v>
          </cell>
          <cell r="S884">
            <v>44544</v>
          </cell>
          <cell r="T884">
            <v>1158.3817129629601</v>
          </cell>
          <cell r="U884">
            <v>38</v>
          </cell>
          <cell r="V884">
            <v>36</v>
          </cell>
          <cell r="X884">
            <v>1689133.14</v>
          </cell>
          <cell r="Y884">
            <v>1630578.33</v>
          </cell>
          <cell r="Z884">
            <v>1372703.12</v>
          </cell>
          <cell r="AA884">
            <v>45700</v>
          </cell>
          <cell r="AB884">
            <v>1</v>
          </cell>
          <cell r="AC884">
            <v>0.98319999999999996</v>
          </cell>
          <cell r="AD884">
            <v>1</v>
          </cell>
          <cell r="AE884">
            <v>0.95830000000000004</v>
          </cell>
          <cell r="AF884" t="str">
            <v>3. Ejecución</v>
          </cell>
          <cell r="AG884" t="str">
            <v>0530 - Proyecto en Ejecución</v>
          </cell>
          <cell r="AH884" t="str">
            <v>Proyecto en ejecución</v>
          </cell>
        </row>
        <row r="885">
          <cell r="A885" t="str">
            <v>0820210048</v>
          </cell>
          <cell r="B885" t="str">
            <v>0820210006</v>
          </cell>
          <cell r="C885" t="str">
            <v>Haku Wiñay/Noa Jayatai</v>
          </cell>
          <cell r="D885" t="str">
            <v>PP.2021 RO Selva</v>
          </cell>
          <cell r="E885" t="str">
            <v>102 - PP ACCESO DE HOGARES RURALES A MERCADOS LOC. 2021-RO SELVA LORETO-LORETO-URARINAS-JUAN VELASCO</v>
          </cell>
          <cell r="F885" t="str">
            <v>IQUITOS</v>
          </cell>
          <cell r="G885" t="str">
            <v>LORETO</v>
          </cell>
          <cell r="H885" t="str">
            <v>LORETO</v>
          </cell>
          <cell r="I885" t="str">
            <v>URARINAS</v>
          </cell>
          <cell r="J885" t="str">
            <v>CAIMITUYO</v>
          </cell>
          <cell r="K885" t="str">
            <v>1603050055</v>
          </cell>
          <cell r="L885">
            <v>200</v>
          </cell>
          <cell r="M885">
            <v>44544.480254629627</v>
          </cell>
          <cell r="N885">
            <v>1360000</v>
          </cell>
          <cell r="O885">
            <v>44543</v>
          </cell>
          <cell r="P885">
            <v>1360000</v>
          </cell>
          <cell r="Q885">
            <v>44543</v>
          </cell>
          <cell r="R885">
            <v>1360000</v>
          </cell>
          <cell r="S885">
            <v>44544</v>
          </cell>
          <cell r="T885">
            <v>1158.3817129629601</v>
          </cell>
          <cell r="U885">
            <v>38</v>
          </cell>
          <cell r="V885">
            <v>36</v>
          </cell>
          <cell r="X885">
            <v>1344928.07</v>
          </cell>
          <cell r="Y885">
            <v>1296916.3600000001</v>
          </cell>
          <cell r="Z885">
            <v>1046272.39</v>
          </cell>
          <cell r="AA885">
            <v>45700</v>
          </cell>
          <cell r="AB885">
            <v>1</v>
          </cell>
          <cell r="AC885">
            <v>0.98470000000000002</v>
          </cell>
          <cell r="AD885">
            <v>1</v>
          </cell>
          <cell r="AE885">
            <v>0.96399999999999997</v>
          </cell>
          <cell r="AF885" t="str">
            <v>3. Ejecución</v>
          </cell>
          <cell r="AG885" t="str">
            <v>0530 - Proyecto en Ejecución</v>
          </cell>
          <cell r="AH885" t="str">
            <v>Proyecto en ejecución</v>
          </cell>
        </row>
        <row r="886">
          <cell r="A886" t="str">
            <v>0820210021</v>
          </cell>
          <cell r="B886" t="str">
            <v>0820210007</v>
          </cell>
          <cell r="C886" t="str">
            <v>Infraestructura Plan de Cierre de Brechas Ámbito Petrolero</v>
          </cell>
          <cell r="D886" t="str">
            <v>Mantenimiento Cierre</v>
          </cell>
          <cell r="E886" t="str">
            <v>103 - MANTENIMIENTO DE VEREDAS PLAN CIERRE DE BRECHAS AMBITO PETROLERO LORETO NUCLEO EJECUTOR CC.NN. SAN ANTONIO</v>
          </cell>
          <cell r="F886" t="str">
            <v>IQUITOS</v>
          </cell>
          <cell r="G886" t="str">
            <v>LORETO</v>
          </cell>
          <cell r="H886" t="str">
            <v>MAYNAS</v>
          </cell>
          <cell r="I886" t="str">
            <v>ALTO NANAY</v>
          </cell>
          <cell r="J886" t="str">
            <v>SAN ANTONIO</v>
          </cell>
          <cell r="K886" t="str">
            <v>1601020027</v>
          </cell>
          <cell r="L886">
            <v>55</v>
          </cell>
          <cell r="M886">
            <v>44534.489942129629</v>
          </cell>
          <cell r="N886">
            <v>42917.4</v>
          </cell>
          <cell r="O886">
            <v>44553</v>
          </cell>
          <cell r="P886">
            <v>42917.4</v>
          </cell>
          <cell r="Q886">
            <v>44567</v>
          </cell>
          <cell r="R886">
            <v>42917.4</v>
          </cell>
          <cell r="S886">
            <v>44732</v>
          </cell>
          <cell r="T886">
            <v>970.38171296296309</v>
          </cell>
          <cell r="U886">
            <v>31.81</v>
          </cell>
          <cell r="V886">
            <v>1</v>
          </cell>
          <cell r="Y886">
            <v>0</v>
          </cell>
          <cell r="AB886">
            <v>0</v>
          </cell>
          <cell r="AD886">
            <v>0</v>
          </cell>
          <cell r="AF886" t="str">
            <v>3. Ejecución</v>
          </cell>
          <cell r="AG886" t="str">
            <v>0530 - Proyecto en Ejecución</v>
          </cell>
          <cell r="AH886" t="str">
            <v>Proyecto en ejecución</v>
          </cell>
        </row>
        <row r="887">
          <cell r="A887" t="str">
            <v>0820210022</v>
          </cell>
          <cell r="B887" t="str">
            <v>0820210008</v>
          </cell>
          <cell r="C887" t="str">
            <v>Infraestructura Plan de Cierre de Brechas Ámbito Petrolero</v>
          </cell>
          <cell r="D887" t="str">
            <v>Mantenimiento Cierre</v>
          </cell>
          <cell r="E887" t="str">
            <v>103 - MANTENIMIENTO DE VEREDAS PLAN CIERRE DE BRECHAS AMBITO PETROLERO LORETO NUCLEO EJECUTOR CC.NN. SAN RAFAEL</v>
          </cell>
          <cell r="F887" t="str">
            <v>IQUITOS</v>
          </cell>
          <cell r="G887" t="str">
            <v>LORETO</v>
          </cell>
          <cell r="H887" t="str">
            <v>MAYNAS</v>
          </cell>
          <cell r="I887" t="str">
            <v>NAPO</v>
          </cell>
          <cell r="J887" t="str">
            <v>SAN RAFAEL</v>
          </cell>
          <cell r="K887" t="str">
            <v>1601070022</v>
          </cell>
          <cell r="L887">
            <v>132</v>
          </cell>
          <cell r="M887">
            <v>44534.489942129629</v>
          </cell>
          <cell r="N887">
            <v>44829.87</v>
          </cell>
          <cell r="O887">
            <v>44553</v>
          </cell>
          <cell r="P887">
            <v>44829.87</v>
          </cell>
          <cell r="Q887">
            <v>44567</v>
          </cell>
          <cell r="R887">
            <v>44829.87</v>
          </cell>
          <cell r="S887">
            <v>44781</v>
          </cell>
          <cell r="T887">
            <v>13</v>
          </cell>
          <cell r="U887">
            <v>1</v>
          </cell>
          <cell r="V887">
            <v>1</v>
          </cell>
          <cell r="W887">
            <v>44794</v>
          </cell>
          <cell r="Y887">
            <v>43849.41</v>
          </cell>
          <cell r="AB887">
            <v>0</v>
          </cell>
          <cell r="AC887">
            <v>1</v>
          </cell>
          <cell r="AD887">
            <v>0</v>
          </cell>
          <cell r="AF887" t="str">
            <v>4. Cierre</v>
          </cell>
          <cell r="AG887" t="str">
            <v>0780 - Liquidación Aprobada</v>
          </cell>
          <cell r="AH887" t="str">
            <v>Ficha Aprobatoria archivada</v>
          </cell>
        </row>
        <row r="888">
          <cell r="A888" t="str">
            <v>0820210023</v>
          </cell>
          <cell r="B888" t="str">
            <v>0820210009</v>
          </cell>
          <cell r="C888" t="str">
            <v>Infraestructura Plan de Cierre de Brechas Ámbito Petrolero</v>
          </cell>
          <cell r="D888" t="str">
            <v>Mantenimiento Cierre</v>
          </cell>
          <cell r="E888" t="str">
            <v>103 - MANTENIMIENTO DE VEREDAS PLAN CIERRE DE BRECHAS AMBITO PETROLERO LORETO NUCLEO EJECUTOR LAGARTOCOCHA</v>
          </cell>
          <cell r="F888" t="str">
            <v>IQUITOS</v>
          </cell>
          <cell r="G888" t="str">
            <v>LORETO</v>
          </cell>
          <cell r="H888" t="str">
            <v>MAYNAS</v>
          </cell>
          <cell r="I888" t="str">
            <v>NAPO</v>
          </cell>
          <cell r="J888" t="str">
            <v>LAGARTO COCHA</v>
          </cell>
          <cell r="K888" t="str">
            <v>1601070047</v>
          </cell>
          <cell r="L888">
            <v>60</v>
          </cell>
          <cell r="M888">
            <v>44534.489942129629</v>
          </cell>
          <cell r="N888">
            <v>11574.32</v>
          </cell>
          <cell r="O888">
            <v>44559</v>
          </cell>
          <cell r="P888">
            <v>11574.32</v>
          </cell>
          <cell r="Q888">
            <v>44567</v>
          </cell>
          <cell r="R888">
            <v>11574.32</v>
          </cell>
          <cell r="S888">
            <v>44784</v>
          </cell>
          <cell r="T888">
            <v>14</v>
          </cell>
          <cell r="U888">
            <v>1</v>
          </cell>
          <cell r="V888">
            <v>1</v>
          </cell>
          <cell r="W888">
            <v>44798</v>
          </cell>
          <cell r="Y888">
            <v>11574.32</v>
          </cell>
          <cell r="AB888">
            <v>1</v>
          </cell>
          <cell r="AC888">
            <v>1</v>
          </cell>
          <cell r="AD888">
            <v>1</v>
          </cell>
          <cell r="AE888">
            <v>0.88900000000000001</v>
          </cell>
          <cell r="AF888" t="str">
            <v>4. Cierre</v>
          </cell>
          <cell r="AG888" t="str">
            <v>0780 - Liquidación Aprobada</v>
          </cell>
          <cell r="AH888" t="str">
            <v>Ficha Aprobatoria archivada</v>
          </cell>
        </row>
        <row r="889">
          <cell r="A889" t="str">
            <v>0820210024</v>
          </cell>
          <cell r="B889" t="str">
            <v>0820210010</v>
          </cell>
          <cell r="C889" t="str">
            <v>Infraestructura Plan de Cierre de Brechas Ámbito Petrolero</v>
          </cell>
          <cell r="D889" t="str">
            <v>Mantenimiento Cierre</v>
          </cell>
          <cell r="E889" t="str">
            <v>103 - MANTENIMIENTO DE VEREDAS PLAN CIERRE DE BRECHAS AMBITO PETROLERO LORETO NUCLEO EJECUTOR SAN VICENTE</v>
          </cell>
          <cell r="F889" t="str">
            <v>IQUITOS</v>
          </cell>
          <cell r="G889" t="str">
            <v>LORETO</v>
          </cell>
          <cell r="H889" t="str">
            <v>REQUENA</v>
          </cell>
          <cell r="I889" t="str">
            <v>REQUENA</v>
          </cell>
          <cell r="J889" t="str">
            <v>SAN VICENTE</v>
          </cell>
          <cell r="K889" t="str">
            <v>1605010023</v>
          </cell>
          <cell r="L889">
            <v>63</v>
          </cell>
          <cell r="M889">
            <v>44534.489942129629</v>
          </cell>
          <cell r="N889">
            <v>23862.82</v>
          </cell>
          <cell r="O889">
            <v>44553</v>
          </cell>
          <cell r="P889">
            <v>23862.82</v>
          </cell>
          <cell r="Q889">
            <v>44567</v>
          </cell>
          <cell r="R889">
            <v>23862.82</v>
          </cell>
          <cell r="S889">
            <v>44732</v>
          </cell>
          <cell r="T889">
            <v>14</v>
          </cell>
          <cell r="U889">
            <v>1</v>
          </cell>
          <cell r="V889">
            <v>1</v>
          </cell>
          <cell r="W889">
            <v>44746</v>
          </cell>
          <cell r="Y889">
            <v>23756.01</v>
          </cell>
          <cell r="AB889">
            <v>1</v>
          </cell>
          <cell r="AC889">
            <v>1.8625</v>
          </cell>
          <cell r="AD889">
            <v>1</v>
          </cell>
          <cell r="AE889">
            <v>1.397</v>
          </cell>
          <cell r="AF889" t="str">
            <v>4. Cierre</v>
          </cell>
          <cell r="AG889" t="str">
            <v>0780 - Liquidación Aprobada</v>
          </cell>
          <cell r="AH889" t="str">
            <v>Ficha Aprobatoria archivada</v>
          </cell>
        </row>
        <row r="890">
          <cell r="A890" t="str">
            <v>0820210025</v>
          </cell>
          <cell r="B890" t="str">
            <v>0820210011</v>
          </cell>
          <cell r="C890" t="str">
            <v>Infraestructura Plan de Cierre de Brechas Ámbito Petrolero</v>
          </cell>
          <cell r="D890" t="str">
            <v>Mantenimiento Cierre</v>
          </cell>
          <cell r="E890" t="str">
            <v>103 - MANTENIMIENTO DE VEREDAS PLAN CIERRE DE BRECHAS ÁMBITO PETROLERO LORETO NUCLEO EJECUTOR SHEVONAL</v>
          </cell>
          <cell r="F890" t="str">
            <v>IQUITOS</v>
          </cell>
          <cell r="G890" t="str">
            <v>LORETO</v>
          </cell>
          <cell r="H890" t="str">
            <v>REQUENA</v>
          </cell>
          <cell r="I890" t="str">
            <v>EMILIO SAN MARTIN</v>
          </cell>
          <cell r="J890" t="str">
            <v>SHEVONAL</v>
          </cell>
          <cell r="K890" t="str">
            <v>1605040019</v>
          </cell>
          <cell r="L890">
            <v>42</v>
          </cell>
          <cell r="M890">
            <v>44534.489942129629</v>
          </cell>
          <cell r="N890">
            <v>58937.37</v>
          </cell>
          <cell r="O890">
            <v>44553</v>
          </cell>
          <cell r="P890">
            <v>58937.37</v>
          </cell>
          <cell r="Q890">
            <v>44567</v>
          </cell>
          <cell r="R890">
            <v>58937.37</v>
          </cell>
          <cell r="S890">
            <v>44704</v>
          </cell>
          <cell r="T890">
            <v>14</v>
          </cell>
          <cell r="U890">
            <v>1</v>
          </cell>
          <cell r="V890">
            <v>1</v>
          </cell>
          <cell r="W890">
            <v>44718</v>
          </cell>
          <cell r="Y890">
            <v>58817.77</v>
          </cell>
          <cell r="AB890">
            <v>0</v>
          </cell>
          <cell r="AC890">
            <v>1</v>
          </cell>
          <cell r="AD890">
            <v>0</v>
          </cell>
          <cell r="AF890" t="str">
            <v>4. Cierre</v>
          </cell>
          <cell r="AG890" t="str">
            <v>0780 - Liquidación Aprobada</v>
          </cell>
          <cell r="AH890" t="str">
            <v>Ficha Aprobatoria archivada</v>
          </cell>
        </row>
        <row r="891">
          <cell r="A891" t="str">
            <v>0820210026</v>
          </cell>
          <cell r="B891" t="str">
            <v>0820210013</v>
          </cell>
          <cell r="C891" t="str">
            <v>Infraestructura Plan de Cierre de Brechas Ámbito Petrolero</v>
          </cell>
          <cell r="D891" t="str">
            <v>Mantenimiento Cierre</v>
          </cell>
          <cell r="E891" t="str">
            <v>103 - MANTENIMIENTO DE VEREDAS PLAN CIERRE DE BRECHAS AMBITO PETROLERO LORETO NUCLEO EJECUTOR NUEVO REQUENA</v>
          </cell>
          <cell r="F891" t="str">
            <v>IQUITOS</v>
          </cell>
          <cell r="G891" t="str">
            <v>LORETO</v>
          </cell>
          <cell r="H891" t="str">
            <v>REQUENA</v>
          </cell>
          <cell r="I891" t="str">
            <v>CAPELO</v>
          </cell>
          <cell r="J891" t="str">
            <v>NUEVO REQUENA</v>
          </cell>
          <cell r="K891" t="str">
            <v>1605030012</v>
          </cell>
          <cell r="L891">
            <v>22</v>
          </cell>
          <cell r="M891">
            <v>44534.489942129629</v>
          </cell>
          <cell r="N891">
            <v>46832.14</v>
          </cell>
          <cell r="O891">
            <v>44553</v>
          </cell>
          <cell r="P891">
            <v>46832.14</v>
          </cell>
          <cell r="Q891">
            <v>44567</v>
          </cell>
          <cell r="R891">
            <v>46832.14</v>
          </cell>
          <cell r="S891">
            <v>44732</v>
          </cell>
          <cell r="T891">
            <v>14</v>
          </cell>
          <cell r="U891">
            <v>1</v>
          </cell>
          <cell r="V891">
            <v>1</v>
          </cell>
          <cell r="W891">
            <v>44746</v>
          </cell>
          <cell r="Y891">
            <v>45093.99</v>
          </cell>
          <cell r="AB891">
            <v>1</v>
          </cell>
          <cell r="AC891">
            <v>1</v>
          </cell>
          <cell r="AD891">
            <v>1</v>
          </cell>
          <cell r="AE891">
            <v>0.96309999999999996</v>
          </cell>
          <cell r="AF891" t="str">
            <v>4. Cierre</v>
          </cell>
          <cell r="AG891" t="str">
            <v>0780 - Liquidación Aprobada</v>
          </cell>
          <cell r="AH891" t="str">
            <v>Ficha Aprobatoria archivada</v>
          </cell>
        </row>
        <row r="892">
          <cell r="A892" t="str">
            <v>0820210027</v>
          </cell>
          <cell r="B892" t="str">
            <v>0820210014</v>
          </cell>
          <cell r="C892" t="str">
            <v>Infraestructura Plan de Cierre de Brechas Ámbito Petrolero</v>
          </cell>
          <cell r="D892" t="str">
            <v>Mantenimiento Cierre</v>
          </cell>
          <cell r="E892" t="str">
            <v>103 - MANTENIMIENTO DE VEREDAS PLAN CIERRE DE BRECHAS AMBITO PETROLERO LORETO NUCLEO EJECUTOR PINTULLACTA</v>
          </cell>
          <cell r="F892" t="str">
            <v>IQUITOS</v>
          </cell>
          <cell r="G892" t="str">
            <v>LORETO</v>
          </cell>
          <cell r="H892" t="str">
            <v>REQUENA</v>
          </cell>
          <cell r="I892" t="str">
            <v>CAPELO</v>
          </cell>
          <cell r="J892" t="str">
            <v>PINTULLACTA</v>
          </cell>
          <cell r="K892" t="str">
            <v>1605030120</v>
          </cell>
          <cell r="L892">
            <v>20</v>
          </cell>
          <cell r="M892">
            <v>44534.489942129629</v>
          </cell>
          <cell r="N892">
            <v>22599.5</v>
          </cell>
          <cell r="O892">
            <v>44553</v>
          </cell>
          <cell r="P892">
            <v>22599.5</v>
          </cell>
          <cell r="Q892">
            <v>44567</v>
          </cell>
          <cell r="R892">
            <v>22599.5</v>
          </cell>
          <cell r="S892">
            <v>44732</v>
          </cell>
          <cell r="T892">
            <v>14</v>
          </cell>
          <cell r="U892">
            <v>1</v>
          </cell>
          <cell r="V892">
            <v>1</v>
          </cell>
          <cell r="W892">
            <v>44746</v>
          </cell>
          <cell r="Y892">
            <v>22205.45</v>
          </cell>
          <cell r="AB892">
            <v>1</v>
          </cell>
          <cell r="AC892">
            <v>0.86229999999999996</v>
          </cell>
          <cell r="AD892">
            <v>1</v>
          </cell>
          <cell r="AE892">
            <v>0.68789999999999996</v>
          </cell>
          <cell r="AF892" t="str">
            <v>4. Cierre</v>
          </cell>
          <cell r="AG892" t="str">
            <v>0780 - Liquidación Aprobada</v>
          </cell>
          <cell r="AH892" t="str">
            <v>Ficha Aprobatoria archivada</v>
          </cell>
        </row>
        <row r="893">
          <cell r="A893" t="str">
            <v>0820210028</v>
          </cell>
          <cell r="B893" t="str">
            <v>0820210015</v>
          </cell>
          <cell r="C893" t="str">
            <v>Infraestructura Plan de Cierre de Brechas Ámbito Petrolero</v>
          </cell>
          <cell r="D893" t="str">
            <v>Mantenimiento Cierre</v>
          </cell>
          <cell r="E893" t="str">
            <v>103 - MANTENIMIENTO DE VEREDAS PLAN CIERRE DE BRECHAS ÁMBITO PETROLERO LORETO NUCLEO EJECUTOR  SAN JORGE</v>
          </cell>
          <cell r="F893" t="str">
            <v>IQUITOS</v>
          </cell>
          <cell r="G893" t="str">
            <v>LORETO</v>
          </cell>
          <cell r="H893" t="str">
            <v>LORETO</v>
          </cell>
          <cell r="I893" t="str">
            <v>NAUTA</v>
          </cell>
          <cell r="J893" t="str">
            <v>SAN JORGE</v>
          </cell>
          <cell r="K893" t="str">
            <v>1603010072</v>
          </cell>
          <cell r="L893">
            <v>60</v>
          </cell>
          <cell r="M893">
            <v>44534.489942129629</v>
          </cell>
          <cell r="N893">
            <v>66607.8</v>
          </cell>
          <cell r="O893">
            <v>44553</v>
          </cell>
          <cell r="P893">
            <v>66607.8</v>
          </cell>
          <cell r="Q893">
            <v>44567</v>
          </cell>
          <cell r="R893">
            <v>66607.8</v>
          </cell>
          <cell r="S893">
            <v>44774</v>
          </cell>
          <cell r="T893">
            <v>29</v>
          </cell>
          <cell r="U893">
            <v>1</v>
          </cell>
          <cell r="V893">
            <v>1</v>
          </cell>
          <cell r="W893">
            <v>44803</v>
          </cell>
          <cell r="Y893">
            <v>66607.820000000007</v>
          </cell>
          <cell r="AB893">
            <v>0</v>
          </cell>
          <cell r="AC893">
            <v>1</v>
          </cell>
          <cell r="AD893">
            <v>0</v>
          </cell>
          <cell r="AF893" t="str">
            <v>4. Cierre</v>
          </cell>
          <cell r="AG893" t="str">
            <v>0780 - Liquidación Aprobada</v>
          </cell>
          <cell r="AH893" t="str">
            <v>Ficha Aprobatoria archivada</v>
          </cell>
        </row>
        <row r="894">
          <cell r="A894" t="str">
            <v>0820210029</v>
          </cell>
          <cell r="B894" t="str">
            <v>0820210016</v>
          </cell>
          <cell r="C894" t="str">
            <v>Infraestructura Plan de Cierre de Brechas Ámbito Petrolero</v>
          </cell>
          <cell r="D894" t="str">
            <v>Mantenimiento Cierre</v>
          </cell>
          <cell r="E894" t="str">
            <v>103 - MANTENIMIENTO DE VEREDAS PLAN CIERRE DE BRECHAS AMBITO PETROLERO LORETO NUCLEO EJECUTOR CC NN SAN JOSE DE SARAMURO</v>
          </cell>
          <cell r="F894" t="str">
            <v>IQUITOS</v>
          </cell>
          <cell r="G894" t="str">
            <v>LORETO</v>
          </cell>
          <cell r="H894" t="str">
            <v>LORETO</v>
          </cell>
          <cell r="I894" t="str">
            <v>URARINAS</v>
          </cell>
          <cell r="J894" t="str">
            <v>SAN JOSE DE SARAMURO</v>
          </cell>
          <cell r="K894" t="str">
            <v>1603050003</v>
          </cell>
          <cell r="L894">
            <v>134</v>
          </cell>
          <cell r="M894">
            <v>44534.489942129629</v>
          </cell>
          <cell r="N894">
            <v>12961.25</v>
          </cell>
          <cell r="O894">
            <v>44553</v>
          </cell>
          <cell r="P894">
            <v>12961.25</v>
          </cell>
          <cell r="Q894">
            <v>44567</v>
          </cell>
          <cell r="R894">
            <v>12961.25</v>
          </cell>
          <cell r="V894">
            <v>1</v>
          </cell>
          <cell r="Y894">
            <v>0</v>
          </cell>
          <cell r="AB894">
            <v>0</v>
          </cell>
          <cell r="AD894">
            <v>0</v>
          </cell>
          <cell r="AF894" t="str">
            <v>3. Ejecución</v>
          </cell>
          <cell r="AG894" t="str">
            <v>0510 - Primer Desembolso Realizado</v>
          </cell>
        </row>
        <row r="895">
          <cell r="A895" t="str">
            <v>0820210030</v>
          </cell>
          <cell r="B895" t="str">
            <v>0820210017</v>
          </cell>
          <cell r="C895" t="str">
            <v>Infraestructura Plan de Cierre de Brechas Ámbito Petrolero</v>
          </cell>
          <cell r="D895" t="str">
            <v>Mantenimiento Cierre</v>
          </cell>
          <cell r="E895" t="str">
            <v>103 - MANTENIMIENTO DE VEREDAS PLAN CIERRE DE BRECHAS ÁMBITO PETROLERO LORETO NUCLEO EJECUTOR SAN JOSE DE PARINARI</v>
          </cell>
          <cell r="F895" t="str">
            <v>IQUITOS</v>
          </cell>
          <cell r="G895" t="str">
            <v>LORETO</v>
          </cell>
          <cell r="H895" t="str">
            <v>LORETO</v>
          </cell>
          <cell r="I895" t="str">
            <v>PARINARI</v>
          </cell>
          <cell r="J895" t="str">
            <v>SAN JOSE DE PARINARI</v>
          </cell>
          <cell r="K895" t="str">
            <v>1603020010</v>
          </cell>
          <cell r="L895">
            <v>107</v>
          </cell>
          <cell r="M895">
            <v>44534.489942129629</v>
          </cell>
          <cell r="N895">
            <v>36986.339999999997</v>
          </cell>
          <cell r="O895">
            <v>44553</v>
          </cell>
          <cell r="P895">
            <v>36986.340000000004</v>
          </cell>
          <cell r="Q895">
            <v>44567</v>
          </cell>
          <cell r="R895">
            <v>36986.340000000004</v>
          </cell>
          <cell r="S895">
            <v>44774</v>
          </cell>
          <cell r="T895">
            <v>29</v>
          </cell>
          <cell r="U895">
            <v>1</v>
          </cell>
          <cell r="V895">
            <v>1</v>
          </cell>
          <cell r="W895">
            <v>44803</v>
          </cell>
          <cell r="Y895">
            <v>36130.089999999997</v>
          </cell>
          <cell r="AB895">
            <v>0</v>
          </cell>
          <cell r="AC895">
            <v>1</v>
          </cell>
          <cell r="AD895">
            <v>0</v>
          </cell>
          <cell r="AF895" t="str">
            <v>4. Cierre</v>
          </cell>
          <cell r="AG895" t="str">
            <v>0780 - Liquidación Aprobada</v>
          </cell>
          <cell r="AH895" t="str">
            <v>Ficha Aprobatoria archivada</v>
          </cell>
        </row>
        <row r="896">
          <cell r="A896" t="str">
            <v>0820210031</v>
          </cell>
          <cell r="B896" t="str">
            <v>0820210018</v>
          </cell>
          <cell r="C896" t="str">
            <v>Infraestructura Plan de Cierre de Brechas Ámbito Petrolero</v>
          </cell>
          <cell r="D896" t="str">
            <v>Mantenimiento Cierre</v>
          </cell>
          <cell r="E896" t="str">
            <v>103 - MANTENIMIENTO DE VEREDAS PLAN CIERRE DE BRECHAS AMBITO PETROLERO LORETO NUCLEO EJECUTOR SAN JOSE DE SAMIRIA</v>
          </cell>
          <cell r="F896" t="str">
            <v>IQUITOS</v>
          </cell>
          <cell r="G896" t="str">
            <v>LORETO</v>
          </cell>
          <cell r="H896" t="str">
            <v>LORETO</v>
          </cell>
          <cell r="I896" t="str">
            <v>PARINARI</v>
          </cell>
          <cell r="J896" t="str">
            <v>SAN JOSE DE SAMIRIA</v>
          </cell>
          <cell r="K896" t="str">
            <v>1603020180</v>
          </cell>
          <cell r="L896">
            <v>102</v>
          </cell>
          <cell r="M896">
            <v>44534.489942129629</v>
          </cell>
          <cell r="N896">
            <v>13754.23</v>
          </cell>
          <cell r="O896">
            <v>44553</v>
          </cell>
          <cell r="P896">
            <v>13754.23</v>
          </cell>
          <cell r="Q896">
            <v>44567</v>
          </cell>
          <cell r="R896">
            <v>13754.23</v>
          </cell>
          <cell r="S896">
            <v>44795</v>
          </cell>
          <cell r="T896">
            <v>9</v>
          </cell>
          <cell r="U896">
            <v>1</v>
          </cell>
          <cell r="V896">
            <v>1</v>
          </cell>
          <cell r="W896">
            <v>44804</v>
          </cell>
          <cell r="Y896">
            <v>0</v>
          </cell>
          <cell r="AB896">
            <v>0</v>
          </cell>
          <cell r="AC896">
            <v>1</v>
          </cell>
          <cell r="AD896">
            <v>0</v>
          </cell>
          <cell r="AF896" t="str">
            <v>4. Cierre</v>
          </cell>
          <cell r="AG896" t="str">
            <v>0720 - Rendición de Cuentas Observada por Liquidador UT</v>
          </cell>
          <cell r="AH896" t="str">
            <v>Con notificación cursada a los agentes</v>
          </cell>
        </row>
        <row r="897">
          <cell r="A897" t="str">
            <v>0820210032</v>
          </cell>
          <cell r="B897" t="str">
            <v>0820210019</v>
          </cell>
          <cell r="C897" t="str">
            <v>Infraestructura Plan de Cierre de Brechas Ámbito Petrolero</v>
          </cell>
          <cell r="D897" t="str">
            <v>Mantenimiento Cierre</v>
          </cell>
          <cell r="E897" t="str">
            <v>103 - MANTENIMIENTO DE VEREDAS PLAN CIERRE DE BRECHAS AMBITO PETROLERO LORETO NUCLEO EJECUTOR SAN JUAN DE LAGUNILLAS</v>
          </cell>
          <cell r="F897" t="str">
            <v>IQUITOS</v>
          </cell>
          <cell r="G897" t="str">
            <v>LORETO</v>
          </cell>
          <cell r="H897" t="str">
            <v>LORETO</v>
          </cell>
          <cell r="I897" t="str">
            <v>NAUTA</v>
          </cell>
          <cell r="J897" t="str">
            <v>SAN JUAN DE LAGUNILLAS</v>
          </cell>
          <cell r="K897" t="str">
            <v>1603010051</v>
          </cell>
          <cell r="L897">
            <v>80</v>
          </cell>
          <cell r="M897">
            <v>44534.489942129629</v>
          </cell>
          <cell r="N897">
            <v>7770.59</v>
          </cell>
          <cell r="O897">
            <v>44553</v>
          </cell>
          <cell r="P897">
            <v>7770.59</v>
          </cell>
          <cell r="Q897">
            <v>44567</v>
          </cell>
          <cell r="R897">
            <v>7770.59</v>
          </cell>
          <cell r="S897">
            <v>44795</v>
          </cell>
          <cell r="T897">
            <v>9</v>
          </cell>
          <cell r="U897">
            <v>1</v>
          </cell>
          <cell r="V897">
            <v>1</v>
          </cell>
          <cell r="W897">
            <v>44804</v>
          </cell>
          <cell r="Y897">
            <v>0</v>
          </cell>
          <cell r="AB897">
            <v>0</v>
          </cell>
          <cell r="AC897">
            <v>1</v>
          </cell>
          <cell r="AD897">
            <v>0</v>
          </cell>
          <cell r="AF897" t="str">
            <v>4. Cierre</v>
          </cell>
          <cell r="AG897" t="str">
            <v>0710 - Rendición de Cuentas en Revisión por Liquidador UT</v>
          </cell>
          <cell r="AH897" t="str">
            <v>En revisión por el Liquidador UT</v>
          </cell>
        </row>
        <row r="898">
          <cell r="A898" t="str">
            <v>0820210033</v>
          </cell>
          <cell r="B898" t="str">
            <v>0820210021</v>
          </cell>
          <cell r="C898" t="str">
            <v>Infraestructura Plan de Cierre de Brechas Ámbito Petrolero</v>
          </cell>
          <cell r="D898" t="str">
            <v>Mantenimiento Cierre</v>
          </cell>
          <cell r="E898" t="str">
            <v>103 - MANTENIMIENTO DE VEREDAS PLAN CIERRE DE BRECHAS AMBITO PETROLERO LORETO NUCLEO EJECUTROR SAN JUAN DE PURITANIA</v>
          </cell>
          <cell r="F898" t="str">
            <v>IQUITOS</v>
          </cell>
          <cell r="G898" t="str">
            <v>LORETO</v>
          </cell>
          <cell r="H898" t="str">
            <v>LORETO</v>
          </cell>
          <cell r="I898" t="str">
            <v>NAUTA</v>
          </cell>
          <cell r="J898" t="str">
            <v>SAN JUAN DE PURITANIA</v>
          </cell>
          <cell r="K898" t="str">
            <v>1603010007</v>
          </cell>
          <cell r="L898">
            <v>50</v>
          </cell>
          <cell r="M898">
            <v>44534.489942129629</v>
          </cell>
          <cell r="N898">
            <v>44937.89</v>
          </cell>
          <cell r="O898">
            <v>44553</v>
          </cell>
          <cell r="P898">
            <v>44937.89</v>
          </cell>
          <cell r="Q898">
            <v>44567</v>
          </cell>
          <cell r="R898">
            <v>44937.89</v>
          </cell>
          <cell r="S898">
            <v>44774</v>
          </cell>
          <cell r="T898">
            <v>29</v>
          </cell>
          <cell r="U898">
            <v>1</v>
          </cell>
          <cell r="V898">
            <v>1</v>
          </cell>
          <cell r="W898">
            <v>44803</v>
          </cell>
          <cell r="Y898">
            <v>44937.89</v>
          </cell>
          <cell r="AB898">
            <v>0</v>
          </cell>
          <cell r="AC898">
            <v>1</v>
          </cell>
          <cell r="AD898">
            <v>0</v>
          </cell>
          <cell r="AF898" t="str">
            <v>4. Cierre</v>
          </cell>
          <cell r="AG898" t="str">
            <v>0780 - Liquidación Aprobada</v>
          </cell>
          <cell r="AH898" t="str">
            <v>Ficha Aprobatoria archivada</v>
          </cell>
        </row>
        <row r="899">
          <cell r="A899" t="str">
            <v>0820210034</v>
          </cell>
          <cell r="B899" t="str">
            <v>0820210022</v>
          </cell>
          <cell r="C899" t="str">
            <v>Infraestructura Plan de Cierre de Brechas Ámbito Petrolero</v>
          </cell>
          <cell r="D899" t="str">
            <v>Mantenimiento Cierre</v>
          </cell>
          <cell r="E899" t="str">
            <v>103 - MANTENIMIENTO DE VEREDAS PLAN CIERRE DE BRECHAS AMBITO PETROLERO LORETO NUCLEO EJECUTOR PIURA</v>
          </cell>
          <cell r="F899" t="str">
            <v>IQUITOS</v>
          </cell>
          <cell r="G899" t="str">
            <v>LORETO</v>
          </cell>
          <cell r="H899" t="str">
            <v>LORETO</v>
          </cell>
          <cell r="I899" t="str">
            <v>TIGRE</v>
          </cell>
          <cell r="J899" t="str">
            <v>PIURA</v>
          </cell>
          <cell r="K899" t="str">
            <v>1603030039</v>
          </cell>
          <cell r="L899">
            <v>120</v>
          </cell>
          <cell r="M899">
            <v>44534.489942129629</v>
          </cell>
          <cell r="N899">
            <v>17842.71</v>
          </cell>
          <cell r="O899">
            <v>44553</v>
          </cell>
          <cell r="P899">
            <v>17842.71</v>
          </cell>
          <cell r="Q899">
            <v>44567</v>
          </cell>
          <cell r="R899">
            <v>17842.71</v>
          </cell>
          <cell r="S899">
            <v>44774</v>
          </cell>
          <cell r="T899">
            <v>29</v>
          </cell>
          <cell r="U899">
            <v>1</v>
          </cell>
          <cell r="V899">
            <v>1</v>
          </cell>
          <cell r="W899">
            <v>44803</v>
          </cell>
          <cell r="Y899">
            <v>17842.71</v>
          </cell>
          <cell r="AB899">
            <v>0</v>
          </cell>
          <cell r="AC899">
            <v>1</v>
          </cell>
          <cell r="AD899">
            <v>0</v>
          </cell>
          <cell r="AF899" t="str">
            <v>4. Cierre</v>
          </cell>
          <cell r="AG899" t="str">
            <v>0780 - Liquidación Aprobada</v>
          </cell>
          <cell r="AH899" t="str">
            <v>Ficha Aprobatoria archivada</v>
          </cell>
        </row>
        <row r="900">
          <cell r="A900" t="str">
            <v>0820210035</v>
          </cell>
          <cell r="B900" t="str">
            <v>0820210023</v>
          </cell>
          <cell r="C900" t="str">
            <v>Infraestructura Plan de Cierre de Brechas Ámbito Petrolero</v>
          </cell>
          <cell r="D900" t="str">
            <v>Mantenimiento Cierre</v>
          </cell>
          <cell r="E900" t="str">
            <v>103 - MANTENIMIENTO DE VEREDAS PLAN CIERRE DE BRECHAS AMBITO PETROLERO LORETO NUCLEO EJECUTOR BELLAVISTA</v>
          </cell>
          <cell r="F900" t="str">
            <v>IQUITOS</v>
          </cell>
          <cell r="G900" t="str">
            <v>LORETO</v>
          </cell>
          <cell r="H900" t="str">
            <v>LORETO</v>
          </cell>
          <cell r="I900" t="str">
            <v>TIGRE</v>
          </cell>
          <cell r="J900" t="str">
            <v>BELLAVISTA</v>
          </cell>
          <cell r="K900" t="str">
            <v>1603030038</v>
          </cell>
          <cell r="L900">
            <v>100</v>
          </cell>
          <cell r="M900">
            <v>44534.489942129629</v>
          </cell>
          <cell r="N900">
            <v>37952.51</v>
          </cell>
          <cell r="O900">
            <v>44553</v>
          </cell>
          <cell r="P900">
            <v>37952.51</v>
          </cell>
          <cell r="Q900">
            <v>44567</v>
          </cell>
          <cell r="R900">
            <v>37952.51</v>
          </cell>
          <cell r="S900">
            <v>44774</v>
          </cell>
          <cell r="T900">
            <v>29</v>
          </cell>
          <cell r="U900">
            <v>1</v>
          </cell>
          <cell r="V900">
            <v>1</v>
          </cell>
          <cell r="W900">
            <v>44803</v>
          </cell>
          <cell r="Y900">
            <v>37952.51</v>
          </cell>
          <cell r="AB900">
            <v>0</v>
          </cell>
          <cell r="AC900">
            <v>1</v>
          </cell>
          <cell r="AD900">
            <v>0</v>
          </cell>
          <cell r="AF900" t="str">
            <v>4. Cierre</v>
          </cell>
          <cell r="AG900" t="str">
            <v>0780 - Liquidación Aprobada</v>
          </cell>
          <cell r="AH900" t="str">
            <v>Ficha Aprobatoria archivada</v>
          </cell>
        </row>
        <row r="901">
          <cell r="A901" t="str">
            <v>0820210036</v>
          </cell>
          <cell r="B901" t="str">
            <v>0820210025</v>
          </cell>
          <cell r="C901" t="str">
            <v>Infraestructura Plan de Cierre de Brechas Ámbito Petrolero</v>
          </cell>
          <cell r="D901" t="str">
            <v>Mantenimiento Cierre</v>
          </cell>
          <cell r="E901" t="str">
            <v>103 - MANTENIMIENTO DE VEREDAS PLAN CIERRE DE BRECHAS ÁMBITO PETROLERO LORETO NUCLEO EJECUTOR NUEVO PARAISO</v>
          </cell>
          <cell r="F901" t="str">
            <v>IQUITOS</v>
          </cell>
          <cell r="G901" t="str">
            <v>LORETO</v>
          </cell>
          <cell r="H901" t="str">
            <v>LORETO</v>
          </cell>
          <cell r="I901" t="str">
            <v>TIGRE</v>
          </cell>
          <cell r="J901" t="str">
            <v>NUEVO PARAISO</v>
          </cell>
          <cell r="K901" t="str">
            <v>1603030240</v>
          </cell>
          <cell r="L901">
            <v>32</v>
          </cell>
          <cell r="M901">
            <v>44534.489942129629</v>
          </cell>
          <cell r="N901">
            <v>11216.8</v>
          </cell>
          <cell r="O901">
            <v>44553</v>
          </cell>
          <cell r="P901">
            <v>11216.800000000001</v>
          </cell>
          <cell r="Q901">
            <v>44567</v>
          </cell>
          <cell r="R901">
            <v>11216.800000000001</v>
          </cell>
          <cell r="S901">
            <v>44774</v>
          </cell>
          <cell r="T901">
            <v>29</v>
          </cell>
          <cell r="U901">
            <v>1</v>
          </cell>
          <cell r="V901">
            <v>1</v>
          </cell>
          <cell r="W901">
            <v>44803</v>
          </cell>
          <cell r="Y901">
            <v>11216.8</v>
          </cell>
          <cell r="AB901">
            <v>0</v>
          </cell>
          <cell r="AC901">
            <v>1</v>
          </cell>
          <cell r="AD901">
            <v>0</v>
          </cell>
          <cell r="AF901" t="str">
            <v>4. Cierre</v>
          </cell>
          <cell r="AG901" t="str">
            <v>0780 - Liquidación Aprobada</v>
          </cell>
          <cell r="AH901" t="str">
            <v>Ficha Aprobatoria archivada</v>
          </cell>
        </row>
        <row r="902">
          <cell r="A902" t="str">
            <v>0820210037</v>
          </cell>
          <cell r="B902" t="str">
            <v>0820210026</v>
          </cell>
          <cell r="C902" t="str">
            <v>Infraestructura Plan de Cierre de Brechas Ámbito Petrolero</v>
          </cell>
          <cell r="D902" t="str">
            <v>Mantenimiento Cierre</v>
          </cell>
          <cell r="E902" t="str">
            <v>103 - MANTENIMIENTO DE VEREDAS PLAN CIERRE DE BRECHAS AMBITO PETROLERO LORETO NUCLEO EJECUTOR NUEVA VALENCIA</v>
          </cell>
          <cell r="F902" t="str">
            <v>IQUITOS</v>
          </cell>
          <cell r="G902" t="str">
            <v>LORETO</v>
          </cell>
          <cell r="H902" t="str">
            <v>LORETO</v>
          </cell>
          <cell r="I902" t="str">
            <v>TROMPETEROS</v>
          </cell>
          <cell r="J902" t="str">
            <v>NUEVA VALENCIA</v>
          </cell>
          <cell r="K902" t="str">
            <v>1603040009</v>
          </cell>
          <cell r="L902">
            <v>57</v>
          </cell>
          <cell r="M902">
            <v>44534.489942129629</v>
          </cell>
          <cell r="N902">
            <v>46005.75</v>
          </cell>
          <cell r="O902">
            <v>44553</v>
          </cell>
          <cell r="P902">
            <v>46005.75</v>
          </cell>
          <cell r="Q902">
            <v>44567</v>
          </cell>
          <cell r="R902">
            <v>46005.75</v>
          </cell>
          <cell r="S902">
            <v>44752</v>
          </cell>
          <cell r="T902">
            <v>7</v>
          </cell>
          <cell r="U902">
            <v>1</v>
          </cell>
          <cell r="V902">
            <v>1</v>
          </cell>
          <cell r="W902">
            <v>44759</v>
          </cell>
          <cell r="Y902">
            <v>45543.05</v>
          </cell>
          <cell r="AB902">
            <v>0</v>
          </cell>
          <cell r="AC902">
            <v>1</v>
          </cell>
          <cell r="AD902">
            <v>0</v>
          </cell>
          <cell r="AF902" t="str">
            <v>4. Cierre</v>
          </cell>
          <cell r="AG902" t="str">
            <v>0780 - Liquidación Aprobada</v>
          </cell>
          <cell r="AH902" t="str">
            <v>Ficha Aprobatoria archivada</v>
          </cell>
        </row>
        <row r="903">
          <cell r="A903" t="str">
            <v>0820210038</v>
          </cell>
          <cell r="B903" t="str">
            <v>0820210027</v>
          </cell>
          <cell r="C903" t="str">
            <v>Infraestructura Plan de Cierre de Brechas Ámbito Petrolero</v>
          </cell>
          <cell r="D903" t="str">
            <v>Mantenimiento Cierre</v>
          </cell>
          <cell r="E903" t="str">
            <v>103 - MANTENIMIENTO DE VEREDAS PLAN CIERRE DE BRECHAS AMBITO PETROLERO LORETO LORETO-REQUENA-SOPLIN-NUEVO CAPANAHUA</v>
          </cell>
          <cell r="F903" t="str">
            <v>IQUITOS</v>
          </cell>
          <cell r="G903" t="str">
            <v>LORETO</v>
          </cell>
          <cell r="H903" t="str">
            <v>REQUENA</v>
          </cell>
          <cell r="I903" t="str">
            <v>SOPLIN</v>
          </cell>
          <cell r="J903" t="str">
            <v>NUEVO CAPANAHUA</v>
          </cell>
          <cell r="K903" t="str">
            <v>1605080007</v>
          </cell>
          <cell r="L903">
            <v>20</v>
          </cell>
          <cell r="M903">
            <v>44534.489942129629</v>
          </cell>
          <cell r="N903">
            <v>41153.949999999997</v>
          </cell>
          <cell r="O903">
            <v>44553</v>
          </cell>
          <cell r="P903">
            <v>41153.950000000004</v>
          </cell>
          <cell r="Q903">
            <v>44572</v>
          </cell>
          <cell r="R903">
            <v>41153.950000000004</v>
          </cell>
          <cell r="S903">
            <v>44793</v>
          </cell>
          <cell r="T903">
            <v>14</v>
          </cell>
          <cell r="U903">
            <v>1</v>
          </cell>
          <cell r="V903">
            <v>1</v>
          </cell>
          <cell r="W903">
            <v>44807</v>
          </cell>
          <cell r="Y903">
            <v>41153.949999999997</v>
          </cell>
          <cell r="AB903">
            <v>0</v>
          </cell>
          <cell r="AC903">
            <v>1</v>
          </cell>
          <cell r="AD903">
            <v>0</v>
          </cell>
          <cell r="AF903" t="str">
            <v>4. Cierre</v>
          </cell>
          <cell r="AG903" t="str">
            <v>0780 - Liquidación Aprobada</v>
          </cell>
          <cell r="AH903" t="str">
            <v>Ficha Aprobatoria archivada</v>
          </cell>
        </row>
        <row r="904">
          <cell r="A904" t="str">
            <v>0820210039</v>
          </cell>
          <cell r="B904" t="str">
            <v>0820210028</v>
          </cell>
          <cell r="C904" t="str">
            <v>Infraestructura Plan de Cierre de Brechas Ámbito Petrolero</v>
          </cell>
          <cell r="D904" t="str">
            <v>Mantenimiento Cierre</v>
          </cell>
          <cell r="E904" t="str">
            <v>103 - MANTENIMIENTO DE VEREDAS PLAN CIERRE DE BRECHAS AMBITO PETROLERO LORETO LORETO-DATEM DEL MARAÑON-PASTAZA-PUERTO INDUSTRIAL</v>
          </cell>
          <cell r="F904" t="str">
            <v>IQUITOS</v>
          </cell>
          <cell r="G904" t="str">
            <v>LORETO</v>
          </cell>
          <cell r="H904" t="str">
            <v>DATEM DEL MARAÑON</v>
          </cell>
          <cell r="I904" t="str">
            <v>PASTAZA</v>
          </cell>
          <cell r="J904" t="str">
            <v>PUERTO INDUSTRIAL</v>
          </cell>
          <cell r="K904" t="str">
            <v>1607056002</v>
          </cell>
          <cell r="L904">
            <v>72</v>
          </cell>
          <cell r="M904">
            <v>44534.489942129629</v>
          </cell>
          <cell r="N904">
            <v>12614</v>
          </cell>
          <cell r="O904">
            <v>44553</v>
          </cell>
          <cell r="P904">
            <v>12614</v>
          </cell>
          <cell r="Q904">
            <v>44567</v>
          </cell>
          <cell r="R904">
            <v>12614</v>
          </cell>
          <cell r="S904">
            <v>44726</v>
          </cell>
          <cell r="T904">
            <v>8</v>
          </cell>
          <cell r="U904">
            <v>1</v>
          </cell>
          <cell r="V904">
            <v>1</v>
          </cell>
          <cell r="W904">
            <v>44734</v>
          </cell>
          <cell r="Y904">
            <v>12614</v>
          </cell>
          <cell r="AB904">
            <v>0</v>
          </cell>
          <cell r="AC904">
            <v>1</v>
          </cell>
          <cell r="AD904">
            <v>0</v>
          </cell>
          <cell r="AF904" t="str">
            <v>4. Cierre</v>
          </cell>
          <cell r="AG904" t="str">
            <v>0780 - Liquidación Aprobada</v>
          </cell>
          <cell r="AH904" t="str">
            <v>Ficha Aprobatoria archivada</v>
          </cell>
        </row>
        <row r="905">
          <cell r="A905" t="str">
            <v>0820210040</v>
          </cell>
          <cell r="B905" t="str">
            <v>0820210029</v>
          </cell>
          <cell r="C905" t="str">
            <v>Infraestructura Plan de Cierre de Brechas Ámbito Petrolero</v>
          </cell>
          <cell r="D905" t="str">
            <v>Mantenimiento Cierre</v>
          </cell>
          <cell r="E905" t="str">
            <v>103 - MANTENIMIENTO DE VEREDAS PLAN CIERRE DE BRECHAS AMBITO PETROLERO LORETO LORETO-DATEM DEL MARAÑON-BARRANCA-SAN ANTONIO</v>
          </cell>
          <cell r="F905" t="str">
            <v>IQUITOS</v>
          </cell>
          <cell r="G905" t="str">
            <v>LORETO</v>
          </cell>
          <cell r="H905" t="str">
            <v>DATEM DEL MARAÑON</v>
          </cell>
          <cell r="I905" t="str">
            <v>BARRANCA</v>
          </cell>
          <cell r="J905" t="str">
            <v>SAN ANTONIO</v>
          </cell>
          <cell r="K905" t="str">
            <v>1607010064</v>
          </cell>
          <cell r="L905">
            <v>32</v>
          </cell>
          <cell r="M905">
            <v>44534.489942129629</v>
          </cell>
          <cell r="N905">
            <v>18464</v>
          </cell>
          <cell r="O905">
            <v>44553</v>
          </cell>
          <cell r="P905">
            <v>18464</v>
          </cell>
          <cell r="Q905">
            <v>44567</v>
          </cell>
          <cell r="R905">
            <v>18464</v>
          </cell>
          <cell r="S905">
            <v>44730</v>
          </cell>
          <cell r="T905">
            <v>12</v>
          </cell>
          <cell r="U905">
            <v>1</v>
          </cell>
          <cell r="V905">
            <v>1</v>
          </cell>
          <cell r="W905">
            <v>44742</v>
          </cell>
          <cell r="Y905">
            <v>18464</v>
          </cell>
          <cell r="AB905">
            <v>0</v>
          </cell>
          <cell r="AC905">
            <v>1</v>
          </cell>
          <cell r="AD905">
            <v>0</v>
          </cell>
          <cell r="AF905" t="str">
            <v>4. Cierre</v>
          </cell>
          <cell r="AG905" t="str">
            <v>0780 - Liquidación Aprobada</v>
          </cell>
          <cell r="AH905" t="str">
            <v>Ficha Aprobatoria archivada</v>
          </cell>
        </row>
        <row r="906">
          <cell r="A906" t="str">
            <v>0820210041</v>
          </cell>
          <cell r="B906" t="str">
            <v>0820210030</v>
          </cell>
          <cell r="C906" t="str">
            <v>Infraestructura Plan de Cierre de Brechas Ámbito Petrolero</v>
          </cell>
          <cell r="D906" t="str">
            <v>Mantenimiento Cierre</v>
          </cell>
          <cell r="E906" t="str">
            <v>103 - MANTENIMIENTO DE VEREDAS PLAN CIERRE DE BRECHAS AMBITO PETROLERO LORETO LORETO-LORETO-URARINAS-CAIMITUYO</v>
          </cell>
          <cell r="F906" t="str">
            <v>IQUITOS</v>
          </cell>
          <cell r="G906" t="str">
            <v>LORETO</v>
          </cell>
          <cell r="H906" t="str">
            <v>LORETO</v>
          </cell>
          <cell r="I906" t="str">
            <v>URARINAS</v>
          </cell>
          <cell r="J906" t="str">
            <v>CAIMITUYO</v>
          </cell>
          <cell r="K906" t="str">
            <v>1603050055</v>
          </cell>
          <cell r="L906">
            <v>70</v>
          </cell>
          <cell r="M906">
            <v>44534.489942129629</v>
          </cell>
          <cell r="N906">
            <v>30234.39</v>
          </cell>
          <cell r="O906">
            <v>44559</v>
          </cell>
          <cell r="P906">
            <v>30234.39</v>
          </cell>
          <cell r="Q906">
            <v>44567</v>
          </cell>
          <cell r="R906">
            <v>30234.39</v>
          </cell>
          <cell r="S906">
            <v>44728</v>
          </cell>
          <cell r="T906">
            <v>14</v>
          </cell>
          <cell r="U906">
            <v>6</v>
          </cell>
          <cell r="V906">
            <v>6</v>
          </cell>
          <cell r="W906">
            <v>44742</v>
          </cell>
          <cell r="Y906">
            <v>30135.05</v>
          </cell>
          <cell r="AB906">
            <v>0</v>
          </cell>
          <cell r="AC906">
            <v>1</v>
          </cell>
          <cell r="AD906">
            <v>0</v>
          </cell>
          <cell r="AF906" t="str">
            <v>4. Cierre</v>
          </cell>
          <cell r="AG906" t="str">
            <v>0780 - Liquidación Aprobada</v>
          </cell>
          <cell r="AH906" t="str">
            <v>Ficha Aprobatoria archivada</v>
          </cell>
        </row>
        <row r="907">
          <cell r="A907" t="str">
            <v>0820210042</v>
          </cell>
          <cell r="B907" t="str">
            <v>0820210031</v>
          </cell>
          <cell r="C907" t="str">
            <v>Infraestructura Plan de Cierre de Brechas Ámbito Petrolero</v>
          </cell>
          <cell r="D907" t="str">
            <v>Mantenimiento Cierre</v>
          </cell>
          <cell r="E907" t="str">
            <v>103 - MANTENIMIENTO DE VEREDAS PLAN CIERRE DE BRECHAS AMBITO PETROLERO LORETO LORETO-LORETO-URARINAS-NUEVO SANTA ROSA</v>
          </cell>
          <cell r="F907" t="str">
            <v>IQUITOS</v>
          </cell>
          <cell r="G907" t="str">
            <v>LORETO</v>
          </cell>
          <cell r="H907" t="str">
            <v>LORETO</v>
          </cell>
          <cell r="I907" t="str">
            <v>URARINAS</v>
          </cell>
          <cell r="J907" t="str">
            <v>NUEVO SANTA ROSA</v>
          </cell>
          <cell r="K907" t="str">
            <v>1603056005</v>
          </cell>
          <cell r="L907">
            <v>45</v>
          </cell>
          <cell r="M907">
            <v>44534.489942129629</v>
          </cell>
          <cell r="N907">
            <v>33160.26</v>
          </cell>
          <cell r="O907">
            <v>44559</v>
          </cell>
          <cell r="P907">
            <v>33160.26</v>
          </cell>
          <cell r="Q907">
            <v>44567</v>
          </cell>
          <cell r="R907">
            <v>33160.26</v>
          </cell>
          <cell r="S907">
            <v>44728</v>
          </cell>
          <cell r="T907">
            <v>14</v>
          </cell>
          <cell r="U907">
            <v>1</v>
          </cell>
          <cell r="V907">
            <v>1</v>
          </cell>
          <cell r="W907">
            <v>44742</v>
          </cell>
          <cell r="Y907">
            <v>33160.26</v>
          </cell>
          <cell r="AB907">
            <v>0</v>
          </cell>
          <cell r="AC907">
            <v>1</v>
          </cell>
          <cell r="AD907">
            <v>0</v>
          </cell>
          <cell r="AF907" t="str">
            <v>4. Cierre</v>
          </cell>
          <cell r="AG907" t="str">
            <v>0780 - Liquidación Aprobada</v>
          </cell>
          <cell r="AH907" t="str">
            <v>Ficha Aprobatoria archivada</v>
          </cell>
        </row>
        <row r="908">
          <cell r="A908" t="str">
            <v>0820210043</v>
          </cell>
          <cell r="B908" t="str">
            <v>0820210032</v>
          </cell>
          <cell r="C908" t="str">
            <v>Infraestructura Plan de Cierre de Brechas Ámbito Petrolero</v>
          </cell>
          <cell r="D908" t="str">
            <v>Mantenimiento Cierre</v>
          </cell>
          <cell r="E908" t="str">
            <v>103 - MANTENIMIENTO DE VEREDAS PLAN CIERRE DE BRECHAS AMBITO PETROLERO LORETO LORETO-LORETO-URARINAS-REFORMA</v>
          </cell>
          <cell r="F908" t="str">
            <v>IQUITOS</v>
          </cell>
          <cell r="G908" t="str">
            <v>LORETO</v>
          </cell>
          <cell r="H908" t="str">
            <v>LORETO</v>
          </cell>
          <cell r="I908" t="str">
            <v>URARINAS</v>
          </cell>
          <cell r="J908" t="str">
            <v>REFORMA</v>
          </cell>
          <cell r="K908" t="str">
            <v>1603050050</v>
          </cell>
          <cell r="L908">
            <v>36</v>
          </cell>
          <cell r="M908">
            <v>44534.489942129629</v>
          </cell>
          <cell r="N908">
            <v>13204.64</v>
          </cell>
          <cell r="O908">
            <v>44559</v>
          </cell>
          <cell r="P908">
            <v>13204.64</v>
          </cell>
          <cell r="Q908">
            <v>44567</v>
          </cell>
          <cell r="R908">
            <v>13204.64</v>
          </cell>
          <cell r="S908">
            <v>44728</v>
          </cell>
          <cell r="T908">
            <v>14</v>
          </cell>
          <cell r="U908">
            <v>1</v>
          </cell>
          <cell r="V908">
            <v>1</v>
          </cell>
          <cell r="W908">
            <v>44742</v>
          </cell>
          <cell r="Y908">
            <v>13204.64</v>
          </cell>
          <cell r="AB908">
            <v>0</v>
          </cell>
          <cell r="AC908">
            <v>1</v>
          </cell>
          <cell r="AD908">
            <v>0</v>
          </cell>
          <cell r="AF908" t="str">
            <v>4. Cierre</v>
          </cell>
          <cell r="AG908" t="str">
            <v>0780 - Liquidación Aprobada</v>
          </cell>
          <cell r="AH908" t="str">
            <v>Ficha Aprobatoria archivada</v>
          </cell>
        </row>
        <row r="909">
          <cell r="A909" t="str">
            <v>0820210044</v>
          </cell>
          <cell r="B909" t="str">
            <v>0820210033</v>
          </cell>
          <cell r="C909" t="str">
            <v>Infraestructura Plan de Cierre de Brechas Ámbito Petrolero</v>
          </cell>
          <cell r="D909" t="str">
            <v>Mantenimiento Cierre</v>
          </cell>
          <cell r="E909" t="str">
            <v>103 - MANTENIMIENTO DE VEREDAS PLAN CIERRE DE BRECHAS AMBITO PETROLERO LORETO LORETO-DATEM DEL MARAÑON-ANDOAS-NUEVA ALIANZA CAPAHUARI YACU</v>
          </cell>
          <cell r="F909" t="str">
            <v>IQUITOS</v>
          </cell>
          <cell r="G909" t="str">
            <v>LORETO</v>
          </cell>
          <cell r="H909" t="str">
            <v>DATEM DEL MARAÑON</v>
          </cell>
          <cell r="I909" t="str">
            <v>ANDOAS</v>
          </cell>
          <cell r="J909" t="str">
            <v>NUEVA ALIANZA CAPAHUARI YACU</v>
          </cell>
          <cell r="K909" t="str">
            <v>1607060021</v>
          </cell>
          <cell r="L909">
            <v>46</v>
          </cell>
          <cell r="M909">
            <v>44534.489942129629</v>
          </cell>
          <cell r="N909">
            <v>13452.96</v>
          </cell>
          <cell r="O909">
            <v>44559</v>
          </cell>
          <cell r="P909">
            <v>13452.960000000001</v>
          </cell>
          <cell r="Q909">
            <v>44578</v>
          </cell>
          <cell r="R909">
            <v>13452.960000000001</v>
          </cell>
          <cell r="S909">
            <v>44732</v>
          </cell>
          <cell r="T909">
            <v>9</v>
          </cell>
          <cell r="U909">
            <v>1</v>
          </cell>
          <cell r="V909">
            <v>1</v>
          </cell>
          <cell r="W909">
            <v>44741</v>
          </cell>
          <cell r="Y909">
            <v>13452.96</v>
          </cell>
          <cell r="AB909">
            <v>0</v>
          </cell>
          <cell r="AC909">
            <v>1</v>
          </cell>
          <cell r="AD909">
            <v>0</v>
          </cell>
          <cell r="AF909" t="str">
            <v>4. Cierre</v>
          </cell>
          <cell r="AG909" t="str">
            <v>0780 - Liquidación Aprobada</v>
          </cell>
          <cell r="AH909" t="str">
            <v>Ficha Aprobatoria archivada</v>
          </cell>
        </row>
        <row r="910">
          <cell r="A910" t="str">
            <v>0820210045</v>
          </cell>
          <cell r="B910" t="str">
            <v>0820210034</v>
          </cell>
          <cell r="C910" t="str">
            <v>Infraestructura Plan de Cierre de Brechas Ámbito Petrolero</v>
          </cell>
          <cell r="D910" t="str">
            <v>Mantenimiento Cierre</v>
          </cell>
          <cell r="E910" t="str">
            <v>103 - MANTENIMIENTO DE VEREDAS PLAN CIERRE DE BRECHAS AMBITO PETROLERO LORETO LORETO-ALTO AMAZONAS-LAGUNAS-ACHUAL TIPISHCA</v>
          </cell>
          <cell r="F910" t="str">
            <v>IQUITOS</v>
          </cell>
          <cell r="G910" t="str">
            <v>LORETO</v>
          </cell>
          <cell r="H910" t="str">
            <v>ALTO AMAZONAS</v>
          </cell>
          <cell r="I910" t="str">
            <v>LAGUNAS</v>
          </cell>
          <cell r="J910" t="str">
            <v>ACHUAL TIPISHCA</v>
          </cell>
          <cell r="K910" t="str">
            <v>1602066001</v>
          </cell>
          <cell r="L910">
            <v>73</v>
          </cell>
          <cell r="M910">
            <v>44534.489942129629</v>
          </cell>
          <cell r="N910">
            <v>58605</v>
          </cell>
          <cell r="O910">
            <v>44553</v>
          </cell>
          <cell r="P910">
            <v>58605</v>
          </cell>
          <cell r="Q910">
            <v>44578</v>
          </cell>
          <cell r="R910">
            <v>58605</v>
          </cell>
          <cell r="S910">
            <v>44781</v>
          </cell>
          <cell r="T910">
            <v>22</v>
          </cell>
          <cell r="U910">
            <v>1</v>
          </cell>
          <cell r="V910">
            <v>1</v>
          </cell>
          <cell r="W910">
            <v>44803</v>
          </cell>
          <cell r="Y910">
            <v>57890.6</v>
          </cell>
          <cell r="AB910">
            <v>1</v>
          </cell>
          <cell r="AC910">
            <v>1</v>
          </cell>
          <cell r="AD910">
            <v>1</v>
          </cell>
          <cell r="AE910">
            <v>0.68810000000000004</v>
          </cell>
          <cell r="AF910" t="str">
            <v>4. Cierre</v>
          </cell>
          <cell r="AG910" t="str">
            <v>0780 - Liquidación Aprobada</v>
          </cell>
          <cell r="AH910" t="str">
            <v>Ficha Aprobatoria archivada</v>
          </cell>
        </row>
        <row r="911">
          <cell r="A911" t="str">
            <v>0820210046</v>
          </cell>
          <cell r="B911" t="str">
            <v>0820210035</v>
          </cell>
          <cell r="C911" t="str">
            <v>Infraestructura Plan de Cierre de Brechas Ámbito Petrolero</v>
          </cell>
          <cell r="D911" t="str">
            <v>Mantenimiento Cierre</v>
          </cell>
          <cell r="E911" t="str">
            <v>103 - MANTENIMIENTO DE VEREDAS PLAN CIERRE DE BRECHAS AMBITO PETROLERO LORETO LORETO-DATEM DEL MARAÑON-PASTAZA-UNGUMAYO</v>
          </cell>
          <cell r="F911" t="str">
            <v>IQUITOS</v>
          </cell>
          <cell r="G911" t="str">
            <v>LORETO</v>
          </cell>
          <cell r="H911" t="str">
            <v>DATEM DEL MARAÑON</v>
          </cell>
          <cell r="I911" t="str">
            <v>PASTAZA</v>
          </cell>
          <cell r="J911" t="str">
            <v>UNGUMAYO</v>
          </cell>
          <cell r="K911" t="str">
            <v>1607050102</v>
          </cell>
          <cell r="L911">
            <v>57</v>
          </cell>
          <cell r="M911">
            <v>44534.489942129629</v>
          </cell>
          <cell r="N911">
            <v>8068</v>
          </cell>
          <cell r="O911">
            <v>44559</v>
          </cell>
          <cell r="P911">
            <v>8068</v>
          </cell>
          <cell r="Q911">
            <v>44567</v>
          </cell>
          <cell r="R911">
            <v>8068</v>
          </cell>
          <cell r="S911">
            <v>44777</v>
          </cell>
          <cell r="T911">
            <v>14</v>
          </cell>
          <cell r="U911">
            <v>1</v>
          </cell>
          <cell r="V911">
            <v>1</v>
          </cell>
          <cell r="W911">
            <v>44791</v>
          </cell>
          <cell r="Y911">
            <v>8068</v>
          </cell>
          <cell r="AB911">
            <v>1</v>
          </cell>
          <cell r="AC911">
            <v>1</v>
          </cell>
          <cell r="AD911">
            <v>1</v>
          </cell>
          <cell r="AE911">
            <v>0.69269999999999998</v>
          </cell>
          <cell r="AF911" t="str">
            <v>4. Cierre</v>
          </cell>
          <cell r="AG911" t="str">
            <v>0780 - Liquidación Aprobada</v>
          </cell>
          <cell r="AH911" t="str">
            <v>Ficha Aprobatoria archivada</v>
          </cell>
        </row>
        <row r="912">
          <cell r="A912" t="str">
            <v>0820220001</v>
          </cell>
          <cell r="B912" t="str">
            <v>0820220001</v>
          </cell>
          <cell r="C912" t="str">
            <v>Haku Wiñay/Noa Jayatai</v>
          </cell>
          <cell r="D912" t="str">
            <v>PP.2022 RO Selva</v>
          </cell>
          <cell r="E912" t="str">
            <v>PP 0118: ACCESO DE LOS HOGARES RURALES CON ECONOMIAS DE SUBSISTENCIA A MERCADOS LOCALES DEL NUCLEO EJECUTOR PINTULLACTA</v>
          </cell>
          <cell r="F912" t="str">
            <v>IQUITOS</v>
          </cell>
          <cell r="G912" t="str">
            <v>LORETO</v>
          </cell>
          <cell r="H912" t="str">
            <v>REQUENA</v>
          </cell>
          <cell r="I912" t="str">
            <v>CAPELO</v>
          </cell>
          <cell r="J912" t="str">
            <v>PINTULLACTA</v>
          </cell>
          <cell r="K912" t="str">
            <v>1605030120</v>
          </cell>
          <cell r="L912">
            <v>175</v>
          </cell>
          <cell r="M912">
            <v>44763</v>
          </cell>
          <cell r="N912">
            <v>1190000</v>
          </cell>
          <cell r="O912">
            <v>44769</v>
          </cell>
          <cell r="P912">
            <v>1190000</v>
          </cell>
          <cell r="Q912">
            <v>44778</v>
          </cell>
          <cell r="R912">
            <v>1190000</v>
          </cell>
          <cell r="S912">
            <v>44774</v>
          </cell>
          <cell r="T912">
            <v>928.38171296296309</v>
          </cell>
          <cell r="U912">
            <v>30.42</v>
          </cell>
          <cell r="V912">
            <v>36</v>
          </cell>
          <cell r="X912">
            <v>1067627.45</v>
          </cell>
          <cell r="Y912">
            <v>992788.03</v>
          </cell>
          <cell r="Z912">
            <v>800588.35</v>
          </cell>
          <cell r="AA912">
            <v>45686</v>
          </cell>
          <cell r="AB912">
            <v>0.94920000000000004</v>
          </cell>
          <cell r="AC912">
            <v>0.94259999999999999</v>
          </cell>
          <cell r="AD912">
            <v>0.95240000000000002</v>
          </cell>
          <cell r="AE912">
            <v>0.9244</v>
          </cell>
          <cell r="AF912" t="str">
            <v>3. Ejecución</v>
          </cell>
          <cell r="AG912" t="str">
            <v>0530 - Proyecto en Ejecución</v>
          </cell>
          <cell r="AH912" t="str">
            <v>Proyecto en ejecución</v>
          </cell>
        </row>
        <row r="913">
          <cell r="A913" t="str">
            <v>0820220002</v>
          </cell>
          <cell r="B913" t="str">
            <v>0820220002</v>
          </cell>
          <cell r="C913" t="str">
            <v>Haku Wiñay/Noa Jayatai</v>
          </cell>
          <cell r="D913" t="str">
            <v>PP.2022 RO Selva</v>
          </cell>
          <cell r="E913" t="str">
            <v>PP 0118: ACCESO DE LOS HOGARES RURALES CON ECONOMIAS DE SUBSISTENCIA A MERCADOS LOCALES DEL NUCLEO EJECUTOR HUATAPI</v>
          </cell>
          <cell r="F913" t="str">
            <v>IQUITOS</v>
          </cell>
          <cell r="G913" t="str">
            <v>LORETO</v>
          </cell>
          <cell r="H913" t="str">
            <v>REQUENA</v>
          </cell>
          <cell r="I913" t="str">
            <v>CAPELO</v>
          </cell>
          <cell r="J913" t="str">
            <v>HUATAPI</v>
          </cell>
          <cell r="K913" t="str">
            <v>1605030005</v>
          </cell>
          <cell r="L913">
            <v>175</v>
          </cell>
          <cell r="M913">
            <v>44763</v>
          </cell>
          <cell r="N913">
            <v>1190000</v>
          </cell>
          <cell r="O913">
            <v>44769</v>
          </cell>
          <cell r="P913">
            <v>1190000</v>
          </cell>
          <cell r="Q913">
            <v>44778</v>
          </cell>
          <cell r="R913">
            <v>1190000</v>
          </cell>
          <cell r="S913">
            <v>44774</v>
          </cell>
          <cell r="T913">
            <v>928.38171296296309</v>
          </cell>
          <cell r="U913">
            <v>30.42</v>
          </cell>
          <cell r="V913">
            <v>36</v>
          </cell>
          <cell r="X913">
            <v>1062579.74</v>
          </cell>
          <cell r="Y913">
            <v>1045512.66</v>
          </cell>
          <cell r="Z913">
            <v>793940.19000000006</v>
          </cell>
          <cell r="AA913">
            <v>45686</v>
          </cell>
          <cell r="AB913">
            <v>0.95269999999999999</v>
          </cell>
          <cell r="AC913">
            <v>0.94169999999999998</v>
          </cell>
          <cell r="AD913">
            <v>0.95269999999999999</v>
          </cell>
          <cell r="AE913">
            <v>0.91659999999999997</v>
          </cell>
          <cell r="AF913" t="str">
            <v>3. Ejecución</v>
          </cell>
          <cell r="AG913" t="str">
            <v>0530 - Proyecto en Ejecución</v>
          </cell>
          <cell r="AH913" t="str">
            <v>Proyecto en ejecución</v>
          </cell>
        </row>
        <row r="914">
          <cell r="A914" t="str">
            <v>0820220003</v>
          </cell>
          <cell r="B914" t="str">
            <v>0820220003</v>
          </cell>
          <cell r="C914" t="str">
            <v>Haku Wiñay/Noa Jayatai</v>
          </cell>
          <cell r="D914" t="str">
            <v>PP.2022 RO Selva</v>
          </cell>
          <cell r="E914" t="str">
            <v>PP 0118: ACCESO DE LOS HOGARES RURALES CON ECONOMIAS DE SUBSISTENCIA A MERCADOS LOCALES DEL NUCLEO EJECUTOR COLONIA ANGAMOS</v>
          </cell>
          <cell r="F914" t="str">
            <v>IQUITOS</v>
          </cell>
          <cell r="G914" t="str">
            <v>LORETO</v>
          </cell>
          <cell r="H914" t="str">
            <v>REQUENA</v>
          </cell>
          <cell r="I914" t="str">
            <v>YAQUERANA</v>
          </cell>
          <cell r="J914" t="str">
            <v>ANGAMOS</v>
          </cell>
          <cell r="K914" t="str">
            <v>1605116001</v>
          </cell>
          <cell r="L914">
            <v>200</v>
          </cell>
          <cell r="M914">
            <v>44763.457824074074</v>
          </cell>
          <cell r="N914">
            <v>1360000</v>
          </cell>
          <cell r="O914">
            <v>44796</v>
          </cell>
          <cell r="P914">
            <v>1360000</v>
          </cell>
          <cell r="Q914">
            <v>44796</v>
          </cell>
          <cell r="R914">
            <v>1360000</v>
          </cell>
          <cell r="S914">
            <v>44774</v>
          </cell>
          <cell r="T914">
            <v>928.38171296296309</v>
          </cell>
          <cell r="U914">
            <v>30.42</v>
          </cell>
          <cell r="V914">
            <v>36</v>
          </cell>
          <cell r="X914">
            <v>1218940.8999999999</v>
          </cell>
          <cell r="Y914">
            <v>1216908.8999999999</v>
          </cell>
          <cell r="Z914">
            <v>669134.9</v>
          </cell>
          <cell r="AA914">
            <v>45678</v>
          </cell>
          <cell r="AB914">
            <v>0.95430000000000004</v>
          </cell>
          <cell r="AC914">
            <v>0.93089999999999995</v>
          </cell>
          <cell r="AD914">
            <v>0.95430000000000004</v>
          </cell>
          <cell r="AE914">
            <v>0.9123</v>
          </cell>
          <cell r="AF914" t="str">
            <v>3. Ejecución</v>
          </cell>
          <cell r="AG914" t="str">
            <v>0530 - Proyecto en Ejecución</v>
          </cell>
          <cell r="AH914" t="str">
            <v>Proyecto en ejecución</v>
          </cell>
        </row>
        <row r="915">
          <cell r="A915" t="str">
            <v>0820220004</v>
          </cell>
          <cell r="B915" t="str">
            <v>0820220004</v>
          </cell>
          <cell r="C915" t="str">
            <v>Haku Wiñay/Noa Jayatai</v>
          </cell>
          <cell r="D915" t="str">
            <v>PP.2022 RO Selva</v>
          </cell>
          <cell r="E915" t="str">
            <v>PP 0118: ACCESO DE LOS HOGARES RURALES CON ECONOMIAS DE SUBSISTENCIA A MERCADOS LOCALES DEL NUCLEO EJECUTOR ANGAMOS MATSES</v>
          </cell>
          <cell r="F915" t="str">
            <v>IQUITOS</v>
          </cell>
          <cell r="G915" t="str">
            <v>LORETO</v>
          </cell>
          <cell r="H915" t="str">
            <v>REQUENA</v>
          </cell>
          <cell r="I915" t="str">
            <v>YAQUERANA</v>
          </cell>
          <cell r="J915" t="str">
            <v>ANGAMOS</v>
          </cell>
          <cell r="K915" t="str">
            <v>1605116001</v>
          </cell>
          <cell r="L915">
            <v>146</v>
          </cell>
          <cell r="M915">
            <v>44763.457824074074</v>
          </cell>
          <cell r="N915">
            <v>992800</v>
          </cell>
          <cell r="O915">
            <v>44796</v>
          </cell>
          <cell r="P915">
            <v>992800</v>
          </cell>
          <cell r="Q915">
            <v>44796</v>
          </cell>
          <cell r="R915">
            <v>992800</v>
          </cell>
          <cell r="S915">
            <v>44774</v>
          </cell>
          <cell r="T915">
            <v>928.38171296296309</v>
          </cell>
          <cell r="U915">
            <v>30.42</v>
          </cell>
          <cell r="V915">
            <v>36</v>
          </cell>
          <cell r="X915">
            <v>909157.7</v>
          </cell>
          <cell r="Y915">
            <v>907189.2</v>
          </cell>
          <cell r="Z915">
            <v>492893.7</v>
          </cell>
          <cell r="AA915">
            <v>45678</v>
          </cell>
          <cell r="AB915">
            <v>0.95150000000000001</v>
          </cell>
          <cell r="AC915">
            <v>0.93630000000000002</v>
          </cell>
          <cell r="AD915">
            <v>0.95150000000000001</v>
          </cell>
          <cell r="AE915">
            <v>0.92689999999999995</v>
          </cell>
          <cell r="AF915" t="str">
            <v>3. Ejecución</v>
          </cell>
          <cell r="AG915" t="str">
            <v>0530 - Proyecto en Ejecución</v>
          </cell>
          <cell r="AH915" t="str">
            <v>Proyecto en ejecución</v>
          </cell>
        </row>
        <row r="916">
          <cell r="A916" t="str">
            <v>0820230001</v>
          </cell>
          <cell r="B916" t="str">
            <v>0820230001</v>
          </cell>
          <cell r="C916" t="str">
            <v>Haku Wiñay/Noa Jayatai</v>
          </cell>
          <cell r="D916" t="str">
            <v>PP.2023 RO Selva</v>
          </cell>
          <cell r="E916" t="str">
            <v>PP 0118: ACCESO DE LOS HOGARES RURALES CON ECONOMÍA DE SUBSISTENCIA A MERCADOS LOCALES DEL NÚCLEO EJECUTOR SAN ANTONIO</v>
          </cell>
          <cell r="F916" t="str">
            <v>IQUITOS</v>
          </cell>
          <cell r="G916" t="str">
            <v>LORETO</v>
          </cell>
          <cell r="H916" t="str">
            <v>MARISCAL RAMON CASTILLA</v>
          </cell>
          <cell r="I916" t="str">
            <v>SAN PABLO</v>
          </cell>
          <cell r="J916" t="str">
            <v>SAN ANTONIO BAJO AMAZONAS</v>
          </cell>
          <cell r="K916" t="str">
            <v>1604046001</v>
          </cell>
          <cell r="L916">
            <v>200</v>
          </cell>
          <cell r="M916">
            <v>45162.691307870373</v>
          </cell>
          <cell r="N916">
            <v>1360000</v>
          </cell>
          <cell r="O916">
            <v>45236</v>
          </cell>
          <cell r="P916">
            <v>1360000</v>
          </cell>
          <cell r="Q916">
            <v>45237</v>
          </cell>
          <cell r="R916">
            <v>1360000</v>
          </cell>
          <cell r="S916">
            <v>45170</v>
          </cell>
          <cell r="T916">
            <v>532.38171296296309</v>
          </cell>
          <cell r="U916">
            <v>17.420000000000002</v>
          </cell>
          <cell r="V916">
            <v>36</v>
          </cell>
          <cell r="X916">
            <v>942350.15</v>
          </cell>
          <cell r="Y916">
            <v>909685.15</v>
          </cell>
          <cell r="Z916">
            <v>398427.95</v>
          </cell>
          <cell r="AA916">
            <v>45684</v>
          </cell>
          <cell r="AB916">
            <v>0.80200000000000005</v>
          </cell>
          <cell r="AC916">
            <v>0.79100000000000004</v>
          </cell>
          <cell r="AD916">
            <v>0.79190000000000005</v>
          </cell>
          <cell r="AE916">
            <v>0.72729999999999995</v>
          </cell>
          <cell r="AF916" t="str">
            <v>3. Ejecución</v>
          </cell>
          <cell r="AG916" t="str">
            <v>0530 - Proyecto en Ejecución</v>
          </cell>
          <cell r="AH916" t="str">
            <v>Proyecto en ejecución</v>
          </cell>
        </row>
        <row r="917">
          <cell r="A917" t="str">
            <v>0820230002</v>
          </cell>
          <cell r="B917" t="str">
            <v>0820230002</v>
          </cell>
          <cell r="C917" t="str">
            <v>Haku Wiñay/Noa Jayatai</v>
          </cell>
          <cell r="D917" t="str">
            <v>PP.2023 RO Selva</v>
          </cell>
          <cell r="E917" t="str">
            <v>PP 0118: ACCESO DE LOS HOGARES RURALES CON ECONOMIAS DE SUBSISTENCIA A MERCADOS LOCALES DEL NUCLEO EJECUTOR IMAZA</v>
          </cell>
          <cell r="F917" t="str">
            <v>IQUITOS</v>
          </cell>
          <cell r="G917" t="str">
            <v>LORETO</v>
          </cell>
          <cell r="H917" t="str">
            <v>MARISCAL RAMON CASTILLA</v>
          </cell>
          <cell r="I917" t="str">
            <v>SAN PABLO</v>
          </cell>
          <cell r="J917" t="str">
            <v>SANTA ELENA DE IMASA</v>
          </cell>
          <cell r="K917" t="str">
            <v>1604046003</v>
          </cell>
          <cell r="L917">
            <v>200</v>
          </cell>
          <cell r="M917">
            <v>45162.691307870373</v>
          </cell>
          <cell r="N917">
            <v>1360000</v>
          </cell>
          <cell r="O917">
            <v>45236</v>
          </cell>
          <cell r="P917">
            <v>1360000</v>
          </cell>
          <cell r="Q917">
            <v>45237</v>
          </cell>
          <cell r="R917">
            <v>1360000</v>
          </cell>
          <cell r="S917">
            <v>45170</v>
          </cell>
          <cell r="T917">
            <v>532.38171296296309</v>
          </cell>
          <cell r="U917">
            <v>17.420000000000002</v>
          </cell>
          <cell r="V917">
            <v>36</v>
          </cell>
          <cell r="X917">
            <v>884746.25</v>
          </cell>
          <cell r="Y917">
            <v>855201.25</v>
          </cell>
          <cell r="Z917">
            <v>381435.85000000003</v>
          </cell>
          <cell r="AA917">
            <v>45684</v>
          </cell>
          <cell r="AB917">
            <v>0.8</v>
          </cell>
          <cell r="AC917">
            <v>0.75800000000000001</v>
          </cell>
          <cell r="AD917">
            <v>0.8</v>
          </cell>
          <cell r="AE917">
            <v>0.69279999999999997</v>
          </cell>
          <cell r="AF917" t="str">
            <v>3. Ejecución</v>
          </cell>
          <cell r="AG917" t="str">
            <v>0530 - Proyecto en Ejecución</v>
          </cell>
          <cell r="AH917" t="str">
            <v>Proyecto en ejecución</v>
          </cell>
        </row>
        <row r="918">
          <cell r="A918" t="str">
            <v>0820230003</v>
          </cell>
          <cell r="B918" t="str">
            <v>0820230003</v>
          </cell>
          <cell r="C918" t="str">
            <v>Haku Wiñay/Noa Jayatai</v>
          </cell>
          <cell r="D918" t="str">
            <v>PP.2023 RO Selva</v>
          </cell>
          <cell r="E918" t="str">
            <v>PP 0118: ACCESO DE LOS HOGARES RURALES CON ECONOMIAS DE SUBSISTENCIA A MERCADOS LOCALES DEL NUCLEO EJECUTOR SANTA FE</v>
          </cell>
          <cell r="F918" t="str">
            <v>IQUITOS</v>
          </cell>
          <cell r="G918" t="str">
            <v>LORETO</v>
          </cell>
          <cell r="H918" t="str">
            <v>REQUENA</v>
          </cell>
          <cell r="I918" t="str">
            <v>EMILIO SAN MARTIN</v>
          </cell>
          <cell r="J918" t="str">
            <v>SANTA FE</v>
          </cell>
          <cell r="K918" t="str">
            <v>1605040002</v>
          </cell>
          <cell r="L918">
            <v>200</v>
          </cell>
          <cell r="M918">
            <v>45162.695104166669</v>
          </cell>
          <cell r="N918">
            <v>1360000</v>
          </cell>
          <cell r="O918">
            <v>45237</v>
          </cell>
          <cell r="P918">
            <v>1360000</v>
          </cell>
          <cell r="Q918">
            <v>45238</v>
          </cell>
          <cell r="R918">
            <v>1360000</v>
          </cell>
          <cell r="S918">
            <v>45170</v>
          </cell>
          <cell r="T918">
            <v>532.38171296296309</v>
          </cell>
          <cell r="U918">
            <v>17.420000000000002</v>
          </cell>
          <cell r="V918">
            <v>36</v>
          </cell>
          <cell r="X918">
            <v>909308.95</v>
          </cell>
          <cell r="Y918">
            <v>909308.95</v>
          </cell>
          <cell r="Z918">
            <v>393799.25</v>
          </cell>
          <cell r="AA918">
            <v>45686</v>
          </cell>
          <cell r="AB918">
            <v>0.75780000000000003</v>
          </cell>
          <cell r="AC918">
            <v>0.71889999999999998</v>
          </cell>
          <cell r="AD918">
            <v>0.77549999999999997</v>
          </cell>
          <cell r="AE918">
            <v>0.64729999999999999</v>
          </cell>
          <cell r="AF918" t="str">
            <v>3. Ejecución</v>
          </cell>
          <cell r="AG918" t="str">
            <v>0530 - Proyecto en Ejecución</v>
          </cell>
          <cell r="AH918" t="str">
            <v>Proyecto en ejecución</v>
          </cell>
        </row>
        <row r="919">
          <cell r="A919" t="str">
            <v>0820230004</v>
          </cell>
          <cell r="B919" t="str">
            <v>0820230004</v>
          </cell>
          <cell r="C919" t="str">
            <v>Haku Wiñay/Noa Jayatai</v>
          </cell>
          <cell r="D919" t="str">
            <v>PP.2023 RO Selva</v>
          </cell>
          <cell r="E919" t="str">
            <v>PP 0118: ACCESO DE LOS HOGARES RURALES CON ECONOMIAS DE SUBSISTENCIA A MERCADOS LOCALES DEL NUCLEO EJECUTOR SINTICO</v>
          </cell>
          <cell r="F919" t="str">
            <v>IQUITOS</v>
          </cell>
          <cell r="G919" t="str">
            <v>LORETO</v>
          </cell>
          <cell r="H919" t="str">
            <v>REQUENA</v>
          </cell>
          <cell r="I919" t="str">
            <v>EMILIO SAN MARTIN</v>
          </cell>
          <cell r="J919" t="str">
            <v>SINTICO</v>
          </cell>
          <cell r="K919" t="str">
            <v>1605040004</v>
          </cell>
          <cell r="L919">
            <v>200</v>
          </cell>
          <cell r="M919">
            <v>45162.695104166669</v>
          </cell>
          <cell r="N919">
            <v>1360000</v>
          </cell>
          <cell r="O919">
            <v>45237</v>
          </cell>
          <cell r="P919">
            <v>1360000</v>
          </cell>
          <cell r="Q919">
            <v>45238</v>
          </cell>
          <cell r="R919">
            <v>1360000</v>
          </cell>
          <cell r="S919">
            <v>45170</v>
          </cell>
          <cell r="T919">
            <v>532.38171296296309</v>
          </cell>
          <cell r="U919">
            <v>17.420000000000002</v>
          </cell>
          <cell r="V919">
            <v>36</v>
          </cell>
          <cell r="X919">
            <v>914790.65</v>
          </cell>
          <cell r="Y919">
            <v>914790.65</v>
          </cell>
          <cell r="Z919">
            <v>391999.25</v>
          </cell>
          <cell r="AA919">
            <v>45686</v>
          </cell>
          <cell r="AB919">
            <v>0.77629999999999999</v>
          </cell>
          <cell r="AC919">
            <v>0.75060000000000004</v>
          </cell>
          <cell r="AD919">
            <v>0.77600000000000002</v>
          </cell>
          <cell r="AE919">
            <v>0.64849999999999997</v>
          </cell>
          <cell r="AF919" t="str">
            <v>3. Ejecución</v>
          </cell>
          <cell r="AG919" t="str">
            <v>0530 - Proyecto en Ejecución</v>
          </cell>
          <cell r="AH919" t="str">
            <v>Proyecto en ejecución</v>
          </cell>
        </row>
        <row r="920">
          <cell r="A920" t="str">
            <v>0820230005</v>
          </cell>
          <cell r="B920" t="str">
            <v>0820230005</v>
          </cell>
          <cell r="C920" t="str">
            <v>Haku Wiñay/Noa Jayatai</v>
          </cell>
          <cell r="D920" t="str">
            <v>PP.2023 RO Selva</v>
          </cell>
          <cell r="E920" t="str">
            <v>PP 0118: ACCESO DE LOS HOGARES RURALES CON ECONOMIAS DE SUBSISTENCIA A MERCADOS LOCALES DEL NUCLEO EJECUTOR AJUTAP ATAHUALPA</v>
          </cell>
          <cell r="F920" t="str">
            <v>IQUITOS</v>
          </cell>
          <cell r="G920" t="str">
            <v>LORETO</v>
          </cell>
          <cell r="H920" t="str">
            <v>DATEM DEL MARAÑON</v>
          </cell>
          <cell r="I920" t="str">
            <v>MANSERICHE</v>
          </cell>
          <cell r="J920" t="str">
            <v>ATAHUALPA</v>
          </cell>
          <cell r="K920" t="str">
            <v>1607030034</v>
          </cell>
          <cell r="L920">
            <v>404</v>
          </cell>
          <cell r="M920">
            <v>45443.758113425924</v>
          </cell>
          <cell r="N920">
            <v>2747200</v>
          </cell>
          <cell r="O920">
            <v>45565</v>
          </cell>
          <cell r="P920">
            <v>2747200</v>
          </cell>
          <cell r="Q920">
            <v>45590</v>
          </cell>
          <cell r="R920">
            <v>2747200</v>
          </cell>
          <cell r="S920">
            <v>45444</v>
          </cell>
          <cell r="T920">
            <v>258.38171296296304</v>
          </cell>
          <cell r="U920">
            <v>8.42</v>
          </cell>
          <cell r="V920">
            <v>36</v>
          </cell>
          <cell r="X920">
            <v>443060.6</v>
          </cell>
          <cell r="Y920">
            <v>438605.6</v>
          </cell>
          <cell r="Z920">
            <v>69380</v>
          </cell>
          <cell r="AA920">
            <v>45680</v>
          </cell>
          <cell r="AB920">
            <v>0.22140000000000001</v>
          </cell>
          <cell r="AC920">
            <v>0.18140000000000001</v>
          </cell>
          <cell r="AD920">
            <v>0.47020000000000001</v>
          </cell>
          <cell r="AE920">
            <v>0.19009999999999999</v>
          </cell>
          <cell r="AF920" t="str">
            <v>3. Ejecución</v>
          </cell>
          <cell r="AG920" t="str">
            <v>0530 - Proyecto en Ejecución</v>
          </cell>
          <cell r="AH920" t="str">
            <v>Proyecto en ejecución</v>
          </cell>
        </row>
        <row r="921">
          <cell r="A921" t="str">
            <v>0820230006</v>
          </cell>
          <cell r="B921" t="str">
            <v>0820230006</v>
          </cell>
          <cell r="C921" t="str">
            <v>Haku Wiñay/Noa Jayatai</v>
          </cell>
          <cell r="D921" t="str">
            <v>PP.2023 RO Selva</v>
          </cell>
          <cell r="E921" t="str">
            <v>PP 0118: ACCESO DE LOS HOGARES RURALES CON ECONOMIAS DE SUBSISTENCIA A MERCADOS LOCALES DEL NUCLEO EJECUTOR MORONA 3</v>
          </cell>
          <cell r="F921" t="str">
            <v>IQUITOS</v>
          </cell>
          <cell r="G921" t="str">
            <v>LORETO</v>
          </cell>
          <cell r="H921" t="str">
            <v>DATEM DEL MARAÑON</v>
          </cell>
          <cell r="I921" t="str">
            <v>MORONA</v>
          </cell>
          <cell r="J921" t="str">
            <v>PUERTO ALEGRIA</v>
          </cell>
          <cell r="K921" t="str">
            <v>1607040038</v>
          </cell>
          <cell r="L921">
            <v>301</v>
          </cell>
          <cell r="M921">
            <v>45443.762499999997</v>
          </cell>
          <cell r="N921">
            <v>2046800</v>
          </cell>
          <cell r="O921">
            <v>45565</v>
          </cell>
          <cell r="P921">
            <v>2046800</v>
          </cell>
          <cell r="Q921">
            <v>45590</v>
          </cell>
          <cell r="R921">
            <v>2046800</v>
          </cell>
          <cell r="S921">
            <v>45444</v>
          </cell>
          <cell r="T921">
            <v>258.38171296296304</v>
          </cell>
          <cell r="U921">
            <v>8.42</v>
          </cell>
          <cell r="V921">
            <v>36</v>
          </cell>
          <cell r="X921">
            <v>592421.75</v>
          </cell>
          <cell r="Y921">
            <v>488805.75</v>
          </cell>
          <cell r="Z921">
            <v>39460</v>
          </cell>
          <cell r="AA921">
            <v>45682</v>
          </cell>
          <cell r="AB921">
            <v>0.46400000000000002</v>
          </cell>
          <cell r="AC921">
            <v>0.39550000000000002</v>
          </cell>
          <cell r="AD921">
            <v>0.59540000000000004</v>
          </cell>
          <cell r="AE921">
            <v>0.35580000000000001</v>
          </cell>
          <cell r="AF921" t="str">
            <v>3. Ejecución</v>
          </cell>
          <cell r="AG921" t="str">
            <v>0530 - Proyecto en Ejecución</v>
          </cell>
          <cell r="AH921" t="str">
            <v>Proyecto en ejecución</v>
          </cell>
        </row>
        <row r="922">
          <cell r="A922" t="str">
            <v>0820240001</v>
          </cell>
          <cell r="B922" t="str">
            <v>0820240001</v>
          </cell>
          <cell r="C922" t="str">
            <v>Haku Wiñay/Noa Jayatai</v>
          </cell>
          <cell r="D922" t="str">
            <v>PP.2024 RO Selva</v>
          </cell>
          <cell r="E922" t="str">
            <v>PP 0118: ACCESO DE LOS HOGARES RURALES CON ECONOMIAS DE SUBSISTENCIA A MERCADOS LOCALES DEL NUCLEO EJECUTOR PUNCHANA</v>
          </cell>
          <cell r="F922" t="str">
            <v>IQUITOS</v>
          </cell>
          <cell r="G922" t="str">
            <v>LORETO</v>
          </cell>
          <cell r="H922" t="str">
            <v>MAYNAS</v>
          </cell>
          <cell r="I922" t="str">
            <v>PUNCHANA</v>
          </cell>
          <cell r="J922" t="str">
            <v>PICURO YACU</v>
          </cell>
          <cell r="K922" t="str">
            <v>1601080034</v>
          </cell>
          <cell r="L922">
            <v>501</v>
          </cell>
          <cell r="M922">
            <v>45598</v>
          </cell>
          <cell r="N922">
            <v>3406800</v>
          </cell>
          <cell r="O922">
            <v>45595</v>
          </cell>
          <cell r="P922">
            <v>3406800</v>
          </cell>
          <cell r="Q922">
            <v>45603</v>
          </cell>
          <cell r="R922">
            <v>3406800</v>
          </cell>
          <cell r="S922">
            <v>45598</v>
          </cell>
          <cell r="T922">
            <v>104.38171296296301</v>
          </cell>
          <cell r="U922">
            <v>3.39</v>
          </cell>
          <cell r="V922">
            <v>36</v>
          </cell>
          <cell r="X922">
            <v>171376</v>
          </cell>
          <cell r="Y922">
            <v>138281</v>
          </cell>
          <cell r="AB922">
            <v>4.4699999999999997E-2</v>
          </cell>
          <cell r="AC922">
            <v>4.0500000000000001E-2</v>
          </cell>
          <cell r="AD922">
            <v>9.1300000000000006E-2</v>
          </cell>
          <cell r="AE922">
            <v>2.9499999999999998E-2</v>
          </cell>
          <cell r="AF922" t="str">
            <v>3. Ejecución</v>
          </cell>
          <cell r="AG922" t="str">
            <v>0530 - Proyecto en Ejecución</v>
          </cell>
          <cell r="AH922" t="str">
            <v>Proyecto en ejecución</v>
          </cell>
        </row>
        <row r="923">
          <cell r="A923" t="str">
            <v>0820240002</v>
          </cell>
          <cell r="B923" t="str">
            <v>0820240002</v>
          </cell>
          <cell r="C923" t="str">
            <v>Actividades de Mantenimiento de Infraestructura</v>
          </cell>
          <cell r="D923" t="str">
            <v>Mantto.Inf.Vial.2024</v>
          </cell>
          <cell r="E923" t="str">
            <v>ACTIVIDAD DE MANTENIMIENTO DE INFRAESTRUCTURA VIAL EN EL DISTRITO DE CAPELO, PROVINCIA DE REQUENA, DEPARTAMENTO DE LORETO</v>
          </cell>
          <cell r="F923" t="str">
            <v>IQUITOS</v>
          </cell>
          <cell r="G923" t="str">
            <v>LORETO</v>
          </cell>
          <cell r="H923" t="str">
            <v>REQUENA</v>
          </cell>
          <cell r="I923" t="str">
            <v>CAPELO</v>
          </cell>
          <cell r="J923" t="str">
            <v>VARIOS CENTROS POBLADOS</v>
          </cell>
          <cell r="K923" t="str">
            <v>1605039999</v>
          </cell>
          <cell r="L923">
            <v>150</v>
          </cell>
          <cell r="M923">
            <v>45544.655787037038</v>
          </cell>
          <cell r="N923">
            <v>581818</v>
          </cell>
          <cell r="O923">
            <v>45474</v>
          </cell>
          <cell r="P923">
            <v>581818</v>
          </cell>
          <cell r="Q923">
            <v>45477</v>
          </cell>
          <cell r="R923">
            <v>581818</v>
          </cell>
          <cell r="S923">
            <v>45566</v>
          </cell>
          <cell r="T923">
            <v>60</v>
          </cell>
          <cell r="U923">
            <v>3</v>
          </cell>
          <cell r="V923">
            <v>3</v>
          </cell>
          <cell r="W923">
            <v>45626</v>
          </cell>
          <cell r="X923">
            <v>565859.99</v>
          </cell>
          <cell r="Y923">
            <v>563492.69999999995</v>
          </cell>
          <cell r="Z923">
            <v>202064.59</v>
          </cell>
          <cell r="AB923">
            <v>0</v>
          </cell>
          <cell r="AC923">
            <v>2</v>
          </cell>
          <cell r="AD923">
            <v>1</v>
          </cell>
          <cell r="AE923">
            <v>1.9669000000000001</v>
          </cell>
          <cell r="AF923" t="str">
            <v>4. Cierre</v>
          </cell>
          <cell r="AG923" t="str">
            <v>0780 - Liquidación Aprobada</v>
          </cell>
          <cell r="AH923" t="str">
            <v>Liquidado en UT para remitir ficha/expediente a Sede</v>
          </cell>
        </row>
        <row r="924">
          <cell r="A924" t="str">
            <v>0820240003</v>
          </cell>
          <cell r="B924" t="str">
            <v>0820240003</v>
          </cell>
          <cell r="C924" t="str">
            <v>Actividades de Mantenimiento de Infraestructura</v>
          </cell>
          <cell r="D924" t="str">
            <v>Mantto.Inf.Vial.2024</v>
          </cell>
          <cell r="E924" t="str">
            <v>ACTIVIDAD DE MANTENIMIENTO DE INFRAESTRUCTURA VIAL EN EL DISTRITO DE EMILIO SAN MARTIN, PROVINCIA DE REQUENA, DEPARTAMENTO DE LORETO</v>
          </cell>
          <cell r="F924" t="str">
            <v>IQUITOS</v>
          </cell>
          <cell r="G924" t="str">
            <v>LORETO</v>
          </cell>
          <cell r="H924" t="str">
            <v>REQUENA</v>
          </cell>
          <cell r="I924" t="str">
            <v>EMILIO SAN MARTIN</v>
          </cell>
          <cell r="J924" t="str">
            <v>VARIOS CENTROS POBLADOS</v>
          </cell>
          <cell r="K924" t="str">
            <v>1605049999</v>
          </cell>
          <cell r="L924">
            <v>150</v>
          </cell>
          <cell r="M924">
            <v>45541.533935185187</v>
          </cell>
          <cell r="N924">
            <v>581818</v>
          </cell>
          <cell r="O924">
            <v>45471</v>
          </cell>
          <cell r="P924">
            <v>581818</v>
          </cell>
          <cell r="Q924">
            <v>45476</v>
          </cell>
          <cell r="R924">
            <v>581818</v>
          </cell>
          <cell r="S924">
            <v>45566</v>
          </cell>
          <cell r="T924">
            <v>60</v>
          </cell>
          <cell r="U924">
            <v>4</v>
          </cell>
          <cell r="V924">
            <v>4</v>
          </cell>
          <cell r="W924">
            <v>45626</v>
          </cell>
          <cell r="X924">
            <v>481380.69</v>
          </cell>
          <cell r="Y924">
            <v>568110.75</v>
          </cell>
          <cell r="Z924">
            <v>7200</v>
          </cell>
          <cell r="AB924">
            <v>0</v>
          </cell>
          <cell r="AC924">
            <v>2</v>
          </cell>
          <cell r="AD924">
            <v>1</v>
          </cell>
          <cell r="AE924">
            <v>1.9749000000000001</v>
          </cell>
          <cell r="AF924" t="str">
            <v>4. Cierre</v>
          </cell>
          <cell r="AG924" t="str">
            <v>0780 - Liquidación Aprobada</v>
          </cell>
          <cell r="AH924" t="str">
            <v>Liquidado en UT para remitir ficha/expediente a Sede</v>
          </cell>
        </row>
        <row r="925">
          <cell r="A925" t="str">
            <v>0820240004</v>
          </cell>
          <cell r="B925" t="str">
            <v>0820240004</v>
          </cell>
          <cell r="C925" t="str">
            <v>Actividades de Mantenimiento de Infraestructura</v>
          </cell>
          <cell r="D925" t="str">
            <v>Mantto.Inf.Vial.2024</v>
          </cell>
          <cell r="E925" t="str">
            <v>ACTIVIDAD DE MANTENIMIENTO DE INFRAESTRUCTURA VIAL EN EL DISTRITO DE MAQUIA, PROVINCIA DE REQUENA, DEPARTAMENTO DE LORETO</v>
          </cell>
          <cell r="F925" t="str">
            <v>IQUITOS</v>
          </cell>
          <cell r="G925" t="str">
            <v>LORETO</v>
          </cell>
          <cell r="H925" t="str">
            <v>REQUENA</v>
          </cell>
          <cell r="I925" t="str">
            <v>MAQUIA</v>
          </cell>
          <cell r="J925" t="str">
            <v>VARIOS CENTROS POBLADOS</v>
          </cell>
          <cell r="K925" t="str">
            <v>1605059999</v>
          </cell>
          <cell r="L925">
            <v>150</v>
          </cell>
          <cell r="M925">
            <v>45544.655787037038</v>
          </cell>
          <cell r="N925">
            <v>581818</v>
          </cell>
          <cell r="O925">
            <v>45474</v>
          </cell>
          <cell r="P925">
            <v>581818</v>
          </cell>
          <cell r="Q925">
            <v>45477</v>
          </cell>
          <cell r="R925">
            <v>581818</v>
          </cell>
          <cell r="S925">
            <v>45566</v>
          </cell>
          <cell r="T925">
            <v>60</v>
          </cell>
          <cell r="U925">
            <v>4</v>
          </cell>
          <cell r="V925">
            <v>4</v>
          </cell>
          <cell r="W925">
            <v>45626</v>
          </cell>
          <cell r="X925">
            <v>452689.9</v>
          </cell>
          <cell r="Y925">
            <v>526092.80000000005</v>
          </cell>
          <cell r="Z925">
            <v>57350</v>
          </cell>
          <cell r="AB925">
            <v>0</v>
          </cell>
          <cell r="AC925">
            <v>2</v>
          </cell>
          <cell r="AD925">
            <v>1</v>
          </cell>
          <cell r="AE925">
            <v>1.9081999999999999</v>
          </cell>
          <cell r="AF925" t="str">
            <v>4. Cierre</v>
          </cell>
          <cell r="AG925" t="str">
            <v>0780 - Liquidación Aprobada</v>
          </cell>
          <cell r="AH925" t="str">
            <v>Liquidado en UT para remitir ficha/expediente a Sede</v>
          </cell>
        </row>
        <row r="926">
          <cell r="A926" t="str">
            <v>0820240005</v>
          </cell>
          <cell r="B926" t="str">
            <v>0820240005</v>
          </cell>
          <cell r="C926" t="str">
            <v>Actividades de Mantenimiento de Infraestructura</v>
          </cell>
          <cell r="D926" t="str">
            <v>Mantto.Inf.Vial.2024</v>
          </cell>
          <cell r="E926" t="str">
            <v>ACTIVIDAD DE MANTENIMIENTO DE INFRAESTRUCTURA VIAL EN EL DISTRITO DE YAGUAS, PROVINCIA DE PUTUMAYO, DEPARTAMENTO DE LORETO</v>
          </cell>
          <cell r="F926" t="str">
            <v>IQUITOS</v>
          </cell>
          <cell r="G926" t="str">
            <v>LORETO</v>
          </cell>
          <cell r="H926" t="str">
            <v>PUTUMAYO</v>
          </cell>
          <cell r="I926" t="str">
            <v>YAGUAS</v>
          </cell>
          <cell r="J926" t="str">
            <v>REMANSO</v>
          </cell>
          <cell r="K926" t="str">
            <v>1608040001</v>
          </cell>
          <cell r="L926">
            <v>150</v>
          </cell>
          <cell r="M926">
            <v>45544.655787037038</v>
          </cell>
          <cell r="N926">
            <v>581818</v>
          </cell>
          <cell r="O926">
            <v>45474</v>
          </cell>
          <cell r="P926">
            <v>581818</v>
          </cell>
          <cell r="Q926">
            <v>45477</v>
          </cell>
          <cell r="R926">
            <v>581818</v>
          </cell>
          <cell r="S926">
            <v>45566</v>
          </cell>
          <cell r="T926">
            <v>60</v>
          </cell>
          <cell r="U926">
            <v>4</v>
          </cell>
          <cell r="V926">
            <v>4</v>
          </cell>
          <cell r="W926">
            <v>45626</v>
          </cell>
          <cell r="X926">
            <v>451825.55</v>
          </cell>
          <cell r="Y926">
            <v>561132</v>
          </cell>
          <cell r="Z926">
            <v>60000</v>
          </cell>
          <cell r="AB926">
            <v>0</v>
          </cell>
          <cell r="AC926">
            <v>2</v>
          </cell>
          <cell r="AD926">
            <v>1</v>
          </cell>
          <cell r="AE926">
            <v>1.9631000000000001</v>
          </cell>
          <cell r="AF926" t="str">
            <v>4. Cierre</v>
          </cell>
          <cell r="AG926" t="str">
            <v>0780 - Liquidación Aprobada</v>
          </cell>
          <cell r="AH926" t="str">
            <v>Liquidado en UT para remitir ficha/expediente a Sede</v>
          </cell>
        </row>
        <row r="927">
          <cell r="A927" t="str">
            <v>0920170014</v>
          </cell>
          <cell r="B927" t="str">
            <v>0920170001</v>
          </cell>
          <cell r="C927" t="str">
            <v>Haku Wiñay/Noa Jayatai</v>
          </cell>
          <cell r="D927" t="str">
            <v>PP.2017 RO Sierra</v>
          </cell>
          <cell r="E927" t="str">
            <v>PP 0118: ACCESO DE LOS HOGARES RURALES CON ECONOMIAS DE SUBSISTENCIA A MERCADOS LOCALES DEL NUCLEO EJECUTOR HUAYLLANI</v>
          </cell>
          <cell r="F927" t="str">
            <v>ICA</v>
          </cell>
          <cell r="G927" t="str">
            <v>AYACUCHO</v>
          </cell>
          <cell r="H927" t="str">
            <v>PARINACOCHAS</v>
          </cell>
          <cell r="I927" t="str">
            <v>CORACORA</v>
          </cell>
          <cell r="J927" t="str">
            <v>HUAYLLANI</v>
          </cell>
          <cell r="K927" t="str">
            <v>0507010036</v>
          </cell>
          <cell r="L927">
            <v>200</v>
          </cell>
          <cell r="M927">
            <v>42935</v>
          </cell>
          <cell r="N927">
            <v>900000</v>
          </cell>
          <cell r="O927">
            <v>43007</v>
          </cell>
          <cell r="P927">
            <v>900000</v>
          </cell>
          <cell r="Q927">
            <v>43020</v>
          </cell>
          <cell r="R927">
            <v>900000</v>
          </cell>
          <cell r="S927">
            <v>42980</v>
          </cell>
          <cell r="T927">
            <v>1275</v>
          </cell>
          <cell r="U927">
            <v>36.03</v>
          </cell>
          <cell r="V927">
            <v>36</v>
          </cell>
          <cell r="W927">
            <v>44255</v>
          </cell>
          <cell r="X927">
            <v>902787.28</v>
          </cell>
          <cell r="Y927">
            <v>906564.3</v>
          </cell>
          <cell r="Z927">
            <v>914106.48</v>
          </cell>
          <cell r="AA927">
            <v>44482</v>
          </cell>
          <cell r="AB927">
            <v>1</v>
          </cell>
          <cell r="AC927">
            <v>1</v>
          </cell>
          <cell r="AD927">
            <v>1</v>
          </cell>
          <cell r="AE927">
            <v>0.99629999999999996</v>
          </cell>
          <cell r="AF927" t="str">
            <v>4. Cierre</v>
          </cell>
          <cell r="AG927" t="str">
            <v>0780 - Liquidación Aprobada</v>
          </cell>
          <cell r="AH927" t="str">
            <v>Ficha Aprobatoria archivada con Exp. archivado en UT</v>
          </cell>
        </row>
        <row r="928">
          <cell r="A928" t="str">
            <v>0920170015</v>
          </cell>
          <cell r="B928" t="str">
            <v>0920170002</v>
          </cell>
          <cell r="C928" t="str">
            <v>Haku Wiñay/Noa Jayatai</v>
          </cell>
          <cell r="D928" t="str">
            <v>PP.2017 RO Sierra</v>
          </cell>
          <cell r="E928" t="str">
            <v>PP 0118: ACCESO DE LOS HOGARES RURALES CON ECONOMIAS DE SUBSISTENCIA A MERCADOS LOCALES DEL NUCLEO EJECUTOR MUCHAPAMPA</v>
          </cell>
          <cell r="F928" t="str">
            <v>ICA</v>
          </cell>
          <cell r="G928" t="str">
            <v>AYACUCHO</v>
          </cell>
          <cell r="H928" t="str">
            <v>PARINACOCHAS</v>
          </cell>
          <cell r="I928" t="str">
            <v>CORACORA</v>
          </cell>
          <cell r="J928" t="str">
            <v>MUCHAPAMPA</v>
          </cell>
          <cell r="K928" t="str">
            <v>0507010074</v>
          </cell>
          <cell r="L928">
            <v>200</v>
          </cell>
          <cell r="M928">
            <v>42935</v>
          </cell>
          <cell r="N928">
            <v>900000</v>
          </cell>
          <cell r="O928">
            <v>42962</v>
          </cell>
          <cell r="P928">
            <v>900000</v>
          </cell>
          <cell r="Q928">
            <v>42963</v>
          </cell>
          <cell r="R928">
            <v>900000</v>
          </cell>
          <cell r="S928">
            <v>42980</v>
          </cell>
          <cell r="T928">
            <v>1275</v>
          </cell>
          <cell r="U928">
            <v>36.03</v>
          </cell>
          <cell r="V928">
            <v>36</v>
          </cell>
          <cell r="W928">
            <v>44255</v>
          </cell>
          <cell r="X928">
            <v>903111.57</v>
          </cell>
          <cell r="Y928">
            <v>906886.42</v>
          </cell>
          <cell r="Z928">
            <v>914902.28</v>
          </cell>
          <cell r="AA928">
            <v>44482</v>
          </cell>
          <cell r="AB928">
            <v>1</v>
          </cell>
          <cell r="AC928">
            <v>1</v>
          </cell>
          <cell r="AD928">
            <v>1</v>
          </cell>
          <cell r="AE928">
            <v>0.99639999999999995</v>
          </cell>
          <cell r="AF928" t="str">
            <v>4. Cierre</v>
          </cell>
          <cell r="AG928" t="str">
            <v>0780 - Liquidación Aprobada</v>
          </cell>
          <cell r="AH928" t="str">
            <v>Ficha Aprobatoria archivada con Exp. archivado en UT</v>
          </cell>
        </row>
        <row r="929">
          <cell r="A929" t="str">
            <v>0920170001</v>
          </cell>
          <cell r="B929" t="str">
            <v>0920170003</v>
          </cell>
          <cell r="C929" t="str">
            <v>Haku Wiñay/Noa Jayatai</v>
          </cell>
          <cell r="D929" t="str">
            <v>PP.2017 RO Sierra</v>
          </cell>
          <cell r="E929" t="str">
            <v>PP 0118: ACCESO DE LOS HOGARES RURALES CON ECONOMIAS DE SUBSISTENCIA A MERCADOS LOCALES DEL NUCLEO EJECUTOR AMPI 1</v>
          </cell>
          <cell r="F929" t="str">
            <v>ICA</v>
          </cell>
          <cell r="G929" t="str">
            <v>AYACUCHO</v>
          </cell>
          <cell r="H929" t="str">
            <v>PARINACOCHAS</v>
          </cell>
          <cell r="I929" t="str">
            <v>PACAPAUSA</v>
          </cell>
          <cell r="J929" t="str">
            <v>AMPI</v>
          </cell>
          <cell r="K929" t="str">
            <v>0507040013</v>
          </cell>
          <cell r="L929">
            <v>200</v>
          </cell>
          <cell r="M929">
            <v>42930</v>
          </cell>
          <cell r="N929">
            <v>900000</v>
          </cell>
          <cell r="O929">
            <v>43007</v>
          </cell>
          <cell r="P929">
            <v>900000</v>
          </cell>
          <cell r="Q929">
            <v>43020</v>
          </cell>
          <cell r="R929">
            <v>900000</v>
          </cell>
          <cell r="S929">
            <v>42980</v>
          </cell>
          <cell r="T929">
            <v>1247</v>
          </cell>
          <cell r="U929">
            <v>36</v>
          </cell>
          <cell r="V929">
            <v>36</v>
          </cell>
          <cell r="W929">
            <v>44227</v>
          </cell>
          <cell r="X929">
            <v>908630.11</v>
          </cell>
          <cell r="Y929">
            <v>910038.65</v>
          </cell>
          <cell r="Z929">
            <v>919554.68</v>
          </cell>
          <cell r="AA929">
            <v>44474</v>
          </cell>
          <cell r="AB929">
            <v>1</v>
          </cell>
          <cell r="AC929">
            <v>1</v>
          </cell>
          <cell r="AD929">
            <v>1</v>
          </cell>
          <cell r="AE929">
            <v>0.99929999999999997</v>
          </cell>
          <cell r="AF929" t="str">
            <v>4. Cierre</v>
          </cell>
          <cell r="AG929" t="str">
            <v>0780 - Liquidación Aprobada</v>
          </cell>
          <cell r="AH929" t="str">
            <v>Ficha Aprobatoria archivada con Exp. archivado en UT</v>
          </cell>
        </row>
        <row r="930">
          <cell r="A930" t="str">
            <v>0920170002</v>
          </cell>
          <cell r="B930" t="str">
            <v>0920170004</v>
          </cell>
          <cell r="C930" t="str">
            <v>Haku Wiñay/Noa Jayatai</v>
          </cell>
          <cell r="D930" t="str">
            <v>PP.2017 RO Sierra</v>
          </cell>
          <cell r="E930" t="str">
            <v>PP 0118: ACCESO DE LOS HOGARES RURALES CON ECONOMIAS DE SUBSISTENCIA A MERCADOS LOCALES DEL NUCLEO EJECUTOR AMPI 2</v>
          </cell>
          <cell r="F930" t="str">
            <v>ICA</v>
          </cell>
          <cell r="G930" t="str">
            <v>AYACUCHO</v>
          </cell>
          <cell r="H930" t="str">
            <v>PARINACOCHAS</v>
          </cell>
          <cell r="I930" t="str">
            <v>PACAPAUSA</v>
          </cell>
          <cell r="J930" t="str">
            <v>AMPI</v>
          </cell>
          <cell r="K930" t="str">
            <v>0507040013</v>
          </cell>
          <cell r="L930">
            <v>200</v>
          </cell>
          <cell r="M930">
            <v>42930</v>
          </cell>
          <cell r="N930">
            <v>900000</v>
          </cell>
          <cell r="O930">
            <v>42962</v>
          </cell>
          <cell r="P930">
            <v>900000</v>
          </cell>
          <cell r="Q930">
            <v>42963</v>
          </cell>
          <cell r="R930">
            <v>900000</v>
          </cell>
          <cell r="S930">
            <v>42980</v>
          </cell>
          <cell r="T930">
            <v>1247</v>
          </cell>
          <cell r="U930">
            <v>36</v>
          </cell>
          <cell r="V930">
            <v>36</v>
          </cell>
          <cell r="W930">
            <v>44227</v>
          </cell>
          <cell r="X930">
            <v>921685.73</v>
          </cell>
          <cell r="Y930">
            <v>909768.71</v>
          </cell>
          <cell r="Z930">
            <v>932611.73</v>
          </cell>
          <cell r="AA930">
            <v>44474</v>
          </cell>
          <cell r="AB930">
            <v>1</v>
          </cell>
          <cell r="AC930">
            <v>1</v>
          </cell>
          <cell r="AD930">
            <v>1</v>
          </cell>
          <cell r="AE930">
            <v>0.99909999999999999</v>
          </cell>
          <cell r="AF930" t="str">
            <v>4. Cierre</v>
          </cell>
          <cell r="AG930" t="str">
            <v>0780 - Liquidación Aprobada</v>
          </cell>
          <cell r="AH930" t="str">
            <v>Ficha Aprobatoria archivada con Exp. archivado en UT</v>
          </cell>
        </row>
        <row r="931">
          <cell r="A931" t="str">
            <v>0920170003</v>
          </cell>
          <cell r="B931" t="str">
            <v>0920170005</v>
          </cell>
          <cell r="C931" t="str">
            <v>Haku Wiñay/Noa Jayatai</v>
          </cell>
          <cell r="D931" t="str">
            <v>PP.2017 RO Sierra</v>
          </cell>
          <cell r="E931" t="str">
            <v>PP 0118: ACCESO DE LOS HOGARES RURALES CON ECONOMIAS DE SUBSISTENCIA A MERCADOS LOCALES DEL NUCLEO EJECUTOR CALERA</v>
          </cell>
          <cell r="F931" t="str">
            <v>ICA</v>
          </cell>
          <cell r="G931" t="str">
            <v>AYACUCHO</v>
          </cell>
          <cell r="H931" t="str">
            <v>PARINACOCHAS</v>
          </cell>
          <cell r="I931" t="str">
            <v>PUYUSCA</v>
          </cell>
          <cell r="J931" t="str">
            <v>CALERA</v>
          </cell>
          <cell r="K931" t="str">
            <v>0507066001</v>
          </cell>
          <cell r="L931">
            <v>94</v>
          </cell>
          <cell r="M931">
            <v>42933</v>
          </cell>
          <cell r="N931">
            <v>423000</v>
          </cell>
          <cell r="O931">
            <v>42962</v>
          </cell>
          <cell r="P931">
            <v>423000</v>
          </cell>
          <cell r="Q931">
            <v>42963</v>
          </cell>
          <cell r="R931">
            <v>423000</v>
          </cell>
          <cell r="S931">
            <v>42980</v>
          </cell>
          <cell r="T931">
            <v>1306</v>
          </cell>
          <cell r="U931">
            <v>36</v>
          </cell>
          <cell r="V931">
            <v>36</v>
          </cell>
          <cell r="W931">
            <v>44286</v>
          </cell>
          <cell r="X931">
            <v>423819.16</v>
          </cell>
          <cell r="Y931">
            <v>418684.66</v>
          </cell>
          <cell r="Z931">
            <v>428415.76</v>
          </cell>
          <cell r="AA931">
            <v>44489</v>
          </cell>
          <cell r="AB931">
            <v>1</v>
          </cell>
          <cell r="AC931">
            <v>1</v>
          </cell>
          <cell r="AD931">
            <v>1</v>
          </cell>
          <cell r="AE931">
            <v>0.96960000000000002</v>
          </cell>
          <cell r="AF931" t="str">
            <v>4. Cierre</v>
          </cell>
          <cell r="AG931" t="str">
            <v>0780 - Liquidación Aprobada</v>
          </cell>
          <cell r="AH931" t="str">
            <v>Liquidado en UT para remitir ficha/expediente a Sede</v>
          </cell>
        </row>
        <row r="932">
          <cell r="A932" t="str">
            <v>0920170004</v>
          </cell>
          <cell r="B932" t="str">
            <v>0920170006</v>
          </cell>
          <cell r="C932" t="str">
            <v>Haku Wiñay/Noa Jayatai</v>
          </cell>
          <cell r="D932" t="str">
            <v>PP.2017 RO Sierra</v>
          </cell>
          <cell r="E932" t="str">
            <v>PP 0118: ACCESO DE LOS HOGARES RURALES CON ECONOMIAS DE SUBSISTENCIA A MERCADOS LOCALES DEL NUCLEO EJECUTOR COLLAHUACHO</v>
          </cell>
          <cell r="F932" t="str">
            <v>ICA</v>
          </cell>
          <cell r="G932" t="str">
            <v>AYACUCHO</v>
          </cell>
          <cell r="H932" t="str">
            <v>PARINACOCHAS</v>
          </cell>
          <cell r="I932" t="str">
            <v>PUYUSCA</v>
          </cell>
          <cell r="J932" t="str">
            <v>COLLAHUACHO</v>
          </cell>
          <cell r="K932" t="str">
            <v>0507060015</v>
          </cell>
          <cell r="L932">
            <v>129</v>
          </cell>
          <cell r="M932">
            <v>42933</v>
          </cell>
          <cell r="N932">
            <v>580500</v>
          </cell>
          <cell r="O932">
            <v>43007</v>
          </cell>
          <cell r="P932">
            <v>580500</v>
          </cell>
          <cell r="Q932">
            <v>43020</v>
          </cell>
          <cell r="R932">
            <v>580500</v>
          </cell>
          <cell r="S932">
            <v>42980</v>
          </cell>
          <cell r="T932">
            <v>1306</v>
          </cell>
          <cell r="U932">
            <v>36</v>
          </cell>
          <cell r="V932">
            <v>36</v>
          </cell>
          <cell r="W932">
            <v>44286</v>
          </cell>
          <cell r="X932">
            <v>567533.82999999996</v>
          </cell>
          <cell r="Y932">
            <v>568511.29</v>
          </cell>
          <cell r="Z932">
            <v>573841.93000000005</v>
          </cell>
          <cell r="AA932">
            <v>44489</v>
          </cell>
          <cell r="AB932">
            <v>1</v>
          </cell>
          <cell r="AC932">
            <v>1</v>
          </cell>
          <cell r="AD932">
            <v>1</v>
          </cell>
          <cell r="AE932">
            <v>0.96450000000000002</v>
          </cell>
          <cell r="AF932" t="str">
            <v>4. Cierre</v>
          </cell>
          <cell r="AG932" t="str">
            <v>0780 - Liquidación Aprobada</v>
          </cell>
          <cell r="AH932" t="str">
            <v>Liquidado en UT para remitir ficha/expediente a Sede</v>
          </cell>
        </row>
        <row r="933">
          <cell r="A933" t="str">
            <v>0920170005</v>
          </cell>
          <cell r="B933" t="str">
            <v>0920170007</v>
          </cell>
          <cell r="C933" t="str">
            <v>Haku Wiñay/Noa Jayatai</v>
          </cell>
          <cell r="D933" t="str">
            <v>PP.2017 RO Sierra</v>
          </cell>
          <cell r="E933" t="str">
            <v>PP 0118: ACCESO DE LOS HOGARES RURALES CON ECONOMIAS DE SUBSISTENCIA A MERCADOS LOCALES DEL NUCLEO EJECUTOR LACAYA</v>
          </cell>
          <cell r="F933" t="str">
            <v>ICA</v>
          </cell>
          <cell r="G933" t="str">
            <v>AYACUCHO</v>
          </cell>
          <cell r="H933" t="str">
            <v>PARINACOCHAS</v>
          </cell>
          <cell r="I933" t="str">
            <v>PUYUSCA</v>
          </cell>
          <cell r="J933" t="str">
            <v>LACAYA</v>
          </cell>
          <cell r="K933" t="str">
            <v>0507060012</v>
          </cell>
          <cell r="L933">
            <v>85</v>
          </cell>
          <cell r="M933">
            <v>42933</v>
          </cell>
          <cell r="N933">
            <v>382500</v>
          </cell>
          <cell r="O933">
            <v>42962</v>
          </cell>
          <cell r="P933">
            <v>382500</v>
          </cell>
          <cell r="Q933">
            <v>42963</v>
          </cell>
          <cell r="R933">
            <v>382500</v>
          </cell>
          <cell r="S933">
            <v>42980</v>
          </cell>
          <cell r="T933">
            <v>1306</v>
          </cell>
          <cell r="U933">
            <v>36</v>
          </cell>
          <cell r="V933">
            <v>36</v>
          </cell>
          <cell r="W933">
            <v>44286</v>
          </cell>
          <cell r="X933">
            <v>380473.45</v>
          </cell>
          <cell r="Y933">
            <v>379389.12</v>
          </cell>
          <cell r="Z933">
            <v>384629.95</v>
          </cell>
          <cell r="AA933">
            <v>44489</v>
          </cell>
          <cell r="AB933">
            <v>1</v>
          </cell>
          <cell r="AC933">
            <v>1</v>
          </cell>
          <cell r="AD933">
            <v>1</v>
          </cell>
          <cell r="AE933">
            <v>0.96970000000000001</v>
          </cell>
          <cell r="AF933" t="str">
            <v>4. Cierre</v>
          </cell>
          <cell r="AG933" t="str">
            <v>0780 - Liquidación Aprobada</v>
          </cell>
          <cell r="AH933" t="str">
            <v>Liquidado en UT para remitir ficha/expediente a Sede</v>
          </cell>
        </row>
        <row r="934">
          <cell r="A934" t="str">
            <v>0920170006</v>
          </cell>
          <cell r="B934" t="str">
            <v>0920170008</v>
          </cell>
          <cell r="C934" t="str">
            <v>Haku Wiñay/Noa Jayatai</v>
          </cell>
          <cell r="D934" t="str">
            <v>PP.2017 RO Sierra</v>
          </cell>
          <cell r="E934" t="str">
            <v>PP 0118: ACCESO DE LOS HOGARES RURALES CON ECONOMIAS DE SUBSISTENCIA A MERCADOS LOCALES DEL NUCLEO EJECUTOR YURACCHUASI</v>
          </cell>
          <cell r="F934" t="str">
            <v>ICA</v>
          </cell>
          <cell r="G934" t="str">
            <v>AYACUCHO</v>
          </cell>
          <cell r="H934" t="str">
            <v>PARINACOCHAS</v>
          </cell>
          <cell r="I934" t="str">
            <v>PUYUSCA</v>
          </cell>
          <cell r="J934" t="str">
            <v>YURACCHUASI</v>
          </cell>
          <cell r="K934" t="str">
            <v>0507060027</v>
          </cell>
          <cell r="L934">
            <v>99</v>
          </cell>
          <cell r="M934">
            <v>42933</v>
          </cell>
          <cell r="N934">
            <v>445500</v>
          </cell>
          <cell r="O934">
            <v>42962</v>
          </cell>
          <cell r="P934">
            <v>445500</v>
          </cell>
          <cell r="Q934">
            <v>42963</v>
          </cell>
          <cell r="R934">
            <v>445500</v>
          </cell>
          <cell r="S934">
            <v>42980</v>
          </cell>
          <cell r="T934">
            <v>1306</v>
          </cell>
          <cell r="U934">
            <v>36</v>
          </cell>
          <cell r="V934">
            <v>36</v>
          </cell>
          <cell r="W934">
            <v>44286</v>
          </cell>
          <cell r="X934">
            <v>455156.2</v>
          </cell>
          <cell r="Y934">
            <v>440491.02</v>
          </cell>
          <cell r="Z934">
            <v>459997.3</v>
          </cell>
          <cell r="AA934">
            <v>44489</v>
          </cell>
          <cell r="AB934">
            <v>1</v>
          </cell>
          <cell r="AC934">
            <v>1</v>
          </cell>
          <cell r="AD934">
            <v>1</v>
          </cell>
          <cell r="AE934">
            <v>0.97089999999999999</v>
          </cell>
          <cell r="AF934" t="str">
            <v>4. Cierre</v>
          </cell>
          <cell r="AG934" t="str">
            <v>0780 - Liquidación Aprobada</v>
          </cell>
          <cell r="AH934" t="str">
            <v>Liquidado en UT para remitir ficha/expediente a Sede</v>
          </cell>
        </row>
        <row r="935">
          <cell r="A935" t="str">
            <v>0920170009</v>
          </cell>
          <cell r="B935" t="str">
            <v>0920170009</v>
          </cell>
          <cell r="C935" t="str">
            <v>Haku Wiñay/Noa Jayatai</v>
          </cell>
          <cell r="D935" t="str">
            <v>PP.2017 RO Sierra</v>
          </cell>
          <cell r="E935" t="str">
            <v>PP 0118: ACCESO DE LOS HOGARES RURALES CON ECONOMIAS DE SUBSISTENCIA A MERCADOS LOCALES DEL NUCLEO EJECUTOR CARHUANILLA</v>
          </cell>
          <cell r="F935" t="str">
            <v>ICA</v>
          </cell>
          <cell r="G935" t="str">
            <v>AYACUCHO</v>
          </cell>
          <cell r="H935" t="str">
            <v>PARINACOCHAS</v>
          </cell>
          <cell r="I935" t="str">
            <v>CHUMPI</v>
          </cell>
          <cell r="J935" t="str">
            <v>CARHUANILLA</v>
          </cell>
          <cell r="K935" t="str">
            <v>0507020038</v>
          </cell>
          <cell r="L935">
            <v>98</v>
          </cell>
          <cell r="M935">
            <v>42934</v>
          </cell>
          <cell r="N935">
            <v>441000</v>
          </cell>
          <cell r="O935">
            <v>42962</v>
          </cell>
          <cell r="P935">
            <v>441000</v>
          </cell>
          <cell r="Q935">
            <v>42963</v>
          </cell>
          <cell r="R935">
            <v>441000</v>
          </cell>
          <cell r="S935">
            <v>42980</v>
          </cell>
          <cell r="T935">
            <v>1247</v>
          </cell>
          <cell r="U935">
            <v>36</v>
          </cell>
          <cell r="V935">
            <v>36</v>
          </cell>
          <cell r="W935">
            <v>44227</v>
          </cell>
          <cell r="X935">
            <v>439732.25</v>
          </cell>
          <cell r="Y935">
            <v>444682.15</v>
          </cell>
          <cell r="Z935">
            <v>444882.15</v>
          </cell>
          <cell r="AA935">
            <v>44480</v>
          </cell>
          <cell r="AB935">
            <v>1</v>
          </cell>
          <cell r="AC935">
            <v>1</v>
          </cell>
          <cell r="AD935">
            <v>1</v>
          </cell>
          <cell r="AE935">
            <v>0.99709999999999999</v>
          </cell>
          <cell r="AF935" t="str">
            <v>4. Cierre</v>
          </cell>
          <cell r="AG935" t="str">
            <v>0780 - Liquidación Aprobada</v>
          </cell>
          <cell r="AH935" t="str">
            <v>Ficha Aprobatoria archivada con Exp. archivado en UT</v>
          </cell>
        </row>
        <row r="936">
          <cell r="A936" t="str">
            <v>0920170010</v>
          </cell>
          <cell r="B936" t="str">
            <v>0920170010</v>
          </cell>
          <cell r="C936" t="str">
            <v>Haku Wiñay/Noa Jayatai</v>
          </cell>
          <cell r="D936" t="str">
            <v>PP.2017 RO Sierra</v>
          </cell>
          <cell r="E936" t="str">
            <v>PP 0118: ACCESO DE LOS HOGARES RURALES CON ECONOMIAS DE SUBSISTENCIA A MERCADOS LOCALES DEL NUCLEO EJECUTOR PINAHUA</v>
          </cell>
          <cell r="F936" t="str">
            <v>ICA</v>
          </cell>
          <cell r="G936" t="str">
            <v>AYACUCHO</v>
          </cell>
          <cell r="H936" t="str">
            <v>PARINACOCHAS</v>
          </cell>
          <cell r="I936" t="str">
            <v>CHUMPI</v>
          </cell>
          <cell r="J936" t="str">
            <v>PINAHUA</v>
          </cell>
          <cell r="K936" t="str">
            <v>0507020041</v>
          </cell>
          <cell r="L936">
            <v>111</v>
          </cell>
          <cell r="M936">
            <v>42934</v>
          </cell>
          <cell r="N936">
            <v>499500</v>
          </cell>
          <cell r="O936">
            <v>42962</v>
          </cell>
          <cell r="P936">
            <v>499500</v>
          </cell>
          <cell r="Q936">
            <v>42963</v>
          </cell>
          <cell r="R936">
            <v>499500</v>
          </cell>
          <cell r="S936">
            <v>42980</v>
          </cell>
          <cell r="T936">
            <v>1247</v>
          </cell>
          <cell r="U936">
            <v>36</v>
          </cell>
          <cell r="V936">
            <v>36</v>
          </cell>
          <cell r="W936">
            <v>44227</v>
          </cell>
          <cell r="X936">
            <v>497494.38</v>
          </cell>
          <cell r="Y936">
            <v>503158.18</v>
          </cell>
          <cell r="Z936">
            <v>503358.18</v>
          </cell>
          <cell r="AA936">
            <v>44480</v>
          </cell>
          <cell r="AB936">
            <v>1</v>
          </cell>
          <cell r="AC936">
            <v>1</v>
          </cell>
          <cell r="AD936">
            <v>1</v>
          </cell>
          <cell r="AE936">
            <v>0.997</v>
          </cell>
          <cell r="AF936" t="str">
            <v>4. Cierre</v>
          </cell>
          <cell r="AG936" t="str">
            <v>0780 - Liquidación Aprobada</v>
          </cell>
          <cell r="AH936" t="str">
            <v>Ficha Aprobatoria archivada con Exp. archivado en UT</v>
          </cell>
        </row>
        <row r="937">
          <cell r="A937" t="str">
            <v>0920170011</v>
          </cell>
          <cell r="B937" t="str">
            <v>0920170011</v>
          </cell>
          <cell r="C937" t="str">
            <v>Haku Wiñay/Noa Jayatai</v>
          </cell>
          <cell r="D937" t="str">
            <v>PP.2017 RO Sierra</v>
          </cell>
          <cell r="E937" t="str">
            <v>PP 0118: ACCESO DE LOS HOGARES RURALES CON ECONOMIAS DE SUBSISTENCIA A MERCADOS LOCALES DEL NUCLEO EJECUTOR BELLAVISTA</v>
          </cell>
          <cell r="F937" t="str">
            <v>ICA</v>
          </cell>
          <cell r="G937" t="str">
            <v>AYACUCHO</v>
          </cell>
          <cell r="H937" t="str">
            <v>PARINACOCHAS</v>
          </cell>
          <cell r="I937" t="str">
            <v>CHUMPI</v>
          </cell>
          <cell r="J937" t="str">
            <v>BELLAVISTA</v>
          </cell>
          <cell r="K937" t="str">
            <v>0507020007</v>
          </cell>
          <cell r="L937">
            <v>200</v>
          </cell>
          <cell r="M937">
            <v>42934</v>
          </cell>
          <cell r="N937">
            <v>900000</v>
          </cell>
          <cell r="O937">
            <v>43007</v>
          </cell>
          <cell r="P937">
            <v>900000</v>
          </cell>
          <cell r="Q937">
            <v>43020</v>
          </cell>
          <cell r="R937">
            <v>900000</v>
          </cell>
          <cell r="S937">
            <v>42980</v>
          </cell>
          <cell r="T937">
            <v>1247</v>
          </cell>
          <cell r="U937">
            <v>36</v>
          </cell>
          <cell r="V937">
            <v>36</v>
          </cell>
          <cell r="W937">
            <v>44227</v>
          </cell>
          <cell r="X937">
            <v>896683.05</v>
          </cell>
          <cell r="Y937">
            <v>906740.45</v>
          </cell>
          <cell r="Z937">
            <v>907188.45000000007</v>
          </cell>
          <cell r="AA937">
            <v>44480</v>
          </cell>
          <cell r="AB937">
            <v>1</v>
          </cell>
          <cell r="AC937">
            <v>1</v>
          </cell>
          <cell r="AD937">
            <v>1</v>
          </cell>
          <cell r="AE937">
            <v>0.99729999999999996</v>
          </cell>
          <cell r="AF937" t="str">
            <v>4. Cierre</v>
          </cell>
          <cell r="AG937" t="str">
            <v>0780 - Liquidación Aprobada</v>
          </cell>
          <cell r="AH937" t="str">
            <v>Ficha Aprobatoria archivada con Exp. archivado en UT</v>
          </cell>
        </row>
        <row r="938">
          <cell r="A938" t="str">
            <v>0920170012</v>
          </cell>
          <cell r="B938" t="str">
            <v>0920170012</v>
          </cell>
          <cell r="C938" t="str">
            <v>Haku Wiñay/Noa Jayatai</v>
          </cell>
          <cell r="D938" t="str">
            <v>PP.2017 RO Sierra</v>
          </cell>
          <cell r="E938" t="str">
            <v>PP 0118: ACCESO DE LOS HOGARES RURALES CON ECONOMIAS DE SUBSISTENCIA A MERCADOS LOCALES DEL NUCLEO EJECUTOR SANTIAGO DE PACUCHA 1</v>
          </cell>
          <cell r="F938" t="str">
            <v>ICA</v>
          </cell>
          <cell r="G938" t="str">
            <v>AYACUCHO</v>
          </cell>
          <cell r="H938" t="str">
            <v>LUCANAS</v>
          </cell>
          <cell r="I938" t="str">
            <v>SAN PEDRO DE PALCO</v>
          </cell>
          <cell r="J938" t="str">
            <v>SANTIAGO DE PACUCHA</v>
          </cell>
          <cell r="K938" t="str">
            <v>0506186001</v>
          </cell>
          <cell r="L938">
            <v>200</v>
          </cell>
          <cell r="M938">
            <v>42935</v>
          </cell>
          <cell r="N938">
            <v>900000</v>
          </cell>
          <cell r="O938">
            <v>43007</v>
          </cell>
          <cell r="P938">
            <v>900000</v>
          </cell>
          <cell r="Q938">
            <v>43020</v>
          </cell>
          <cell r="R938">
            <v>900000</v>
          </cell>
          <cell r="S938">
            <v>42980</v>
          </cell>
          <cell r="T938">
            <v>1306</v>
          </cell>
          <cell r="U938">
            <v>36</v>
          </cell>
          <cell r="V938">
            <v>36</v>
          </cell>
          <cell r="W938">
            <v>44286</v>
          </cell>
          <cell r="X938">
            <v>908897.64</v>
          </cell>
          <cell r="Y938">
            <v>904065.98</v>
          </cell>
          <cell r="Z938">
            <v>925008.64</v>
          </cell>
          <cell r="AA938">
            <v>44481</v>
          </cell>
          <cell r="AB938">
            <v>1</v>
          </cell>
          <cell r="AC938">
            <v>1</v>
          </cell>
          <cell r="AD938">
            <v>1</v>
          </cell>
          <cell r="AE938">
            <v>0.99250000000000005</v>
          </cell>
          <cell r="AF938" t="str">
            <v>4. Cierre</v>
          </cell>
          <cell r="AG938" t="str">
            <v>0780 - Liquidación Aprobada</v>
          </cell>
          <cell r="AH938" t="str">
            <v>Ficha Aprobatoria archivada con Exp. archivado en UT</v>
          </cell>
        </row>
        <row r="939">
          <cell r="A939" t="str">
            <v>0920170013</v>
          </cell>
          <cell r="B939" t="str">
            <v>0920170013</v>
          </cell>
          <cell r="C939" t="str">
            <v>Haku Wiñay/Noa Jayatai</v>
          </cell>
          <cell r="D939" t="str">
            <v>PP.2017 RO Sierra</v>
          </cell>
          <cell r="E939" t="str">
            <v>PP 0118: ACCESO DE LOS HOGARES RURALES CON ECONOMIAS DE SUBSISTENCIA A MERCADOS LOCALES DEL NUCLEO EJECUTOR SANTIAGO DE PACUCHA 2</v>
          </cell>
          <cell r="F939" t="str">
            <v>ICA</v>
          </cell>
          <cell r="G939" t="str">
            <v>AYACUCHO</v>
          </cell>
          <cell r="H939" t="str">
            <v>LUCANAS</v>
          </cell>
          <cell r="I939" t="str">
            <v>SAN PEDRO DE PALCO</v>
          </cell>
          <cell r="J939" t="str">
            <v>SANTIAGO DE PACUCHA</v>
          </cell>
          <cell r="K939" t="str">
            <v>0506186001</v>
          </cell>
          <cell r="L939">
            <v>200</v>
          </cell>
          <cell r="M939">
            <v>42935</v>
          </cell>
          <cell r="N939">
            <v>900000</v>
          </cell>
          <cell r="O939">
            <v>42962</v>
          </cell>
          <cell r="P939">
            <v>900000</v>
          </cell>
          <cell r="Q939">
            <v>42963</v>
          </cell>
          <cell r="R939">
            <v>900000</v>
          </cell>
          <cell r="S939">
            <v>42980</v>
          </cell>
          <cell r="T939">
            <v>1306</v>
          </cell>
          <cell r="U939">
            <v>36</v>
          </cell>
          <cell r="V939">
            <v>36</v>
          </cell>
          <cell r="W939">
            <v>44286</v>
          </cell>
          <cell r="X939">
            <v>926874.78</v>
          </cell>
          <cell r="Y939">
            <v>905688.42</v>
          </cell>
          <cell r="Z939">
            <v>940564.28</v>
          </cell>
          <cell r="AA939">
            <v>44481</v>
          </cell>
          <cell r="AB939">
            <v>1</v>
          </cell>
          <cell r="AC939">
            <v>1</v>
          </cell>
          <cell r="AD939">
            <v>1</v>
          </cell>
          <cell r="AE939">
            <v>0.99319999999999997</v>
          </cell>
          <cell r="AF939" t="str">
            <v>4. Cierre</v>
          </cell>
          <cell r="AG939" t="str">
            <v>0780 - Liquidación Aprobada</v>
          </cell>
          <cell r="AH939" t="str">
            <v>Ficha Aprobatoria archivada con Exp. archivado en UT</v>
          </cell>
        </row>
        <row r="940">
          <cell r="A940" t="str">
            <v>0920170007</v>
          </cell>
          <cell r="B940" t="str">
            <v>0920170014</v>
          </cell>
          <cell r="C940" t="str">
            <v>Haku Wiñay/Noa Jayatai</v>
          </cell>
          <cell r="D940" t="str">
            <v>PP.2017 RO Sierra</v>
          </cell>
          <cell r="E940" t="str">
            <v>PP 0118: ACCESO DE LOS HOGARES RURALES CON ECONOMIAS DE SUBSISTENCIA A MERCADOS LOCALES DEL NUCLEO EJECUTOR UPAHUACHO 1</v>
          </cell>
          <cell r="F940" t="str">
            <v>ICA</v>
          </cell>
          <cell r="G940" t="str">
            <v>AYACUCHO</v>
          </cell>
          <cell r="H940" t="str">
            <v>PARINACOCHAS</v>
          </cell>
          <cell r="I940" t="str">
            <v>UPAHUACHO</v>
          </cell>
          <cell r="J940" t="str">
            <v>UPAHUACHO</v>
          </cell>
          <cell r="K940" t="str">
            <v>0507080001</v>
          </cell>
          <cell r="L940">
            <v>203</v>
          </cell>
          <cell r="M940">
            <v>42933</v>
          </cell>
          <cell r="N940">
            <v>913500</v>
          </cell>
          <cell r="O940">
            <v>43007</v>
          </cell>
          <cell r="P940">
            <v>913500</v>
          </cell>
          <cell r="Q940">
            <v>43020</v>
          </cell>
          <cell r="R940">
            <v>913500</v>
          </cell>
          <cell r="S940">
            <v>42980</v>
          </cell>
          <cell r="T940">
            <v>1247</v>
          </cell>
          <cell r="U940">
            <v>36</v>
          </cell>
          <cell r="V940">
            <v>36</v>
          </cell>
          <cell r="W940">
            <v>44227</v>
          </cell>
          <cell r="X940">
            <v>923445.03</v>
          </cell>
          <cell r="Y940">
            <v>925296.98</v>
          </cell>
          <cell r="Z940">
            <v>937899.02</v>
          </cell>
          <cell r="AA940">
            <v>44480</v>
          </cell>
          <cell r="AB940">
            <v>1</v>
          </cell>
          <cell r="AC940">
            <v>1.0005999999999999</v>
          </cell>
          <cell r="AD940">
            <v>1</v>
          </cell>
          <cell r="AE940">
            <v>0.99929999999999997</v>
          </cell>
          <cell r="AF940" t="str">
            <v>4. Cierre</v>
          </cell>
          <cell r="AG940" t="str">
            <v>0780 - Liquidación Aprobada</v>
          </cell>
          <cell r="AH940" t="str">
            <v>Ficha Aprobatoria archivada con Exp. archivado en UT</v>
          </cell>
        </row>
        <row r="941">
          <cell r="A941" t="str">
            <v>0920170008</v>
          </cell>
          <cell r="B941" t="str">
            <v>0920170015</v>
          </cell>
          <cell r="C941" t="str">
            <v>Haku Wiñay/Noa Jayatai</v>
          </cell>
          <cell r="D941" t="str">
            <v>PP.2017 RO Sierra</v>
          </cell>
          <cell r="E941" t="str">
            <v>PP 0118: ACCESO DE LOS HOGARES RURALES CON ECONOMIAS DE SUBSISTENCIA A MERCADOS LOCALES DEL NUCLEO EJECUTOR UPAHUACHO 2</v>
          </cell>
          <cell r="F941" t="str">
            <v>ICA</v>
          </cell>
          <cell r="G941" t="str">
            <v>AYACUCHO</v>
          </cell>
          <cell r="H941" t="str">
            <v>PARINACOCHAS</v>
          </cell>
          <cell r="I941" t="str">
            <v>UPAHUACHO</v>
          </cell>
          <cell r="J941" t="str">
            <v>UPAHUACHO</v>
          </cell>
          <cell r="K941" t="str">
            <v>0507080001</v>
          </cell>
          <cell r="L941">
            <v>200</v>
          </cell>
          <cell r="M941">
            <v>42933</v>
          </cell>
          <cell r="N941">
            <v>900000</v>
          </cell>
          <cell r="O941">
            <v>42958</v>
          </cell>
          <cell r="P941">
            <v>900000</v>
          </cell>
          <cell r="Q941">
            <v>42961</v>
          </cell>
          <cell r="R941">
            <v>900000</v>
          </cell>
          <cell r="S941">
            <v>42980</v>
          </cell>
          <cell r="T941">
            <v>1247</v>
          </cell>
          <cell r="U941">
            <v>36</v>
          </cell>
          <cell r="V941">
            <v>36</v>
          </cell>
          <cell r="W941">
            <v>44227</v>
          </cell>
          <cell r="X941">
            <v>909522.21</v>
          </cell>
          <cell r="Y941">
            <v>912032.98</v>
          </cell>
          <cell r="Z941">
            <v>922738.13</v>
          </cell>
          <cell r="AA941">
            <v>44480</v>
          </cell>
          <cell r="AB941">
            <v>1</v>
          </cell>
          <cell r="AC941">
            <v>1</v>
          </cell>
          <cell r="AD941">
            <v>1</v>
          </cell>
          <cell r="AE941">
            <v>0.99919999999999998</v>
          </cell>
          <cell r="AF941" t="str">
            <v>4. Cierre</v>
          </cell>
          <cell r="AG941" t="str">
            <v>0780 - Liquidación Aprobada</v>
          </cell>
          <cell r="AH941" t="str">
            <v>Ficha Aprobatoria archivada con Exp. archivado en UT</v>
          </cell>
        </row>
        <row r="942">
          <cell r="A942" t="str">
            <v>0920170016</v>
          </cell>
          <cell r="B942" t="str">
            <v>0920170016</v>
          </cell>
          <cell r="C942" t="str">
            <v>Mi Abrigo</v>
          </cell>
          <cell r="D942" t="str">
            <v>AVICOM.2017.Amp</v>
          </cell>
          <cell r="E942" t="str">
            <v>ACONDICIONAMIENTO DE VIVIENDAS EN ZONAS EXPUESTAS A HELADAS EN LOS CENTROS POBLADOS DE ANTACANCHA Y LLILLINTA, DISTRITO DE PILPICHACA, PROVINCIA DE HUAYTARÁ - HUANCAVELICA</v>
          </cell>
          <cell r="F942" t="str">
            <v>ICA</v>
          </cell>
          <cell r="G942" t="str">
            <v>HUANCAVELICA</v>
          </cell>
          <cell r="H942" t="str">
            <v>HUAYTARA</v>
          </cell>
          <cell r="I942" t="str">
            <v>PILPICHACA</v>
          </cell>
          <cell r="J942" t="str">
            <v>ANTACANCHA</v>
          </cell>
          <cell r="K942" t="str">
            <v>0906076004</v>
          </cell>
          <cell r="L942">
            <v>43</v>
          </cell>
          <cell r="M942">
            <v>43042</v>
          </cell>
          <cell r="N942">
            <v>435712</v>
          </cell>
          <cell r="O942">
            <v>43138</v>
          </cell>
          <cell r="P942">
            <v>435712</v>
          </cell>
          <cell r="Q942">
            <v>43138</v>
          </cell>
          <cell r="R942">
            <v>435712</v>
          </cell>
          <cell r="S942">
            <v>43066</v>
          </cell>
          <cell r="T942">
            <v>153</v>
          </cell>
          <cell r="U942">
            <v>3</v>
          </cell>
          <cell r="V942">
            <v>3</v>
          </cell>
          <cell r="W942">
            <v>43219</v>
          </cell>
          <cell r="Y942">
            <v>435737.29</v>
          </cell>
          <cell r="AB942">
            <v>0</v>
          </cell>
          <cell r="AC942">
            <v>1</v>
          </cell>
          <cell r="AD942">
            <v>0</v>
          </cell>
          <cell r="AF942" t="str">
            <v>4. Cierre</v>
          </cell>
          <cell r="AG942" t="str">
            <v>0780 - Liquidación Aprobada</v>
          </cell>
          <cell r="AH942" t="str">
            <v>Ficha Aprobatoria archivada</v>
          </cell>
        </row>
        <row r="943">
          <cell r="A943" t="str">
            <v>0920170017</v>
          </cell>
          <cell r="B943" t="str">
            <v>0920170017</v>
          </cell>
          <cell r="C943" t="str">
            <v>Mi Abrigo</v>
          </cell>
          <cell r="D943" t="str">
            <v>AVICOM.2017.Amp</v>
          </cell>
          <cell r="E943" t="str">
            <v>ACONDICIONAMIENTO DE VIVIENDAS EN ZONAS EXPUESTAS A HELADAS EN LOS CENTROS POBLADOS DE MARAYPAMPA Y CACUYA, DISTRITO DE PILPICHACA, PROVINCIA DE HUAYTARÁ - HUANCAVELICA</v>
          </cell>
          <cell r="F943" t="str">
            <v>ICA</v>
          </cell>
          <cell r="G943" t="str">
            <v>HUANCAVELICA</v>
          </cell>
          <cell r="H943" t="str">
            <v>HUAYTARA</v>
          </cell>
          <cell r="I943" t="str">
            <v>PILPICHACA</v>
          </cell>
          <cell r="J943" t="str">
            <v>MARAYPAMPA</v>
          </cell>
          <cell r="K943" t="str">
            <v>0906076003</v>
          </cell>
          <cell r="L943">
            <v>54</v>
          </cell>
          <cell r="M943">
            <v>43042</v>
          </cell>
          <cell r="N943">
            <v>543677</v>
          </cell>
          <cell r="O943">
            <v>43138</v>
          </cell>
          <cell r="P943">
            <v>543677</v>
          </cell>
          <cell r="Q943">
            <v>43138</v>
          </cell>
          <cell r="R943">
            <v>543677</v>
          </cell>
          <cell r="S943">
            <v>43046</v>
          </cell>
          <cell r="T943">
            <v>141</v>
          </cell>
          <cell r="U943">
            <v>3</v>
          </cell>
          <cell r="V943">
            <v>3</v>
          </cell>
          <cell r="W943">
            <v>43187</v>
          </cell>
          <cell r="Y943">
            <v>540475.94999999995</v>
          </cell>
          <cell r="AB943">
            <v>0</v>
          </cell>
          <cell r="AC943">
            <v>1</v>
          </cell>
          <cell r="AF943" t="str">
            <v>4. Cierre</v>
          </cell>
          <cell r="AG943" t="str">
            <v>0780 - Liquidación Aprobada</v>
          </cell>
          <cell r="AH943" t="str">
            <v>Ficha Aprobatoria archivada</v>
          </cell>
        </row>
        <row r="944">
          <cell r="A944" t="str">
            <v>0920170018</v>
          </cell>
          <cell r="B944" t="str">
            <v>0920170018</v>
          </cell>
          <cell r="C944" t="str">
            <v>Mi Abrigo</v>
          </cell>
          <cell r="D944" t="str">
            <v>AVICOM.2017.Amp</v>
          </cell>
          <cell r="E944" t="str">
            <v>ACONDICIONAMIENTO DE VIVIENDAS EN ZONAS EXPUESTAS A HELADAS EN LOS CENTROS POBLADOS DE CAVITUNA, ISLA Y MURCUTO, DISTRITO DE SAN ANTONIO DE CUSICANCHA, PROVINCIA DE HUAYTARÁ - HUANCAVELICA</v>
          </cell>
          <cell r="F944" t="str">
            <v>ICA</v>
          </cell>
          <cell r="G944" t="str">
            <v>HUANCAVELICA</v>
          </cell>
          <cell r="H944" t="str">
            <v>HUAYTARA</v>
          </cell>
          <cell r="I944" t="str">
            <v>SAN ANTONIO DE CUSICANCHA</v>
          </cell>
          <cell r="J944" t="str">
            <v>CAVITUNA</v>
          </cell>
          <cell r="K944" t="str">
            <v>0906100003</v>
          </cell>
          <cell r="L944">
            <v>50</v>
          </cell>
          <cell r="M944">
            <v>43042</v>
          </cell>
          <cell r="N944">
            <v>504417</v>
          </cell>
          <cell r="O944">
            <v>43138</v>
          </cell>
          <cell r="P944">
            <v>504417</v>
          </cell>
          <cell r="Q944">
            <v>43138</v>
          </cell>
          <cell r="R944">
            <v>504417</v>
          </cell>
          <cell r="S944">
            <v>43046</v>
          </cell>
          <cell r="T944">
            <v>111</v>
          </cell>
          <cell r="U944">
            <v>3</v>
          </cell>
          <cell r="V944">
            <v>3</v>
          </cell>
          <cell r="W944">
            <v>43157</v>
          </cell>
          <cell r="Y944">
            <v>504534.97</v>
          </cell>
          <cell r="AB944">
            <v>0</v>
          </cell>
          <cell r="AC944">
            <v>1</v>
          </cell>
          <cell r="AF944" t="str">
            <v>4. Cierre</v>
          </cell>
          <cell r="AG944" t="str">
            <v>0780 - Liquidación Aprobada</v>
          </cell>
          <cell r="AH944" t="str">
            <v>Ficha Aprobatoria archivada</v>
          </cell>
        </row>
        <row r="945">
          <cell r="A945" t="str">
            <v>0920170019</v>
          </cell>
          <cell r="B945" t="str">
            <v>0920170019</v>
          </cell>
          <cell r="C945" t="str">
            <v>Mi Abrigo</v>
          </cell>
          <cell r="D945" t="str">
            <v>AVICOM.2017.Amp</v>
          </cell>
          <cell r="E945" t="str">
            <v>ACONDICIONAMIENTO DE VIVIENDAS EN ZONAS EXPUESTAS A HELADAS EN LOS CENTROS POBLADOS DE PAMPACHACRA, HUAYLLAHUAQUI Y UCUHUASI, DISTRITO DE SAN ANTONIO DE CUSICANCHA, PROVINCIA DE HUAYTARÁ - HUANCAVELICA</v>
          </cell>
          <cell r="F945" t="str">
            <v>ICA</v>
          </cell>
          <cell r="G945" t="str">
            <v>HUANCAVELICA</v>
          </cell>
          <cell r="H945" t="str">
            <v>HUAYTARA</v>
          </cell>
          <cell r="I945" t="str">
            <v>SAN ANTONIO DE CUSICANCHA</v>
          </cell>
          <cell r="J945" t="str">
            <v>PAMPACHACRA</v>
          </cell>
          <cell r="K945" t="str">
            <v>0906100059</v>
          </cell>
          <cell r="L945">
            <v>53</v>
          </cell>
          <cell r="M945">
            <v>43042</v>
          </cell>
          <cell r="N945">
            <v>533862</v>
          </cell>
          <cell r="O945">
            <v>43138</v>
          </cell>
          <cell r="P945">
            <v>533862</v>
          </cell>
          <cell r="Q945">
            <v>43138</v>
          </cell>
          <cell r="R945">
            <v>533862</v>
          </cell>
          <cell r="S945">
            <v>43046</v>
          </cell>
          <cell r="T945">
            <v>97</v>
          </cell>
          <cell r="U945">
            <v>3</v>
          </cell>
          <cell r="V945">
            <v>3</v>
          </cell>
          <cell r="W945">
            <v>43143</v>
          </cell>
          <cell r="Y945">
            <v>533533.13</v>
          </cell>
          <cell r="AB945">
            <v>0</v>
          </cell>
          <cell r="AC945">
            <v>1</v>
          </cell>
          <cell r="AF945" t="str">
            <v>4. Cierre</v>
          </cell>
          <cell r="AG945" t="str">
            <v>0780 - Liquidación Aprobada</v>
          </cell>
          <cell r="AH945" t="str">
            <v>Ficha Aprobatoria archivada</v>
          </cell>
        </row>
        <row r="946">
          <cell r="A946" t="str">
            <v>0920170020</v>
          </cell>
          <cell r="B946" t="str">
            <v>0920170020</v>
          </cell>
          <cell r="C946" t="str">
            <v>Mi Abrigo</v>
          </cell>
          <cell r="D946" t="str">
            <v>AVICOM.2017.Amp</v>
          </cell>
          <cell r="E946" t="str">
            <v>ACONDICIONAMIENTO DE VIVIENDAS EN ZONAS EXPUESTAS A HELADAS EN LOS CENTROS POBLADOS DE ANAY Y ASTOMARCA, DISTRITO DE MOLLEPAMPA, PROVINCIA DE CASTROVIRREYNA - HUANCAVELICA</v>
          </cell>
          <cell r="F946" t="str">
            <v>ICA</v>
          </cell>
          <cell r="G946" t="str">
            <v>HUANCAVELICA</v>
          </cell>
          <cell r="H946" t="str">
            <v>CASTROVIRREYNA</v>
          </cell>
          <cell r="I946" t="str">
            <v>MOLLEPAMPA</v>
          </cell>
          <cell r="J946" t="str">
            <v>ANAY</v>
          </cell>
          <cell r="K946" t="str">
            <v>0904090045</v>
          </cell>
          <cell r="L946">
            <v>50</v>
          </cell>
          <cell r="M946">
            <v>43042</v>
          </cell>
          <cell r="N946">
            <v>493416</v>
          </cell>
          <cell r="O946">
            <v>43138</v>
          </cell>
          <cell r="P946">
            <v>493416</v>
          </cell>
          <cell r="Q946">
            <v>43138</v>
          </cell>
          <cell r="R946">
            <v>493416</v>
          </cell>
          <cell r="S946">
            <v>43046</v>
          </cell>
          <cell r="T946">
            <v>153</v>
          </cell>
          <cell r="U946">
            <v>3</v>
          </cell>
          <cell r="V946">
            <v>3</v>
          </cell>
          <cell r="W946">
            <v>43199</v>
          </cell>
          <cell r="Y946">
            <v>493520.43</v>
          </cell>
          <cell r="AB946">
            <v>0</v>
          </cell>
          <cell r="AC946">
            <v>1</v>
          </cell>
          <cell r="AF946" t="str">
            <v>4. Cierre</v>
          </cell>
          <cell r="AG946" t="str">
            <v>0780 - Liquidación Aprobada</v>
          </cell>
          <cell r="AH946" t="str">
            <v>Liquidado en UT para remitir ficha/expediente a Sede</v>
          </cell>
        </row>
        <row r="947">
          <cell r="A947" t="str">
            <v>0920170021</v>
          </cell>
          <cell r="B947" t="str">
            <v>0920170021</v>
          </cell>
          <cell r="C947" t="str">
            <v>Mi Abrigo</v>
          </cell>
          <cell r="D947" t="str">
            <v>AVICOM.2017.Amp</v>
          </cell>
          <cell r="E947" t="str">
            <v>ACONDICIONAMIENTO DE VIVIENDAS EN ZONAS EXPUESTAS A HELADAS EN LOS CENTROS POBLADOS DE CALLANCA, CASACANCHA Y TOTORA, DISTRITO DE ARMA, PROVINCIA DE CASTROVIRREYNA - HUANCAVELICA</v>
          </cell>
          <cell r="F947" t="str">
            <v>ICA</v>
          </cell>
          <cell r="G947" t="str">
            <v>HUANCAVELICA</v>
          </cell>
          <cell r="H947" t="str">
            <v>CASTROVIRREYNA</v>
          </cell>
          <cell r="I947" t="str">
            <v>ARMA</v>
          </cell>
          <cell r="J947" t="str">
            <v>CALLANCA</v>
          </cell>
          <cell r="K947" t="str">
            <v>0904020007</v>
          </cell>
          <cell r="L947">
            <v>50</v>
          </cell>
          <cell r="M947">
            <v>43042</v>
          </cell>
          <cell r="N947">
            <v>493416</v>
          </cell>
          <cell r="O947">
            <v>43138</v>
          </cell>
          <cell r="P947">
            <v>493416</v>
          </cell>
          <cell r="Q947">
            <v>43138</v>
          </cell>
          <cell r="R947">
            <v>493416</v>
          </cell>
          <cell r="S947">
            <v>43046</v>
          </cell>
          <cell r="T947">
            <v>143</v>
          </cell>
          <cell r="U947">
            <v>3</v>
          </cell>
          <cell r="V947">
            <v>3</v>
          </cell>
          <cell r="W947">
            <v>43189</v>
          </cell>
          <cell r="Y947">
            <v>493391.45</v>
          </cell>
          <cell r="AB947">
            <v>0</v>
          </cell>
          <cell r="AC947">
            <v>1</v>
          </cell>
          <cell r="AF947" t="str">
            <v>4. Cierre</v>
          </cell>
          <cell r="AG947" t="str">
            <v>0780 - Liquidación Aprobada</v>
          </cell>
          <cell r="AH947" t="str">
            <v>Liquidado en UT para remitir ficha/expediente a Sede</v>
          </cell>
        </row>
        <row r="948">
          <cell r="A948" t="str">
            <v>0920180015</v>
          </cell>
          <cell r="B948" t="str">
            <v>0920180001</v>
          </cell>
          <cell r="C948" t="str">
            <v>Haku Wiñay/Noa Jayatai</v>
          </cell>
          <cell r="D948" t="str">
            <v>PP.2018 RO Sierra</v>
          </cell>
          <cell r="E948" t="str">
            <v>PP 0118: ACCESO DE LOS HOGARES RURALES CON ECONOMIAS DE SUBSISTENCIA A MERCADOS LOCALES DEL NUCLEO EJECUTOR SONDONDO 1</v>
          </cell>
          <cell r="F948" t="str">
            <v>ICA</v>
          </cell>
          <cell r="G948" t="str">
            <v>AYACUCHO</v>
          </cell>
          <cell r="H948" t="str">
            <v>LUCANAS</v>
          </cell>
          <cell r="I948" t="str">
            <v>CABANA</v>
          </cell>
          <cell r="J948" t="str">
            <v>SONDONDO</v>
          </cell>
          <cell r="K948" t="str">
            <v>0506030009</v>
          </cell>
          <cell r="L948">
            <v>148</v>
          </cell>
          <cell r="M948">
            <v>43269</v>
          </cell>
          <cell r="N948">
            <v>740000</v>
          </cell>
          <cell r="O948">
            <v>43399</v>
          </cell>
          <cell r="P948">
            <v>740000</v>
          </cell>
          <cell r="Q948">
            <v>43403</v>
          </cell>
          <cell r="R948">
            <v>740000</v>
          </cell>
          <cell r="S948">
            <v>43313</v>
          </cell>
          <cell r="T948">
            <v>1217</v>
          </cell>
          <cell r="U948">
            <v>36.03</v>
          </cell>
          <cell r="V948">
            <v>36</v>
          </cell>
          <cell r="W948">
            <v>44530</v>
          </cell>
          <cell r="X948">
            <v>743994.33</v>
          </cell>
          <cell r="Y948">
            <v>740735.41</v>
          </cell>
          <cell r="Z948">
            <v>750387.26</v>
          </cell>
          <cell r="AA948">
            <v>44764</v>
          </cell>
          <cell r="AB948">
            <v>1</v>
          </cell>
          <cell r="AC948">
            <v>1</v>
          </cell>
          <cell r="AD948">
            <v>1</v>
          </cell>
          <cell r="AE948">
            <v>0.99429999999999996</v>
          </cell>
          <cell r="AF948" t="str">
            <v>4. Cierre</v>
          </cell>
          <cell r="AG948" t="str">
            <v>0780 - Liquidación Aprobada</v>
          </cell>
          <cell r="AH948" t="str">
            <v>Liquidado en UT para remitir ficha/expediente a Sede</v>
          </cell>
        </row>
        <row r="949">
          <cell r="A949" t="str">
            <v>0920180016</v>
          </cell>
          <cell r="B949" t="str">
            <v>0920180002</v>
          </cell>
          <cell r="C949" t="str">
            <v>Haku Wiñay/Noa Jayatai</v>
          </cell>
          <cell r="D949" t="str">
            <v>PP.2018 RO Sierra</v>
          </cell>
          <cell r="E949" t="str">
            <v>PP 0118: ACCESO DE LOS HOGARES RURALES CON ECONOMIAS DE SUBSISTENCIA A MERCADOS LOCALES DEL NUCLEO EJECUTOR SONDONDO 2</v>
          </cell>
          <cell r="F949" t="str">
            <v>ICA</v>
          </cell>
          <cell r="G949" t="str">
            <v>AYACUCHO</v>
          </cell>
          <cell r="H949" t="str">
            <v>LUCANAS</v>
          </cell>
          <cell r="I949" t="str">
            <v>CABANA</v>
          </cell>
          <cell r="J949" t="str">
            <v>SONDONDO</v>
          </cell>
          <cell r="K949" t="str">
            <v>0506030009</v>
          </cell>
          <cell r="L949">
            <v>210</v>
          </cell>
          <cell r="M949">
            <v>43269</v>
          </cell>
          <cell r="N949">
            <v>1050000</v>
          </cell>
          <cell r="O949">
            <v>43399</v>
          </cell>
          <cell r="P949">
            <v>1050000</v>
          </cell>
          <cell r="Q949">
            <v>43403</v>
          </cell>
          <cell r="R949">
            <v>1050000</v>
          </cell>
          <cell r="S949">
            <v>43313</v>
          </cell>
          <cell r="T949">
            <v>1217</v>
          </cell>
          <cell r="U949">
            <v>36.03</v>
          </cell>
          <cell r="V949">
            <v>36</v>
          </cell>
          <cell r="W949">
            <v>44530</v>
          </cell>
          <cell r="X949">
            <v>1040736.02</v>
          </cell>
          <cell r="Y949">
            <v>1040575.01</v>
          </cell>
          <cell r="Z949">
            <v>1049840.9099999999</v>
          </cell>
          <cell r="AA949">
            <v>44764</v>
          </cell>
          <cell r="AB949">
            <v>1</v>
          </cell>
          <cell r="AC949">
            <v>1</v>
          </cell>
          <cell r="AD949">
            <v>1</v>
          </cell>
          <cell r="AE949">
            <v>0.98619999999999997</v>
          </cell>
          <cell r="AF949" t="str">
            <v>4. Cierre</v>
          </cell>
          <cell r="AG949" t="str">
            <v>0780 - Liquidación Aprobada</v>
          </cell>
          <cell r="AH949" t="str">
            <v>Liquidado en UT para remitir ficha/expediente a Sede</v>
          </cell>
        </row>
        <row r="950">
          <cell r="A950" t="str">
            <v>0920180013</v>
          </cell>
          <cell r="B950" t="str">
            <v>0920180003</v>
          </cell>
          <cell r="C950" t="str">
            <v>Haku Wiñay/Noa Jayatai</v>
          </cell>
          <cell r="D950" t="str">
            <v>PP.2018 RO Sierra</v>
          </cell>
          <cell r="E950" t="str">
            <v>PP 0118: ACCESO DE LOS HOGARES RURALES CON ECONOMIAS DE SUBSISTENCIA A MERCADOS LOCALES DEL NUCLEO EJECUTOR PAMPARQUI</v>
          </cell>
          <cell r="F950" t="str">
            <v>ICA</v>
          </cell>
          <cell r="G950" t="str">
            <v>AYACUCHO</v>
          </cell>
          <cell r="H950" t="str">
            <v>LUCANAS</v>
          </cell>
          <cell r="I950" t="str">
            <v>PUQUIO</v>
          </cell>
          <cell r="J950" t="str">
            <v>PAMPARQUI</v>
          </cell>
          <cell r="K950" t="str">
            <v>0506010078</v>
          </cell>
          <cell r="L950">
            <v>221</v>
          </cell>
          <cell r="M950">
            <v>43266</v>
          </cell>
          <cell r="N950">
            <v>1105000</v>
          </cell>
          <cell r="O950">
            <v>43399</v>
          </cell>
          <cell r="P950">
            <v>1105000</v>
          </cell>
          <cell r="Q950">
            <v>43403</v>
          </cell>
          <cell r="R950">
            <v>1105000</v>
          </cell>
          <cell r="S950">
            <v>43313</v>
          </cell>
          <cell r="T950">
            <v>1217</v>
          </cell>
          <cell r="U950">
            <v>38</v>
          </cell>
          <cell r="V950">
            <v>36</v>
          </cell>
          <cell r="W950">
            <v>44530</v>
          </cell>
          <cell r="X950">
            <v>1040823.26</v>
          </cell>
          <cell r="Y950">
            <v>1035564.81</v>
          </cell>
          <cell r="Z950">
            <v>1049926.76</v>
          </cell>
          <cell r="AA950">
            <v>44893</v>
          </cell>
          <cell r="AB950">
            <v>1</v>
          </cell>
          <cell r="AC950">
            <v>1</v>
          </cell>
          <cell r="AD950">
            <v>1</v>
          </cell>
          <cell r="AE950">
            <v>0.93810000000000004</v>
          </cell>
          <cell r="AF950" t="str">
            <v>4. Cierre</v>
          </cell>
          <cell r="AG950" t="str">
            <v>0780 - Liquidación Aprobada</v>
          </cell>
          <cell r="AH950" t="str">
            <v>Ficha Aprobatoria archivada con Exp. archivado en UT</v>
          </cell>
        </row>
        <row r="951">
          <cell r="A951" t="str">
            <v>0920180014</v>
          </cell>
          <cell r="B951" t="str">
            <v>0920180004</v>
          </cell>
          <cell r="C951" t="str">
            <v>Haku Wiñay/Noa Jayatai</v>
          </cell>
          <cell r="D951" t="str">
            <v>PP.2018 RO Sierra</v>
          </cell>
          <cell r="E951" t="str">
            <v>PP 0118: ACCESO DE LOS HOGARES RURALES CON ECONOMIAS DE SUBSISTENCIA A MERCADOS LOCALES DEL NUCLEO EJECUTOR CCOCHALLA (SANTA ROSA DE CCOCHALLA)</v>
          </cell>
          <cell r="F951" t="str">
            <v>ICA</v>
          </cell>
          <cell r="G951" t="str">
            <v>AYACUCHO</v>
          </cell>
          <cell r="H951" t="str">
            <v>LUCANAS</v>
          </cell>
          <cell r="I951" t="str">
            <v>PUQUIO</v>
          </cell>
          <cell r="J951" t="str">
            <v>CCOCHALLA (SANTA ROSA DE CCOCHALLA)</v>
          </cell>
          <cell r="K951" t="str">
            <v>0506016001</v>
          </cell>
          <cell r="L951">
            <v>221</v>
          </cell>
          <cell r="M951">
            <v>43266</v>
          </cell>
          <cell r="N951">
            <v>1105000</v>
          </cell>
          <cell r="O951">
            <v>43399</v>
          </cell>
          <cell r="P951">
            <v>1105000</v>
          </cell>
          <cell r="Q951">
            <v>43403</v>
          </cell>
          <cell r="R951">
            <v>1105000</v>
          </cell>
          <cell r="S951">
            <v>43313</v>
          </cell>
          <cell r="T951">
            <v>1217</v>
          </cell>
          <cell r="U951">
            <v>38</v>
          </cell>
          <cell r="V951">
            <v>36</v>
          </cell>
          <cell r="W951">
            <v>44530</v>
          </cell>
          <cell r="X951">
            <v>1015557.33</v>
          </cell>
          <cell r="Y951">
            <v>1010697.33</v>
          </cell>
          <cell r="Z951">
            <v>1024660.83</v>
          </cell>
          <cell r="AA951">
            <v>44893</v>
          </cell>
          <cell r="AB951">
            <v>1</v>
          </cell>
          <cell r="AC951">
            <v>1</v>
          </cell>
          <cell r="AD951">
            <v>1</v>
          </cell>
          <cell r="AE951">
            <v>0.92269999999999996</v>
          </cell>
          <cell r="AF951" t="str">
            <v>4. Cierre</v>
          </cell>
          <cell r="AG951" t="str">
            <v>0780 - Liquidación Aprobada</v>
          </cell>
          <cell r="AH951" t="str">
            <v>Ficha Aprobatoria archivada con Exp. archivado en UT</v>
          </cell>
        </row>
        <row r="952">
          <cell r="A952" t="str">
            <v>0920180011</v>
          </cell>
          <cell r="B952" t="str">
            <v>0920180005</v>
          </cell>
          <cell r="C952" t="str">
            <v>Haku Wiñay/Noa Jayatai</v>
          </cell>
          <cell r="D952" t="str">
            <v>PP.2018 RO Sierra</v>
          </cell>
          <cell r="E952" t="str">
            <v>PP 0118: ACCESO DE LOS HOGARES RURALES CON ECONOMIAS DE SUBSISTENCIA A MERCADOS LOCALES DEL NUCLEO EJECUTOR SANTA ROSA</v>
          </cell>
          <cell r="F952" t="str">
            <v>ICA</v>
          </cell>
          <cell r="G952" t="str">
            <v>AYACUCHO</v>
          </cell>
          <cell r="H952" t="str">
            <v>LUCANAS</v>
          </cell>
          <cell r="I952" t="str">
            <v>HUAC-HUAS</v>
          </cell>
          <cell r="J952" t="str">
            <v>SANTA ROSA</v>
          </cell>
          <cell r="K952" t="str">
            <v>0506070041</v>
          </cell>
          <cell r="L952">
            <v>199</v>
          </cell>
          <cell r="M952">
            <v>43265</v>
          </cell>
          <cell r="N952">
            <v>995000</v>
          </cell>
          <cell r="O952">
            <v>43399</v>
          </cell>
          <cell r="P952">
            <v>995000</v>
          </cell>
          <cell r="Q952">
            <v>43403</v>
          </cell>
          <cell r="R952">
            <v>995000</v>
          </cell>
          <cell r="S952">
            <v>43313</v>
          </cell>
          <cell r="T952">
            <v>1217</v>
          </cell>
          <cell r="U952">
            <v>36</v>
          </cell>
          <cell r="V952">
            <v>36</v>
          </cell>
          <cell r="W952">
            <v>44530</v>
          </cell>
          <cell r="X952">
            <v>988378.29</v>
          </cell>
          <cell r="Y952">
            <v>990381.59</v>
          </cell>
          <cell r="Z952">
            <v>999636.09</v>
          </cell>
          <cell r="AA952">
            <v>44874</v>
          </cell>
          <cell r="AB952">
            <v>1</v>
          </cell>
          <cell r="AC952">
            <v>1</v>
          </cell>
          <cell r="AD952">
            <v>1</v>
          </cell>
          <cell r="AE952">
            <v>0.97489999999999999</v>
          </cell>
          <cell r="AF952" t="str">
            <v>4. Cierre</v>
          </cell>
          <cell r="AG952" t="str">
            <v>0780 - Liquidación Aprobada</v>
          </cell>
          <cell r="AH952" t="str">
            <v>Ficha Aprobatoria archivada con Exp. archivado en UT</v>
          </cell>
        </row>
        <row r="953">
          <cell r="A953" t="str">
            <v>0920180012</v>
          </cell>
          <cell r="B953" t="str">
            <v>0920180006</v>
          </cell>
          <cell r="C953" t="str">
            <v>Haku Wiñay/Noa Jayatai</v>
          </cell>
          <cell r="D953" t="str">
            <v>PP.2018 RO Sierra</v>
          </cell>
          <cell r="E953" t="str">
            <v>PP 0118: ACCESO DE LOS HOGARES RURALES CON ECONOMIAS DE SUBSISTENCIA A MERCADOS LOCALES DEL NUCLEO EJECUTOR HUAC-HUAS</v>
          </cell>
          <cell r="F953" t="str">
            <v>ICA</v>
          </cell>
          <cell r="G953" t="str">
            <v>AYACUCHO</v>
          </cell>
          <cell r="H953" t="str">
            <v>LUCANAS</v>
          </cell>
          <cell r="I953" t="str">
            <v>HUAC-HUAS</v>
          </cell>
          <cell r="J953" t="str">
            <v>HUAC-HUAS</v>
          </cell>
          <cell r="K953" t="str">
            <v>0506070001</v>
          </cell>
          <cell r="L953">
            <v>202</v>
          </cell>
          <cell r="M953">
            <v>43265</v>
          </cell>
          <cell r="N953">
            <v>1010000</v>
          </cell>
          <cell r="O953">
            <v>43399</v>
          </cell>
          <cell r="P953">
            <v>1010000</v>
          </cell>
          <cell r="Q953">
            <v>43403</v>
          </cell>
          <cell r="R953">
            <v>1010000</v>
          </cell>
          <cell r="S953">
            <v>43313</v>
          </cell>
          <cell r="T953">
            <v>1217</v>
          </cell>
          <cell r="U953">
            <v>36</v>
          </cell>
          <cell r="V953">
            <v>36</v>
          </cell>
          <cell r="W953">
            <v>44530</v>
          </cell>
          <cell r="X953">
            <v>995137.68</v>
          </cell>
          <cell r="Y953">
            <v>999160.35</v>
          </cell>
          <cell r="Z953">
            <v>1008320.24</v>
          </cell>
          <cell r="AA953">
            <v>44874</v>
          </cell>
          <cell r="AB953">
            <v>1</v>
          </cell>
          <cell r="AC953">
            <v>1</v>
          </cell>
          <cell r="AD953">
            <v>1</v>
          </cell>
          <cell r="AE953">
            <v>0.96919999999999995</v>
          </cell>
          <cell r="AF953" t="str">
            <v>4. Cierre</v>
          </cell>
          <cell r="AG953" t="str">
            <v>0780 - Liquidación Aprobada</v>
          </cell>
          <cell r="AH953" t="str">
            <v>Ficha Aprobatoria archivada con Exp. archivado en UT</v>
          </cell>
        </row>
        <row r="954">
          <cell r="A954" t="str">
            <v>0920180004</v>
          </cell>
          <cell r="B954" t="str">
            <v>0920180007</v>
          </cell>
          <cell r="C954" t="str">
            <v>Haku Wiñay/Noa Jayatai</v>
          </cell>
          <cell r="D954" t="str">
            <v>PP.2018 RO Sierra</v>
          </cell>
          <cell r="E954" t="str">
            <v>PP 0118: ACCESO DE LOS HOGARES RURALES CON ECONOMIAS DE SUBSISTENCIA A MERCADOS LOCALES DEL NUCLEO EJECUTOR LISCAY</v>
          </cell>
          <cell r="F954" t="str">
            <v>ICA</v>
          </cell>
          <cell r="G954" t="str">
            <v>ICA</v>
          </cell>
          <cell r="H954" t="str">
            <v>CHINCHA</v>
          </cell>
          <cell r="I954" t="str">
            <v>SAN PEDRO DE HUACARPANA</v>
          </cell>
          <cell r="J954" t="str">
            <v>LISCAY</v>
          </cell>
          <cell r="K954" t="str">
            <v>1102090017</v>
          </cell>
          <cell r="L954">
            <v>207</v>
          </cell>
          <cell r="M954">
            <v>43265</v>
          </cell>
          <cell r="N954">
            <v>1035000</v>
          </cell>
          <cell r="O954">
            <v>43399</v>
          </cell>
          <cell r="P954">
            <v>1035000</v>
          </cell>
          <cell r="Q954">
            <v>43403</v>
          </cell>
          <cell r="R954">
            <v>1035000</v>
          </cell>
          <cell r="S954">
            <v>43313</v>
          </cell>
          <cell r="T954">
            <v>1217</v>
          </cell>
          <cell r="U954">
            <v>36</v>
          </cell>
          <cell r="V954">
            <v>36</v>
          </cell>
          <cell r="W954">
            <v>44530</v>
          </cell>
          <cell r="X954">
            <v>998328.49</v>
          </cell>
          <cell r="Y954">
            <v>998888.19</v>
          </cell>
          <cell r="Z954">
            <v>1011287.59</v>
          </cell>
          <cell r="AA954">
            <v>44722</v>
          </cell>
          <cell r="AB954">
            <v>1</v>
          </cell>
          <cell r="AC954">
            <v>1</v>
          </cell>
          <cell r="AD954">
            <v>1</v>
          </cell>
          <cell r="AE954">
            <v>0.95930000000000004</v>
          </cell>
          <cell r="AF954" t="str">
            <v>4. Cierre</v>
          </cell>
          <cell r="AG954" t="str">
            <v>0780 - Liquidación Aprobada</v>
          </cell>
          <cell r="AH954" t="str">
            <v>Ficha Aprobatoria archivada con Exp. archivado en UT</v>
          </cell>
        </row>
        <row r="955">
          <cell r="A955" t="str">
            <v>0920180005</v>
          </cell>
          <cell r="B955" t="str">
            <v>0920180008</v>
          </cell>
          <cell r="C955" t="str">
            <v>Haku Wiñay/Noa Jayatai</v>
          </cell>
          <cell r="D955" t="str">
            <v>PP.2018 RO Sierra</v>
          </cell>
          <cell r="E955" t="str">
            <v>PP 0118: ACCESO DE LOS HOGARES RURALES CON ECONOMIAS DE SUBSISTENCIA A MERCADOS LOCALES DEL NUCLEO EJECUTOR SAN PEDRO DE HUACARPANA</v>
          </cell>
          <cell r="F955" t="str">
            <v>ICA</v>
          </cell>
          <cell r="G955" t="str">
            <v>ICA</v>
          </cell>
          <cell r="H955" t="str">
            <v>CHINCHA</v>
          </cell>
          <cell r="I955" t="str">
            <v>SAN PEDRO DE HUACARPANA</v>
          </cell>
          <cell r="J955" t="str">
            <v>SAN PEDRO DE HUACARPANA</v>
          </cell>
          <cell r="K955" t="str">
            <v>1102090001</v>
          </cell>
          <cell r="L955">
            <v>192</v>
          </cell>
          <cell r="M955">
            <v>43265</v>
          </cell>
          <cell r="N955">
            <v>960000</v>
          </cell>
          <cell r="O955">
            <v>43354</v>
          </cell>
          <cell r="P955">
            <v>960000</v>
          </cell>
          <cell r="Q955">
            <v>43361</v>
          </cell>
          <cell r="R955">
            <v>960000</v>
          </cell>
          <cell r="S955">
            <v>43313</v>
          </cell>
          <cell r="T955">
            <v>1217</v>
          </cell>
          <cell r="U955">
            <v>36</v>
          </cell>
          <cell r="V955">
            <v>36</v>
          </cell>
          <cell r="W955">
            <v>44530</v>
          </cell>
          <cell r="X955">
            <v>921109.34</v>
          </cell>
          <cell r="Y955">
            <v>921751.54</v>
          </cell>
          <cell r="Z955">
            <v>931727.94000000006</v>
          </cell>
          <cell r="AA955">
            <v>44722</v>
          </cell>
          <cell r="AB955">
            <v>1</v>
          </cell>
          <cell r="AC955">
            <v>1</v>
          </cell>
          <cell r="AD955">
            <v>1</v>
          </cell>
          <cell r="AE955">
            <v>0.9546</v>
          </cell>
          <cell r="AF955" t="str">
            <v>4. Cierre</v>
          </cell>
          <cell r="AG955" t="str">
            <v>0780 - Liquidación Aprobada</v>
          </cell>
          <cell r="AH955" t="str">
            <v>Ficha Aprobatoria archivada con Exp. archivado en UT</v>
          </cell>
        </row>
        <row r="956">
          <cell r="A956" t="str">
            <v>0920180001</v>
          </cell>
          <cell r="B956" t="str">
            <v>0920180009</v>
          </cell>
          <cell r="C956" t="str">
            <v>Mi Abrigo</v>
          </cell>
          <cell r="D956" t="str">
            <v>Mi Abrigo 2018</v>
          </cell>
          <cell r="E956" t="str">
            <v>ACONDICIONAMIENTO DE VIVIENDAS EN ZONAS DE RIESGO ALTO Y MUY ALTO FRENTE A LAS HELADAS EN EL CCPP DE HUANACCMARCA, DEL DISTRITO CORONEL CASTAÑEDA, PROVINCIA DE PARINACOCHAS, DEPARTAMENTO  AYACUCHO</v>
          </cell>
          <cell r="F956" t="str">
            <v>ICA</v>
          </cell>
          <cell r="G956" t="str">
            <v>AYACUCHO</v>
          </cell>
          <cell r="H956" t="str">
            <v>PARINACOCHAS</v>
          </cell>
          <cell r="I956" t="str">
            <v>CORONEL CASTAÑEDA</v>
          </cell>
          <cell r="J956" t="str">
            <v>HUANACCMARCA</v>
          </cell>
          <cell r="K956" t="str">
            <v>0507030003</v>
          </cell>
          <cell r="L956">
            <v>50</v>
          </cell>
          <cell r="M956">
            <v>43230</v>
          </cell>
          <cell r="N956">
            <v>558350</v>
          </cell>
          <cell r="O956">
            <v>43250</v>
          </cell>
          <cell r="P956">
            <v>558350</v>
          </cell>
          <cell r="Q956">
            <v>43252</v>
          </cell>
          <cell r="R956">
            <v>558350</v>
          </cell>
          <cell r="S956">
            <v>43269</v>
          </cell>
          <cell r="T956">
            <v>90</v>
          </cell>
          <cell r="U956">
            <v>3</v>
          </cell>
          <cell r="V956">
            <v>3</v>
          </cell>
          <cell r="W956">
            <v>43359</v>
          </cell>
          <cell r="Y956">
            <v>558799</v>
          </cell>
          <cell r="AB956">
            <v>0</v>
          </cell>
          <cell r="AC956">
            <v>1</v>
          </cell>
          <cell r="AF956" t="str">
            <v>4. Cierre</v>
          </cell>
          <cell r="AG956" t="str">
            <v>0780 - Liquidación Aprobada</v>
          </cell>
          <cell r="AH956" t="str">
            <v>Ficha Aprobatoria archivada</v>
          </cell>
        </row>
        <row r="957">
          <cell r="A957" t="str">
            <v>0920180002</v>
          </cell>
          <cell r="B957" t="str">
            <v>0920180010</v>
          </cell>
          <cell r="C957" t="str">
            <v>Mi Abrigo</v>
          </cell>
          <cell r="D957" t="str">
            <v>Mi Abrigo 2018</v>
          </cell>
          <cell r="E957" t="str">
            <v>ACONDICIONAMIENTO DE VIVIENDAS EN ZONAS DE RIESGO ALTO Y MUY ALTO FRENTE A LAS HELADAS EN EL CCPP DE AGUA CALIENTE, DEL DISTRITO PACAPAUSA, PROVINCIA PARINACOCHAS, DEPARTAMENTO AYACUCHO</v>
          </cell>
          <cell r="F957" t="str">
            <v>ICA</v>
          </cell>
          <cell r="G957" t="str">
            <v>AYACUCHO</v>
          </cell>
          <cell r="H957" t="str">
            <v>PARINACOCHAS</v>
          </cell>
          <cell r="I957" t="str">
            <v>PACAPAUSA</v>
          </cell>
          <cell r="J957" t="str">
            <v>AGUA CALIENTE</v>
          </cell>
          <cell r="K957" t="str">
            <v>0507040032</v>
          </cell>
          <cell r="L957">
            <v>50</v>
          </cell>
          <cell r="M957">
            <v>43230</v>
          </cell>
          <cell r="N957">
            <v>564297</v>
          </cell>
          <cell r="O957">
            <v>43250</v>
          </cell>
          <cell r="P957">
            <v>564297</v>
          </cell>
          <cell r="Q957">
            <v>43252</v>
          </cell>
          <cell r="R957">
            <v>564297</v>
          </cell>
          <cell r="S957">
            <v>43269</v>
          </cell>
          <cell r="T957">
            <v>110</v>
          </cell>
          <cell r="U957">
            <v>3</v>
          </cell>
          <cell r="V957">
            <v>3</v>
          </cell>
          <cell r="W957">
            <v>43379</v>
          </cell>
          <cell r="Y957">
            <v>564764.88</v>
          </cell>
          <cell r="AB957">
            <v>0</v>
          </cell>
          <cell r="AC957">
            <v>1</v>
          </cell>
          <cell r="AF957" t="str">
            <v>4. Cierre</v>
          </cell>
          <cell r="AG957" t="str">
            <v>0780 - Liquidación Aprobada</v>
          </cell>
          <cell r="AH957" t="str">
            <v>Ficha Aprobatoria archivada</v>
          </cell>
        </row>
        <row r="958">
          <cell r="A958" t="str">
            <v>0920180003</v>
          </cell>
          <cell r="B958" t="str">
            <v>0920180011</v>
          </cell>
          <cell r="C958" t="str">
            <v>Mi Abrigo</v>
          </cell>
          <cell r="D958" t="str">
            <v>Mi Abrigo 2018</v>
          </cell>
          <cell r="E958" t="str">
            <v>ACONDICIONAMIENTO DE VIVIENDAS EN ZONAS DE RIESGO ALTO Y MUY ALTO FRENTE A LAS HELADAS EN EL CCPP DE OYOLO, DEL DISTRITO OYOLO, PROVINCIA PAUCAR DEL SARA SARA, DEPARTAMENTO AYACUCHO</v>
          </cell>
          <cell r="F958" t="str">
            <v>ICA</v>
          </cell>
          <cell r="G958" t="str">
            <v>AYACUCHO</v>
          </cell>
          <cell r="H958" t="str">
            <v>PAUCAR DEL SARA SARA</v>
          </cell>
          <cell r="I958" t="str">
            <v>OYOLO</v>
          </cell>
          <cell r="J958" t="str">
            <v>OYOLO</v>
          </cell>
          <cell r="K958" t="str">
            <v>0508060001</v>
          </cell>
          <cell r="L958">
            <v>54</v>
          </cell>
          <cell r="M958">
            <v>43230</v>
          </cell>
          <cell r="N958">
            <v>583231</v>
          </cell>
          <cell r="O958">
            <v>43250</v>
          </cell>
          <cell r="P958">
            <v>583231</v>
          </cell>
          <cell r="Q958">
            <v>43252</v>
          </cell>
          <cell r="R958">
            <v>583231</v>
          </cell>
          <cell r="S958">
            <v>43269</v>
          </cell>
          <cell r="T958">
            <v>90</v>
          </cell>
          <cell r="U958">
            <v>3</v>
          </cell>
          <cell r="V958">
            <v>3</v>
          </cell>
          <cell r="W958">
            <v>43359</v>
          </cell>
          <cell r="Y958">
            <v>583625.9</v>
          </cell>
          <cell r="AB958">
            <v>0</v>
          </cell>
          <cell r="AC958">
            <v>1</v>
          </cell>
          <cell r="AF958" t="str">
            <v>4. Cierre</v>
          </cell>
          <cell r="AG958" t="str">
            <v>0780 - Liquidación Aprobada</v>
          </cell>
          <cell r="AH958" t="str">
            <v>Ficha Aprobatoria archivada</v>
          </cell>
        </row>
        <row r="959">
          <cell r="A959" t="str">
            <v>0920180017</v>
          </cell>
          <cell r="B959" t="str">
            <v>0920180012</v>
          </cell>
          <cell r="C959" t="str">
            <v>Haku Wiñay/Noa Jayatai</v>
          </cell>
          <cell r="D959" t="str">
            <v>FFS-NRI.2018.RO</v>
          </cell>
          <cell r="E959" t="str">
            <v>FORTALECIMIENTO DE LA FUNCION DE SUPERVISION Y DE NEGOCIOS RURALES DE PROYECTOS PRODUCTIVOS EN EL NEC SAN PEDRO DE HUACARPANA</v>
          </cell>
          <cell r="F959" t="str">
            <v>ICA</v>
          </cell>
          <cell r="G959" t="str">
            <v>ICA</v>
          </cell>
          <cell r="H959" t="str">
            <v>CHINCHA</v>
          </cell>
          <cell r="I959" t="str">
            <v>SAN PEDRO DE HUACARPANA</v>
          </cell>
          <cell r="J959" t="str">
            <v>LISCAY</v>
          </cell>
          <cell r="K959" t="str">
            <v>1102090017</v>
          </cell>
          <cell r="L959">
            <v>399</v>
          </cell>
          <cell r="M959">
            <v>43462.659305555557</v>
          </cell>
          <cell r="N959">
            <v>142200</v>
          </cell>
          <cell r="O959">
            <v>43465</v>
          </cell>
          <cell r="P959">
            <v>142200</v>
          </cell>
          <cell r="Q959">
            <v>43475</v>
          </cell>
          <cell r="R959">
            <v>142200</v>
          </cell>
          <cell r="S959">
            <v>43711</v>
          </cell>
          <cell r="T959">
            <v>819</v>
          </cell>
          <cell r="U959">
            <v>32</v>
          </cell>
          <cell r="V959">
            <v>32</v>
          </cell>
          <cell r="W959">
            <v>44530</v>
          </cell>
          <cell r="X959">
            <v>105182.99</v>
          </cell>
          <cell r="Y959">
            <v>105182.99</v>
          </cell>
          <cell r="Z959">
            <v>105182.99</v>
          </cell>
          <cell r="AA959">
            <v>44726</v>
          </cell>
          <cell r="AB959">
            <v>1</v>
          </cell>
          <cell r="AC959">
            <v>1</v>
          </cell>
          <cell r="AD959">
            <v>1</v>
          </cell>
          <cell r="AE959">
            <v>0.73970000000000002</v>
          </cell>
          <cell r="AF959" t="str">
            <v>4. Cierre</v>
          </cell>
          <cell r="AG959" t="str">
            <v>0780 - Liquidación Aprobada</v>
          </cell>
          <cell r="AH959" t="str">
            <v>Ficha Aprobatoria archivada con Exp. archivado en UT</v>
          </cell>
        </row>
        <row r="960">
          <cell r="A960" t="str">
            <v>0920180018</v>
          </cell>
          <cell r="B960" t="str">
            <v>0920180013</v>
          </cell>
          <cell r="C960" t="str">
            <v>Haku Wiñay/Noa Jayatai</v>
          </cell>
          <cell r="D960" t="str">
            <v>FFS-NRI.2018.RO</v>
          </cell>
          <cell r="E960" t="str">
            <v>FORTALECIMIENTO DE LA FUNCION DE SUPERVISION Y DE NEGOCIOS RURALES DE PROYECTOS PRODUCTIVOS EN EL NEC PUQUIO</v>
          </cell>
          <cell r="F960" t="str">
            <v>ICA</v>
          </cell>
          <cell r="G960" t="str">
            <v>AYACUCHO</v>
          </cell>
          <cell r="H960" t="str">
            <v>LUCANAS</v>
          </cell>
          <cell r="I960" t="str">
            <v>PUQUIO</v>
          </cell>
          <cell r="J960" t="str">
            <v>CCOCHALLA (SANTA ROSA DE CCOCHALLA)</v>
          </cell>
          <cell r="K960" t="str">
            <v>0506016001</v>
          </cell>
          <cell r="L960">
            <v>442</v>
          </cell>
          <cell r="M960">
            <v>43462.659305555557</v>
          </cell>
          <cell r="N960">
            <v>142200</v>
          </cell>
          <cell r="O960">
            <v>43465</v>
          </cell>
          <cell r="P960">
            <v>142200</v>
          </cell>
          <cell r="Q960">
            <v>43475</v>
          </cell>
          <cell r="R960">
            <v>142200</v>
          </cell>
          <cell r="S960">
            <v>43711</v>
          </cell>
          <cell r="T960">
            <v>819</v>
          </cell>
          <cell r="U960">
            <v>32</v>
          </cell>
          <cell r="V960">
            <v>32</v>
          </cell>
          <cell r="W960">
            <v>44530</v>
          </cell>
          <cell r="X960">
            <v>99458.11</v>
          </cell>
          <cell r="Y960">
            <v>99448.11</v>
          </cell>
          <cell r="Z960">
            <v>99458.11</v>
          </cell>
          <cell r="AA960">
            <v>44893</v>
          </cell>
          <cell r="AB960">
            <v>1</v>
          </cell>
          <cell r="AC960">
            <v>1</v>
          </cell>
          <cell r="AD960">
            <v>1</v>
          </cell>
          <cell r="AE960">
            <v>0.69940000000000002</v>
          </cell>
          <cell r="AF960" t="str">
            <v>4. Cierre</v>
          </cell>
          <cell r="AG960" t="str">
            <v>0780 - Liquidación Aprobada</v>
          </cell>
          <cell r="AH960" t="str">
            <v>Ficha Aprobatoria archivada con Exp. archivado en UT</v>
          </cell>
        </row>
        <row r="961">
          <cell r="A961" t="str">
            <v>0920180019</v>
          </cell>
          <cell r="B961" t="str">
            <v>0920180014</v>
          </cell>
          <cell r="C961" t="str">
            <v>Haku Wiñay/Noa Jayatai</v>
          </cell>
          <cell r="D961" t="str">
            <v>FFS-NRI.2018.RO</v>
          </cell>
          <cell r="E961" t="str">
            <v>FORTALECIMIENTO DE LA FUNCION DE SUPERVISION Y DE NEGOCIOS RURALES DE PROYECTOS PRODUCTIVOS EN EL NEC HUAC-HUAS</v>
          </cell>
          <cell r="F961" t="str">
            <v>ICA</v>
          </cell>
          <cell r="G961" t="str">
            <v>AYACUCHO</v>
          </cell>
          <cell r="H961" t="str">
            <v>LUCANAS</v>
          </cell>
          <cell r="I961" t="str">
            <v>HUAC-HUAS</v>
          </cell>
          <cell r="J961" t="str">
            <v>SANTA ROSA</v>
          </cell>
          <cell r="K961" t="str">
            <v>0506070041</v>
          </cell>
          <cell r="L961">
            <v>401</v>
          </cell>
          <cell r="M961">
            <v>43462.659305555557</v>
          </cell>
          <cell r="N961">
            <v>142200</v>
          </cell>
          <cell r="O961">
            <v>43465</v>
          </cell>
          <cell r="P961">
            <v>142200</v>
          </cell>
          <cell r="Q961">
            <v>43475</v>
          </cell>
          <cell r="R961">
            <v>142200</v>
          </cell>
          <cell r="S961">
            <v>43711</v>
          </cell>
          <cell r="T961">
            <v>819</v>
          </cell>
          <cell r="U961">
            <v>32</v>
          </cell>
          <cell r="V961">
            <v>32</v>
          </cell>
          <cell r="W961">
            <v>44530</v>
          </cell>
          <cell r="X961">
            <v>127810.74</v>
          </cell>
          <cell r="Y961">
            <v>128950.74</v>
          </cell>
          <cell r="Z961">
            <v>129310.74</v>
          </cell>
          <cell r="AA961">
            <v>44875</v>
          </cell>
          <cell r="AB961">
            <v>1</v>
          </cell>
          <cell r="AC961">
            <v>1</v>
          </cell>
          <cell r="AD961">
            <v>1</v>
          </cell>
          <cell r="AE961">
            <v>0.89739999999999998</v>
          </cell>
          <cell r="AF961" t="str">
            <v>4. Cierre</v>
          </cell>
          <cell r="AG961" t="str">
            <v>0780 - Liquidación Aprobada</v>
          </cell>
          <cell r="AH961" t="str">
            <v>Ficha Aprobatoria archivada con Exp. archivado en UT</v>
          </cell>
        </row>
        <row r="962">
          <cell r="A962" t="str">
            <v>0920180020</v>
          </cell>
          <cell r="B962" t="str">
            <v>0920180015</v>
          </cell>
          <cell r="C962" t="str">
            <v>Haku Wiñay/Noa Jayatai</v>
          </cell>
          <cell r="D962" t="str">
            <v>FFS-NRI.2018.RO</v>
          </cell>
          <cell r="E962" t="str">
            <v>FORTALECIMIENTO DE LA FUNCION DE SUPERVISION Y DE NEGOCIOS RURALES DE PROYECTOS PRODUCTIVOS EN EL NEC CABANA</v>
          </cell>
          <cell r="F962" t="str">
            <v>ICA</v>
          </cell>
          <cell r="G962" t="str">
            <v>AYACUCHO</v>
          </cell>
          <cell r="H962" t="str">
            <v>LUCANAS</v>
          </cell>
          <cell r="I962" t="str">
            <v>CABANA</v>
          </cell>
          <cell r="J962" t="str">
            <v>SONDONDO</v>
          </cell>
          <cell r="K962" t="str">
            <v>0506030009</v>
          </cell>
          <cell r="L962">
            <v>358</v>
          </cell>
          <cell r="M962">
            <v>43462.659305555557</v>
          </cell>
          <cell r="N962">
            <v>142200</v>
          </cell>
          <cell r="O962">
            <v>43465</v>
          </cell>
          <cell r="P962">
            <v>142200</v>
          </cell>
          <cell r="Q962">
            <v>43475</v>
          </cell>
          <cell r="R962">
            <v>142200</v>
          </cell>
          <cell r="S962">
            <v>43711</v>
          </cell>
          <cell r="T962">
            <v>819</v>
          </cell>
          <cell r="U962">
            <v>32.03</v>
          </cell>
          <cell r="V962">
            <v>32</v>
          </cell>
          <cell r="W962">
            <v>44530</v>
          </cell>
          <cell r="X962">
            <v>125674.5</v>
          </cell>
          <cell r="Y962">
            <v>126937</v>
          </cell>
          <cell r="Z962">
            <v>126937</v>
          </cell>
          <cell r="AA962">
            <v>44768</v>
          </cell>
          <cell r="AB962">
            <v>1</v>
          </cell>
          <cell r="AC962">
            <v>1</v>
          </cell>
          <cell r="AD962">
            <v>1</v>
          </cell>
          <cell r="AE962">
            <v>0.88480000000000003</v>
          </cell>
          <cell r="AF962" t="str">
            <v>4. Cierre</v>
          </cell>
          <cell r="AG962" t="str">
            <v>0780 - Liquidación Aprobada</v>
          </cell>
          <cell r="AH962" t="str">
            <v>Ficha Aprobatoria archivada con Exp. archivado en UT</v>
          </cell>
        </row>
        <row r="963">
          <cell r="A963" t="str">
            <v>0920190001</v>
          </cell>
          <cell r="B963" t="str">
            <v>0920190001</v>
          </cell>
          <cell r="C963" t="str">
            <v>Haku Wiñay/Noa Jayatai</v>
          </cell>
          <cell r="D963" t="str">
            <v>PP.2019 RO Sierra</v>
          </cell>
          <cell r="E963" t="str">
            <v>PP 0118: ACCESO DE LOS HOGARES RURALES CON ECONOMIAS DE SUBSISTENCIA A MERCADOS LOCALES DEL NUCLEO EJECUTOR ANISO</v>
          </cell>
          <cell r="F963" t="str">
            <v>ICA</v>
          </cell>
          <cell r="G963" t="str">
            <v>AYACUCHO</v>
          </cell>
          <cell r="H963" t="str">
            <v>PARINACOCHAS</v>
          </cell>
          <cell r="I963" t="str">
            <v>CORONEL CASTAÑEDA</v>
          </cell>
          <cell r="J963" t="str">
            <v>ANISO</v>
          </cell>
          <cell r="K963" t="str">
            <v>0507030001</v>
          </cell>
          <cell r="L963">
            <v>216</v>
          </cell>
          <cell r="M963">
            <v>43585</v>
          </cell>
          <cell r="N963">
            <v>1252800</v>
          </cell>
          <cell r="O963">
            <v>43754</v>
          </cell>
          <cell r="P963">
            <v>1339000</v>
          </cell>
          <cell r="Q963">
            <v>43754</v>
          </cell>
          <cell r="R963">
            <v>1339000</v>
          </cell>
          <cell r="S963">
            <v>43617</v>
          </cell>
          <cell r="T963">
            <v>1309</v>
          </cell>
          <cell r="U963">
            <v>36.1</v>
          </cell>
          <cell r="V963">
            <v>36</v>
          </cell>
          <cell r="W963">
            <v>44926</v>
          </cell>
          <cell r="X963">
            <v>1254264.06</v>
          </cell>
          <cell r="Y963">
            <v>1258964.58</v>
          </cell>
          <cell r="Z963">
            <v>1263213.98</v>
          </cell>
          <cell r="AA963">
            <v>45083</v>
          </cell>
          <cell r="AB963">
            <v>1</v>
          </cell>
          <cell r="AC963">
            <v>1</v>
          </cell>
          <cell r="AD963">
            <v>1</v>
          </cell>
          <cell r="AE963">
            <v>0.99850000000000005</v>
          </cell>
          <cell r="AF963" t="str">
            <v>4. Cierre</v>
          </cell>
          <cell r="AG963" t="str">
            <v>0780 - Liquidación Aprobada</v>
          </cell>
          <cell r="AH963" t="str">
            <v>Liquidado en UT para remitir ficha/expediente a Sede</v>
          </cell>
        </row>
        <row r="964">
          <cell r="A964" t="str">
            <v>0920190002</v>
          </cell>
          <cell r="B964" t="str">
            <v>0920190002</v>
          </cell>
          <cell r="C964" t="str">
            <v>Haku Wiñay/Noa Jayatai</v>
          </cell>
          <cell r="D964" t="str">
            <v>PP.2019 RO Sierra</v>
          </cell>
          <cell r="E964" t="str">
            <v>PP 0118: ACCESO DE LOS HOGARES RURALES CON ECONOMIAS DE SUBSISTENCIA A MERCADOS LOCALES DEL NUCLEO EJECUTOR HUANACCMARCA</v>
          </cell>
          <cell r="F964" t="str">
            <v>ICA</v>
          </cell>
          <cell r="G964" t="str">
            <v>AYACUCHO</v>
          </cell>
          <cell r="H964" t="str">
            <v>PARINACOCHAS</v>
          </cell>
          <cell r="I964" t="str">
            <v>CORONEL CASTAÑEDA</v>
          </cell>
          <cell r="J964" t="str">
            <v>HUANACCMARCA</v>
          </cell>
          <cell r="K964" t="str">
            <v>0507030003</v>
          </cell>
          <cell r="L964">
            <v>211</v>
          </cell>
          <cell r="M964">
            <v>43585</v>
          </cell>
          <cell r="N964">
            <v>1223800</v>
          </cell>
          <cell r="O964">
            <v>43754</v>
          </cell>
          <cell r="P964">
            <v>1339000</v>
          </cell>
          <cell r="Q964">
            <v>43754</v>
          </cell>
          <cell r="R964">
            <v>1339000</v>
          </cell>
          <cell r="S964">
            <v>43617</v>
          </cell>
          <cell r="T964">
            <v>1309</v>
          </cell>
          <cell r="U964">
            <v>36.1</v>
          </cell>
          <cell r="V964">
            <v>36</v>
          </cell>
          <cell r="W964">
            <v>44926</v>
          </cell>
          <cell r="X964">
            <v>1223107.22</v>
          </cell>
          <cell r="Y964">
            <v>1229089.82</v>
          </cell>
          <cell r="Z964">
            <v>1156410.02</v>
          </cell>
          <cell r="AA964">
            <v>45083</v>
          </cell>
          <cell r="AB964">
            <v>1</v>
          </cell>
          <cell r="AC964">
            <v>1</v>
          </cell>
          <cell r="AD964">
            <v>1</v>
          </cell>
          <cell r="AE964">
            <v>0.998</v>
          </cell>
          <cell r="AF964" t="str">
            <v>4. Cierre</v>
          </cell>
          <cell r="AG964" t="str">
            <v>0780 - Liquidación Aprobada</v>
          </cell>
          <cell r="AH964" t="str">
            <v>Liquidado en UT para remitir ficha/expediente a Sede</v>
          </cell>
        </row>
        <row r="965">
          <cell r="A965" t="str">
            <v>0920190003</v>
          </cell>
          <cell r="B965" t="str">
            <v>0920190003</v>
          </cell>
          <cell r="C965" t="str">
            <v>Haku Wiñay/Noa Jayatai</v>
          </cell>
          <cell r="D965" t="str">
            <v>PP.2019 RO Sierra</v>
          </cell>
          <cell r="E965" t="str">
            <v>PP 0118: ACCESO DE LOS HOGARES RURALES CON ECONOMIAS DE SUBSISTENCIA A MERCADOS LOCALES DEL NUCLEO EJECUTOR UCHUYMARCA</v>
          </cell>
          <cell r="F965" t="str">
            <v>ICA</v>
          </cell>
          <cell r="G965" t="str">
            <v>AYACUCHO</v>
          </cell>
          <cell r="H965" t="str">
            <v>LUCANAS</v>
          </cell>
          <cell r="I965" t="str">
            <v>LEONCIO PRADO</v>
          </cell>
          <cell r="J965" t="str">
            <v>UCHUYMARCA</v>
          </cell>
          <cell r="K965" t="str">
            <v>0506090004</v>
          </cell>
          <cell r="L965">
            <v>179</v>
          </cell>
          <cell r="M965">
            <v>43585</v>
          </cell>
          <cell r="N965">
            <v>1038200</v>
          </cell>
          <cell r="O965">
            <v>43656</v>
          </cell>
          <cell r="P965">
            <v>1163500</v>
          </cell>
          <cell r="Q965">
            <v>43657</v>
          </cell>
          <cell r="R965">
            <v>1163500</v>
          </cell>
          <cell r="S965">
            <v>43617</v>
          </cell>
          <cell r="T965">
            <v>1309</v>
          </cell>
          <cell r="U965">
            <v>42.03</v>
          </cell>
          <cell r="V965">
            <v>36</v>
          </cell>
          <cell r="W965">
            <v>44926</v>
          </cell>
          <cell r="X965">
            <v>1045735.16</v>
          </cell>
          <cell r="Y965">
            <v>1040828.58</v>
          </cell>
          <cell r="Z965">
            <v>1056651.06</v>
          </cell>
          <cell r="AA965">
            <v>45097</v>
          </cell>
          <cell r="AB965">
            <v>1</v>
          </cell>
          <cell r="AC965">
            <v>1</v>
          </cell>
          <cell r="AD965">
            <v>1</v>
          </cell>
          <cell r="AE965">
            <v>0.99470000000000003</v>
          </cell>
          <cell r="AF965" t="str">
            <v>4. Cierre</v>
          </cell>
          <cell r="AG965" t="str">
            <v>0780 - Liquidación Aprobada</v>
          </cell>
          <cell r="AH965" t="str">
            <v>Liquidado en UT para remitir ficha/expediente a Sede</v>
          </cell>
        </row>
        <row r="966">
          <cell r="A966" t="str">
            <v>0920190004</v>
          </cell>
          <cell r="B966" t="str">
            <v>0920190004</v>
          </cell>
          <cell r="C966" t="str">
            <v>Haku Wiñay/Noa Jayatai</v>
          </cell>
          <cell r="D966" t="str">
            <v>PP.2019 RO Sierra</v>
          </cell>
          <cell r="E966" t="str">
            <v>PP 0118: ACCESO DE LOS HOGARES RURALES CON ECONOMIAS DE SUBSISTENCIA A MERCADOS LOCALES DEL NUCLEO EJECUTOR TAMBO QUEMADO</v>
          </cell>
          <cell r="F966" t="str">
            <v>ICA</v>
          </cell>
          <cell r="G966" t="str">
            <v>AYACUCHO</v>
          </cell>
          <cell r="H966" t="str">
            <v>LUCANAS</v>
          </cell>
          <cell r="I966" t="str">
            <v>LEONCIO PRADO</v>
          </cell>
          <cell r="J966" t="str">
            <v>TAMBO QUEMADO</v>
          </cell>
          <cell r="K966" t="str">
            <v>0506090001</v>
          </cell>
          <cell r="L966">
            <v>219</v>
          </cell>
          <cell r="M966">
            <v>43585</v>
          </cell>
          <cell r="N966">
            <v>1270200</v>
          </cell>
          <cell r="O966">
            <v>43656</v>
          </cell>
          <cell r="P966">
            <v>1423500</v>
          </cell>
          <cell r="Q966">
            <v>43657</v>
          </cell>
          <cell r="R966">
            <v>1423500</v>
          </cell>
          <cell r="S966">
            <v>43617</v>
          </cell>
          <cell r="T966">
            <v>1309</v>
          </cell>
          <cell r="U966">
            <v>39.03</v>
          </cell>
          <cell r="V966">
            <v>36</v>
          </cell>
          <cell r="W966">
            <v>44926</v>
          </cell>
          <cell r="X966">
            <v>1264912.92</v>
          </cell>
          <cell r="Y966">
            <v>1261675.49</v>
          </cell>
          <cell r="Z966">
            <v>1279594.42</v>
          </cell>
          <cell r="AA966">
            <v>45097</v>
          </cell>
          <cell r="AB966">
            <v>1</v>
          </cell>
          <cell r="AC966">
            <v>1</v>
          </cell>
          <cell r="AD966">
            <v>1</v>
          </cell>
          <cell r="AE966">
            <v>0.98799999999999999</v>
          </cell>
          <cell r="AF966" t="str">
            <v>4. Cierre</v>
          </cell>
          <cell r="AG966" t="str">
            <v>0780 - Liquidación Aprobada</v>
          </cell>
          <cell r="AH966" t="str">
            <v>Liquidado en UT para remitir ficha/expediente a Sede</v>
          </cell>
        </row>
        <row r="967">
          <cell r="A967" t="str">
            <v>0920190007</v>
          </cell>
          <cell r="B967" t="str">
            <v>0920190005</v>
          </cell>
          <cell r="C967" t="str">
            <v>Haku Wiñay/Noa Jayatai</v>
          </cell>
          <cell r="D967" t="str">
            <v>PP.2019 RO Sierra</v>
          </cell>
          <cell r="E967" t="str">
            <v>PP 0118: ACCESO DE LOS HOGARES RURALES CON ECONOMIAS DE SUBSISTENCIA A MERCADOS LOCALES DEL NUCLEO EJECUTOR CUSICANCHA</v>
          </cell>
          <cell r="F967" t="str">
            <v>ICA</v>
          </cell>
          <cell r="G967" t="str">
            <v>HUANCAVELICA</v>
          </cell>
          <cell r="H967" t="str">
            <v>HUAYTARA</v>
          </cell>
          <cell r="I967" t="str">
            <v>SAN ANTONIO DE CUSICANCHA</v>
          </cell>
          <cell r="J967" t="str">
            <v>CUSICANCHA</v>
          </cell>
          <cell r="K967" t="str">
            <v>0906106001</v>
          </cell>
          <cell r="L967">
            <v>215</v>
          </cell>
          <cell r="M967">
            <v>43637</v>
          </cell>
          <cell r="N967">
            <v>1247000</v>
          </cell>
          <cell r="O967">
            <v>43651</v>
          </cell>
          <cell r="P967">
            <v>1247000</v>
          </cell>
          <cell r="Q967">
            <v>43651</v>
          </cell>
          <cell r="R967">
            <v>1247000</v>
          </cell>
          <cell r="S967">
            <v>43661</v>
          </cell>
          <cell r="T967">
            <v>1204</v>
          </cell>
          <cell r="U967">
            <v>38</v>
          </cell>
          <cell r="V967">
            <v>36</v>
          </cell>
          <cell r="W967">
            <v>44865</v>
          </cell>
          <cell r="X967">
            <v>1234457.3</v>
          </cell>
          <cell r="Y967">
            <v>1242817.01</v>
          </cell>
          <cell r="Z967">
            <v>1245301</v>
          </cell>
          <cell r="AA967">
            <v>44993</v>
          </cell>
          <cell r="AB967">
            <v>1</v>
          </cell>
          <cell r="AC967">
            <v>1</v>
          </cell>
          <cell r="AD967">
            <v>1</v>
          </cell>
          <cell r="AE967">
            <v>0.97899999999999998</v>
          </cell>
          <cell r="AF967" t="str">
            <v>4. Cierre</v>
          </cell>
          <cell r="AG967" t="str">
            <v>0780 - Liquidación Aprobada</v>
          </cell>
          <cell r="AH967" t="str">
            <v>Liquidado en UT para remitir ficha/expediente a Sede</v>
          </cell>
        </row>
        <row r="968">
          <cell r="A968" t="str">
            <v>0920190008</v>
          </cell>
          <cell r="B968" t="str">
            <v>0920190006</v>
          </cell>
          <cell r="C968" t="str">
            <v>Haku Wiñay/Noa Jayatai</v>
          </cell>
          <cell r="D968" t="str">
            <v>PP.2019 RO Sierra</v>
          </cell>
          <cell r="E968" t="str">
            <v>PP 0118: ACCESO DE LOS HOGARES RURALES CON ECONOMIAS DE SUBSISTENCIA A MERCADOS LOCALES DEL NUCLEO EJECUTOR SACSAQUERO QUISUARPAMPA</v>
          </cell>
          <cell r="F968" t="str">
            <v>ICA</v>
          </cell>
          <cell r="G968" t="str">
            <v>HUANCAVELICA</v>
          </cell>
          <cell r="H968" t="str">
            <v>HUAYTARA</v>
          </cell>
          <cell r="I968" t="str">
            <v>SAN ANTONIO DE CUSICANCHA</v>
          </cell>
          <cell r="J968" t="str">
            <v>SACSAQUERO QUISUAARPAMPA</v>
          </cell>
          <cell r="K968" t="str">
            <v>0906106002</v>
          </cell>
          <cell r="L968">
            <v>213</v>
          </cell>
          <cell r="M968">
            <v>43637</v>
          </cell>
          <cell r="N968">
            <v>1235400</v>
          </cell>
          <cell r="O968">
            <v>43651</v>
          </cell>
          <cell r="P968">
            <v>1235400</v>
          </cell>
          <cell r="Q968">
            <v>43651</v>
          </cell>
          <cell r="R968">
            <v>1235400</v>
          </cell>
          <cell r="S968">
            <v>43661</v>
          </cell>
          <cell r="T968">
            <v>1204</v>
          </cell>
          <cell r="U968">
            <v>38</v>
          </cell>
          <cell r="V968">
            <v>36</v>
          </cell>
          <cell r="W968">
            <v>44865</v>
          </cell>
          <cell r="X968">
            <v>1224000.83</v>
          </cell>
          <cell r="Y968">
            <v>1232586.3899999999</v>
          </cell>
          <cell r="Z968">
            <v>1234903.26</v>
          </cell>
          <cell r="AA968">
            <v>44993</v>
          </cell>
          <cell r="AB968">
            <v>1</v>
          </cell>
          <cell r="AC968">
            <v>1</v>
          </cell>
          <cell r="AD968">
            <v>1</v>
          </cell>
          <cell r="AE968">
            <v>0.97840000000000005</v>
          </cell>
          <cell r="AF968" t="str">
            <v>4. Cierre</v>
          </cell>
          <cell r="AG968" t="str">
            <v>0780 - Liquidación Aprobada</v>
          </cell>
          <cell r="AH968" t="str">
            <v>Liquidado en UT para remitir ficha/expediente a Sede</v>
          </cell>
        </row>
        <row r="969">
          <cell r="A969" t="str">
            <v>0920190005</v>
          </cell>
          <cell r="B969" t="str">
            <v>0920190007</v>
          </cell>
          <cell r="C969" t="str">
            <v>Mi Abrigo</v>
          </cell>
          <cell r="D969" t="str">
            <v>Mi Abrigo 2019</v>
          </cell>
          <cell r="E969" t="str">
            <v>ACONDICIONAMIENTO DE VIVIENDAS EN ZONAS DE RIESGO ALTO Y MUY ALTO FRENTE A LAS HELADAS EN PEDREGAL Y RAQUINA DISTRITO LUCANAS, PEDREGAL, SORACCASA, TACCRAHUASI Y PALLCACANCHA, DISTRITO DE OTOCA, PROVINCIA LUCANAS, DEPARTAMENTO AYACUCHO.</v>
          </cell>
          <cell r="F969" t="str">
            <v>ICA</v>
          </cell>
          <cell r="G969" t="str">
            <v>AYACUCHO</v>
          </cell>
          <cell r="H969" t="str">
            <v>LUCANAS</v>
          </cell>
          <cell r="I969" t="str">
            <v>OTOCA</v>
          </cell>
          <cell r="J969" t="str">
            <v>PEDREGAL</v>
          </cell>
          <cell r="K969" t="str">
            <v>0506130600</v>
          </cell>
          <cell r="L969">
            <v>72</v>
          </cell>
          <cell r="M969">
            <v>43620</v>
          </cell>
          <cell r="N969">
            <v>1362648</v>
          </cell>
          <cell r="O969">
            <v>43640</v>
          </cell>
          <cell r="P969">
            <v>1362648</v>
          </cell>
          <cell r="Q969">
            <v>43641</v>
          </cell>
          <cell r="R969">
            <v>1362648</v>
          </cell>
          <cell r="S969">
            <v>43633</v>
          </cell>
          <cell r="T969">
            <v>95</v>
          </cell>
          <cell r="U969">
            <v>2</v>
          </cell>
          <cell r="V969">
            <v>2</v>
          </cell>
          <cell r="W969">
            <v>43728</v>
          </cell>
          <cell r="Y969">
            <v>1363109.77</v>
          </cell>
          <cell r="AB969">
            <v>0</v>
          </cell>
          <cell r="AC969">
            <v>1</v>
          </cell>
          <cell r="AF969" t="str">
            <v>4. Cierre</v>
          </cell>
          <cell r="AG969" t="str">
            <v>0780 - Liquidación Aprobada</v>
          </cell>
          <cell r="AH969" t="str">
            <v>Liquidado en UT para remitir ficha/expediente a Sede</v>
          </cell>
        </row>
        <row r="970">
          <cell r="A970" t="str">
            <v>0920190006</v>
          </cell>
          <cell r="B970" t="str">
            <v>0920190008</v>
          </cell>
          <cell r="C970" t="str">
            <v>Mi Abrigo</v>
          </cell>
          <cell r="D970" t="str">
            <v>Mi Abrigo 2019</v>
          </cell>
          <cell r="E970" t="str">
            <v>ACONDICIONAMIENTO DE VIVIENDAS EN ZONAS DE RIESGO ALTO Y MUY ALTO FRENTE A LAS HELADAS EN UNION SANTA ROSA Y PALLANCATA, DISTRITO CORONEL CASTAÑEDA, PROVINCIA PARINACOCHAS, DEPARTAMENTO AYACUCHO.</v>
          </cell>
          <cell r="F970" t="str">
            <v>ICA</v>
          </cell>
          <cell r="G970" t="str">
            <v>AYACUCHO</v>
          </cell>
          <cell r="H970" t="str">
            <v>PARINACOCHAS</v>
          </cell>
          <cell r="I970" t="str">
            <v>CORONEL CASTAÑEDA</v>
          </cell>
          <cell r="J970" t="str">
            <v>PALLANCATA</v>
          </cell>
          <cell r="K970" t="str">
            <v>0507030014</v>
          </cell>
          <cell r="L970">
            <v>30</v>
          </cell>
          <cell r="M970">
            <v>43620</v>
          </cell>
          <cell r="N970">
            <v>586153</v>
          </cell>
          <cell r="O970">
            <v>43640</v>
          </cell>
          <cell r="P970">
            <v>586153</v>
          </cell>
          <cell r="Q970">
            <v>43641</v>
          </cell>
          <cell r="R970">
            <v>586153</v>
          </cell>
          <cell r="S970">
            <v>43630</v>
          </cell>
          <cell r="T970">
            <v>98</v>
          </cell>
          <cell r="U970">
            <v>2</v>
          </cell>
          <cell r="V970">
            <v>2</v>
          </cell>
          <cell r="W970">
            <v>43728</v>
          </cell>
          <cell r="Y970">
            <v>586096.1</v>
          </cell>
          <cell r="AB970">
            <v>0</v>
          </cell>
          <cell r="AC970">
            <v>1</v>
          </cell>
          <cell r="AF970" t="str">
            <v>4. Cierre</v>
          </cell>
          <cell r="AG970" t="str">
            <v>0780 - Liquidación Aprobada</v>
          </cell>
          <cell r="AH970" t="str">
            <v>Liquidado en UT para remitir ficha/expediente a Sede</v>
          </cell>
        </row>
        <row r="971">
          <cell r="A971" t="str">
            <v>0920200001</v>
          </cell>
          <cell r="B971" t="str">
            <v>0920200001</v>
          </cell>
          <cell r="C971" t="str">
            <v>Haku Wiñay/Noa Jayatai</v>
          </cell>
          <cell r="D971" t="str">
            <v>Apoyo Des.Prod.2020</v>
          </cell>
          <cell r="E971" t="str">
            <v>APOYO AL DESARROLLO PRODUCTIVO DE LOS HOGARES RURALES CON ECONOMÍA DE SUBSISTENCIA NUCLEO EJECUTOR OTOCA</v>
          </cell>
          <cell r="F971" t="str">
            <v>ICA</v>
          </cell>
          <cell r="G971" t="str">
            <v>AYACUCHO</v>
          </cell>
          <cell r="H971" t="str">
            <v>LUCANAS</v>
          </cell>
          <cell r="I971" t="str">
            <v>OTOCA</v>
          </cell>
          <cell r="J971" t="str">
            <v>OTOCA</v>
          </cell>
          <cell r="K971" t="str">
            <v>0506130001</v>
          </cell>
          <cell r="L971">
            <v>250</v>
          </cell>
          <cell r="M971">
            <v>44140</v>
          </cell>
          <cell r="N971">
            <v>925279</v>
          </cell>
          <cell r="O971">
            <v>44192</v>
          </cell>
          <cell r="P971">
            <v>925279</v>
          </cell>
          <cell r="Q971">
            <v>44195</v>
          </cell>
          <cell r="R971">
            <v>925279</v>
          </cell>
          <cell r="S971">
            <v>44141</v>
          </cell>
          <cell r="T971">
            <v>359</v>
          </cell>
          <cell r="U971">
            <v>12</v>
          </cell>
          <cell r="V971">
            <v>12</v>
          </cell>
          <cell r="W971">
            <v>44500</v>
          </cell>
          <cell r="X971">
            <v>860382.97</v>
          </cell>
          <cell r="Y971">
            <v>860382.97</v>
          </cell>
          <cell r="Z971">
            <v>860382.97</v>
          </cell>
          <cell r="AA971">
            <v>44645</v>
          </cell>
          <cell r="AB971">
            <v>1</v>
          </cell>
          <cell r="AC971">
            <v>1</v>
          </cell>
          <cell r="AD971">
            <v>1</v>
          </cell>
          <cell r="AE971">
            <v>0.94620000000000004</v>
          </cell>
          <cell r="AF971" t="str">
            <v>4. Cierre</v>
          </cell>
          <cell r="AG971" t="str">
            <v>0780 - Liquidación Aprobada</v>
          </cell>
          <cell r="AH971" t="str">
            <v>Ficha Aprobatoria archivada con Exp. archivado en UT</v>
          </cell>
        </row>
        <row r="972">
          <cell r="A972" t="str">
            <v>0920200002</v>
          </cell>
          <cell r="B972" t="str">
            <v>0920200002</v>
          </cell>
          <cell r="C972" t="str">
            <v>Haku Wiñay/Noa Jayatai</v>
          </cell>
          <cell r="D972" t="str">
            <v>Apoyo Des.Prod.2020</v>
          </cell>
          <cell r="E972" t="str">
            <v>APOYO AL DESARROLLO PRODUCTIVO DE LOS HOGARES RURALES CON ECONOMÍA DE SUBSISTENCIA NUCLEO EJECUTOR LAMPA</v>
          </cell>
          <cell r="F972" t="str">
            <v>ICA</v>
          </cell>
          <cell r="G972" t="str">
            <v>AYACUCHO</v>
          </cell>
          <cell r="H972" t="str">
            <v>PAUCAR DEL SARA SARA</v>
          </cell>
          <cell r="I972" t="str">
            <v>LAMPA</v>
          </cell>
          <cell r="J972" t="str">
            <v>LAMPA</v>
          </cell>
          <cell r="K972" t="str">
            <v>0508040001</v>
          </cell>
          <cell r="L972">
            <v>300</v>
          </cell>
          <cell r="M972">
            <v>44140</v>
          </cell>
          <cell r="N972">
            <v>1134631</v>
          </cell>
          <cell r="O972">
            <v>44192</v>
          </cell>
          <cell r="P972">
            <v>1134631</v>
          </cell>
          <cell r="Q972">
            <v>44195</v>
          </cell>
          <cell r="R972">
            <v>1134631</v>
          </cell>
          <cell r="S972">
            <v>44141</v>
          </cell>
          <cell r="T972">
            <v>359</v>
          </cell>
          <cell r="U972">
            <v>12</v>
          </cell>
          <cell r="V972">
            <v>12</v>
          </cell>
          <cell r="W972">
            <v>44500</v>
          </cell>
          <cell r="X972">
            <v>1041154.4</v>
          </cell>
          <cell r="Y972">
            <v>1041157.4</v>
          </cell>
          <cell r="Z972">
            <v>1038894.4</v>
          </cell>
          <cell r="AA972">
            <v>44697</v>
          </cell>
          <cell r="AB972">
            <v>1</v>
          </cell>
          <cell r="AC972">
            <v>1.0001</v>
          </cell>
          <cell r="AD972">
            <v>1</v>
          </cell>
          <cell r="AE972">
            <v>0.94469999999999998</v>
          </cell>
          <cell r="AF972" t="str">
            <v>4. Cierre</v>
          </cell>
          <cell r="AG972" t="str">
            <v>0780 - Liquidación Aprobada</v>
          </cell>
          <cell r="AH972" t="str">
            <v>Liquidado en UT para remitir ficha/expediente a Sede</v>
          </cell>
        </row>
        <row r="973">
          <cell r="A973" t="str">
            <v>0920200003</v>
          </cell>
          <cell r="B973" t="str">
            <v>0920200003</v>
          </cell>
          <cell r="C973" t="str">
            <v>Haku Wiñay/Noa Jayatai</v>
          </cell>
          <cell r="D973" t="str">
            <v>Apoyo Des.Prod.2020</v>
          </cell>
          <cell r="E973" t="str">
            <v>APOYO AL DESARROLLO PRODUCTIVO DE LOS HOGARES RURALES CON ECONOMÍA DE SUBSISTENCIA NUCLEO EJECUTOR SANCOS</v>
          </cell>
          <cell r="F973" t="str">
            <v>ICA</v>
          </cell>
          <cell r="G973" t="str">
            <v>AYACUCHO</v>
          </cell>
          <cell r="H973" t="str">
            <v>LUCANAS</v>
          </cell>
          <cell r="I973" t="str">
            <v>SANCOS</v>
          </cell>
          <cell r="J973" t="str">
            <v>SANCOS</v>
          </cell>
          <cell r="K973" t="str">
            <v>0506190001</v>
          </cell>
          <cell r="L973">
            <v>250</v>
          </cell>
          <cell r="M973">
            <v>44140</v>
          </cell>
          <cell r="N973">
            <v>925279</v>
          </cell>
          <cell r="O973">
            <v>44193</v>
          </cell>
          <cell r="P973">
            <v>925279</v>
          </cell>
          <cell r="Q973">
            <v>44195</v>
          </cell>
          <cell r="R973">
            <v>925279</v>
          </cell>
          <cell r="S973">
            <v>44141</v>
          </cell>
          <cell r="T973">
            <v>359</v>
          </cell>
          <cell r="U973">
            <v>12</v>
          </cell>
          <cell r="V973">
            <v>12</v>
          </cell>
          <cell r="W973">
            <v>44500</v>
          </cell>
          <cell r="X973">
            <v>903725.32</v>
          </cell>
          <cell r="Y973">
            <v>902789.47</v>
          </cell>
          <cell r="Z973">
            <v>903725.32000000007</v>
          </cell>
          <cell r="AA973">
            <v>44645</v>
          </cell>
          <cell r="AB973">
            <v>1</v>
          </cell>
          <cell r="AC973">
            <v>1</v>
          </cell>
          <cell r="AD973">
            <v>1</v>
          </cell>
          <cell r="AE973">
            <v>0.9819</v>
          </cell>
          <cell r="AF973" t="str">
            <v>4. Cierre</v>
          </cell>
          <cell r="AG973" t="str">
            <v>0780 - Liquidación Aprobada</v>
          </cell>
          <cell r="AH973" t="str">
            <v>Liquidado en UT para remitir ficha/expediente a Sede</v>
          </cell>
        </row>
        <row r="974">
          <cell r="A974" t="str">
            <v>0920210001</v>
          </cell>
          <cell r="B974" t="str">
            <v>0920210001</v>
          </cell>
          <cell r="C974" t="str">
            <v>Haku Wiñay/Noa Jayatai</v>
          </cell>
          <cell r="D974" t="str">
            <v>PP.2021 RO Sierra</v>
          </cell>
          <cell r="E974" t="str">
            <v>PP 0118: ACCESO DE LOS HOGARES RURALES CON ECONOMIAS DE SUBSISTENCIA A MERCADOS LOCALES DEL NUCLEO EJECUTOR OYOLO</v>
          </cell>
          <cell r="F974" t="str">
            <v>ICA</v>
          </cell>
          <cell r="G974" t="str">
            <v>AYACUCHO</v>
          </cell>
          <cell r="H974" t="str">
            <v>PAUCAR DEL SARA SARA</v>
          </cell>
          <cell r="I974" t="str">
            <v>OYOLO</v>
          </cell>
          <cell r="J974" t="str">
            <v>OYOLO</v>
          </cell>
          <cell r="K974" t="str">
            <v>0508060001</v>
          </cell>
          <cell r="L974">
            <v>200</v>
          </cell>
          <cell r="M974">
            <v>44365</v>
          </cell>
          <cell r="N974">
            <v>1200000</v>
          </cell>
          <cell r="O974">
            <v>44607</v>
          </cell>
          <cell r="P974">
            <v>1200000</v>
          </cell>
          <cell r="Q974">
            <v>44614</v>
          </cell>
          <cell r="R974">
            <v>1200000</v>
          </cell>
          <cell r="S974">
            <v>44379</v>
          </cell>
          <cell r="T974">
            <v>1125</v>
          </cell>
          <cell r="U974">
            <v>73.569999999999993</v>
          </cell>
          <cell r="V974">
            <v>36</v>
          </cell>
          <cell r="W974">
            <v>45504</v>
          </cell>
          <cell r="X974">
            <v>1193280.83</v>
          </cell>
          <cell r="Y974">
            <v>1192295.18</v>
          </cell>
          <cell r="Z974">
            <v>1193280.83</v>
          </cell>
          <cell r="AA974">
            <v>45574</v>
          </cell>
          <cell r="AB974">
            <v>1</v>
          </cell>
          <cell r="AC974">
            <v>1</v>
          </cell>
          <cell r="AD974">
            <v>1</v>
          </cell>
          <cell r="AE974">
            <v>0.99509999999999998</v>
          </cell>
          <cell r="AF974" t="str">
            <v>4. Cierre</v>
          </cell>
          <cell r="AG974" t="str">
            <v>0780 - Liquidación Aprobada</v>
          </cell>
          <cell r="AH974" t="str">
            <v>Liquidado en UT para remitir ficha/expediente a Sede</v>
          </cell>
        </row>
        <row r="975">
          <cell r="A975" t="str">
            <v>0920210002</v>
          </cell>
          <cell r="B975" t="str">
            <v>0920210002</v>
          </cell>
          <cell r="C975" t="str">
            <v>Haku Wiñay/Noa Jayatai</v>
          </cell>
          <cell r="D975" t="str">
            <v>PP.2021 RO Sierra</v>
          </cell>
          <cell r="E975" t="str">
            <v>PP 0118: ACCESO DE LOS HOGARES RURALES CON ECONOMIAS DE SUBSISTENCIA A MERCADOS LOCALES DEL NUCLEO EJECUTOR CORCULLA USHUA</v>
          </cell>
          <cell r="F975" t="str">
            <v>ICA</v>
          </cell>
          <cell r="G975" t="str">
            <v>AYACUCHO</v>
          </cell>
          <cell r="H975" t="str">
            <v>PAUCAR DEL SARA SARA</v>
          </cell>
          <cell r="I975" t="str">
            <v>OYOLO</v>
          </cell>
          <cell r="J975" t="str">
            <v>OYOLO</v>
          </cell>
          <cell r="K975" t="str">
            <v>0508060001</v>
          </cell>
          <cell r="L975">
            <v>200</v>
          </cell>
          <cell r="M975">
            <v>44365</v>
          </cell>
          <cell r="N975">
            <v>1200000</v>
          </cell>
          <cell r="O975">
            <v>44607</v>
          </cell>
          <cell r="P975">
            <v>1200000</v>
          </cell>
          <cell r="Q975">
            <v>44614</v>
          </cell>
          <cell r="R975">
            <v>1200000</v>
          </cell>
          <cell r="S975">
            <v>44379</v>
          </cell>
          <cell r="T975">
            <v>1125</v>
          </cell>
          <cell r="U975">
            <v>73.569999999999993</v>
          </cell>
          <cell r="V975">
            <v>36</v>
          </cell>
          <cell r="W975">
            <v>45504</v>
          </cell>
          <cell r="X975">
            <v>1196875.04</v>
          </cell>
          <cell r="Y975">
            <v>1192497.99</v>
          </cell>
          <cell r="Z975">
            <v>1196875.04</v>
          </cell>
          <cell r="AA975">
            <v>45574</v>
          </cell>
          <cell r="AB975">
            <v>1</v>
          </cell>
          <cell r="AC975">
            <v>1</v>
          </cell>
          <cell r="AD975">
            <v>1</v>
          </cell>
          <cell r="AE975">
            <v>0.99550000000000005</v>
          </cell>
          <cell r="AF975" t="str">
            <v>4. Cierre</v>
          </cell>
          <cell r="AG975" t="str">
            <v>0780 - Liquidación Aprobada</v>
          </cell>
          <cell r="AH975" t="str">
            <v>Liquidado en UT para remitir ficha/expediente a Sede</v>
          </cell>
        </row>
        <row r="976">
          <cell r="A976" t="str">
            <v>0920210003</v>
          </cell>
          <cell r="B976" t="str">
            <v>0920210003</v>
          </cell>
          <cell r="C976" t="str">
            <v>Haku Wiñay/Noa Jayatai</v>
          </cell>
          <cell r="D976" t="str">
            <v>PP.2021 RO Sierra</v>
          </cell>
          <cell r="E976" t="str">
            <v>PP 0118: ACCESO DE LOS HOGARES RURALES CON ECONOMIAS DE SUBSISTENCIA A MERCADOS LOCALES DEL NUCLEO EJECUTOR AYCARA</v>
          </cell>
          <cell r="F976" t="str">
            <v>ICA</v>
          </cell>
          <cell r="G976" t="str">
            <v>AYACUCHO</v>
          </cell>
          <cell r="H976" t="str">
            <v>PARINACOCHAS</v>
          </cell>
          <cell r="I976" t="str">
            <v>CORACORA</v>
          </cell>
          <cell r="J976" t="str">
            <v>AYCARA</v>
          </cell>
          <cell r="K976" t="str">
            <v>0507010038</v>
          </cell>
          <cell r="L976">
            <v>200</v>
          </cell>
          <cell r="M976">
            <v>44382.529270833336</v>
          </cell>
          <cell r="N976">
            <v>1200000</v>
          </cell>
          <cell r="O976">
            <v>44621</v>
          </cell>
          <cell r="P976">
            <v>1200000</v>
          </cell>
          <cell r="Q976">
            <v>44623</v>
          </cell>
          <cell r="R976">
            <v>1200000</v>
          </cell>
          <cell r="S976">
            <v>44383</v>
          </cell>
          <cell r="T976">
            <v>1090</v>
          </cell>
          <cell r="U976">
            <v>36</v>
          </cell>
          <cell r="V976">
            <v>36</v>
          </cell>
          <cell r="W976">
            <v>45473</v>
          </cell>
          <cell r="X976">
            <v>1185875.97</v>
          </cell>
          <cell r="Y976">
            <v>1185875.97</v>
          </cell>
          <cell r="Z976">
            <v>1185875.97</v>
          </cell>
          <cell r="AA976">
            <v>45560</v>
          </cell>
          <cell r="AB976">
            <v>1</v>
          </cell>
          <cell r="AC976">
            <v>1</v>
          </cell>
          <cell r="AD976">
            <v>1</v>
          </cell>
          <cell r="AE976">
            <v>0.98719999999999997</v>
          </cell>
          <cell r="AF976" t="str">
            <v>4. Cierre</v>
          </cell>
          <cell r="AG976" t="str">
            <v>0780 - Liquidación Aprobada</v>
          </cell>
          <cell r="AH976" t="str">
            <v>Liquidado en UT para remitir ficha/expediente a Sede</v>
          </cell>
        </row>
        <row r="977">
          <cell r="A977" t="str">
            <v>0920210004</v>
          </cell>
          <cell r="B977" t="str">
            <v>0920210004</v>
          </cell>
          <cell r="C977" t="str">
            <v>Haku Wiñay/Noa Jayatai</v>
          </cell>
          <cell r="D977" t="str">
            <v>PP.2021 RO Sierra</v>
          </cell>
          <cell r="E977" t="str">
            <v>PP 0118: ACCESO DE LOS HOGARES RURALES CON ECONOMIAS DE SUBSISTENCIA A MERCADOS LOCALES DEL NUCLEO EJECUTOR ILCOCOCHA</v>
          </cell>
          <cell r="F977" t="str">
            <v>ICA</v>
          </cell>
          <cell r="G977" t="str">
            <v>AYACUCHO</v>
          </cell>
          <cell r="H977" t="str">
            <v>PARINACOCHAS</v>
          </cell>
          <cell r="I977" t="str">
            <v>CORACORA</v>
          </cell>
          <cell r="J977" t="str">
            <v>AYCARA</v>
          </cell>
          <cell r="K977" t="str">
            <v>0507010038</v>
          </cell>
          <cell r="L977">
            <v>200</v>
          </cell>
          <cell r="M977">
            <v>44382.529270833336</v>
          </cell>
          <cell r="N977">
            <v>1200000</v>
          </cell>
          <cell r="O977">
            <v>44621</v>
          </cell>
          <cell r="P977">
            <v>1200000</v>
          </cell>
          <cell r="Q977">
            <v>44623</v>
          </cell>
          <cell r="R977">
            <v>1200000</v>
          </cell>
          <cell r="S977">
            <v>44383</v>
          </cell>
          <cell r="T977">
            <v>1090</v>
          </cell>
          <cell r="U977">
            <v>36</v>
          </cell>
          <cell r="V977">
            <v>36</v>
          </cell>
          <cell r="W977">
            <v>45473</v>
          </cell>
          <cell r="X977">
            <v>1190131.95</v>
          </cell>
          <cell r="Y977">
            <v>1190131.95</v>
          </cell>
          <cell r="Z977">
            <v>1190131.95</v>
          </cell>
          <cell r="AA977">
            <v>45560</v>
          </cell>
          <cell r="AB977">
            <v>1</v>
          </cell>
          <cell r="AC977">
            <v>1</v>
          </cell>
          <cell r="AD977">
            <v>1</v>
          </cell>
          <cell r="AE977">
            <v>0.99080000000000001</v>
          </cell>
          <cell r="AF977" t="str">
            <v>4. Cierre</v>
          </cell>
          <cell r="AG977" t="str">
            <v>0780 - Liquidación Aprobada</v>
          </cell>
          <cell r="AH977" t="str">
            <v>Liquidado en UT para remitir ficha/expediente a Sede</v>
          </cell>
        </row>
        <row r="978">
          <cell r="A978" t="str">
            <v>0920220001</v>
          </cell>
          <cell r="B978" t="str">
            <v>0920220001</v>
          </cell>
          <cell r="C978" t="str">
            <v>Haku Wiñay/Noa Jayatai</v>
          </cell>
          <cell r="D978" t="str">
            <v>PP.2022 RO Sierra</v>
          </cell>
          <cell r="E978" t="str">
            <v>PP 0118: ACCESO DE LOS HOGARES RURALES CON ECONOMIAS DE SUBSISTENCIA A MERCADOS LOCALES DEL NUCLEO EJECUTOR SANTIAGO DE VADO</v>
          </cell>
          <cell r="F978" t="str">
            <v>ICA</v>
          </cell>
          <cell r="G978" t="str">
            <v>AYACUCHO</v>
          </cell>
          <cell r="H978" t="str">
            <v>LUCANAS</v>
          </cell>
          <cell r="I978" t="str">
            <v>LUCANAS</v>
          </cell>
          <cell r="J978" t="str">
            <v>SANTIAGO DE VADO</v>
          </cell>
          <cell r="K978" t="str">
            <v>0506110064</v>
          </cell>
          <cell r="L978">
            <v>200</v>
          </cell>
          <cell r="M978">
            <v>44768</v>
          </cell>
          <cell r="N978">
            <v>1200000</v>
          </cell>
          <cell r="O978">
            <v>44769</v>
          </cell>
          <cell r="P978">
            <v>1200000</v>
          </cell>
          <cell r="Q978">
            <v>44778</v>
          </cell>
          <cell r="R978">
            <v>1200000</v>
          </cell>
          <cell r="S978">
            <v>44774</v>
          </cell>
          <cell r="T978">
            <v>928.38171296296309</v>
          </cell>
          <cell r="U978">
            <v>30.42</v>
          </cell>
          <cell r="V978">
            <v>36</v>
          </cell>
          <cell r="X978">
            <v>1046666.47</v>
          </cell>
          <cell r="Y978">
            <v>1046662.97</v>
          </cell>
          <cell r="Z978">
            <v>1028701.47</v>
          </cell>
          <cell r="AA978">
            <v>45693</v>
          </cell>
          <cell r="AB978">
            <v>0.80889999999999995</v>
          </cell>
          <cell r="AC978">
            <v>0.89790000000000003</v>
          </cell>
          <cell r="AD978">
            <v>0.92210000000000003</v>
          </cell>
          <cell r="AE978">
            <v>0.89859999999999995</v>
          </cell>
          <cell r="AF978" t="str">
            <v>3. Ejecución</v>
          </cell>
          <cell r="AG978" t="str">
            <v>0530 - Proyecto en Ejecución</v>
          </cell>
          <cell r="AH978" t="str">
            <v>Proyecto en ejecución</v>
          </cell>
        </row>
        <row r="979">
          <cell r="A979" t="str">
            <v>0920220002</v>
          </cell>
          <cell r="B979" t="str">
            <v>0920220002</v>
          </cell>
          <cell r="C979" t="str">
            <v>Haku Wiñay/Noa Jayatai</v>
          </cell>
          <cell r="D979" t="str">
            <v>PP.2022 RO Sierra</v>
          </cell>
          <cell r="E979" t="str">
            <v>PP 0118: ACCESO DE LOS HOGARES RURALES CON ECONOMIAS DE SUBSISTENCIA A MERCADOS LOCALES DEL NUCLEO EJECUTOR LUCANAS</v>
          </cell>
          <cell r="F979" t="str">
            <v>ICA</v>
          </cell>
          <cell r="G979" t="str">
            <v>AYACUCHO</v>
          </cell>
          <cell r="H979" t="str">
            <v>LUCANAS</v>
          </cell>
          <cell r="I979" t="str">
            <v>LUCANAS</v>
          </cell>
          <cell r="J979" t="str">
            <v>LUCANAS</v>
          </cell>
          <cell r="K979" t="str">
            <v>0506110001</v>
          </cell>
          <cell r="L979">
            <v>200</v>
          </cell>
          <cell r="M979">
            <v>44768</v>
          </cell>
          <cell r="N979">
            <v>1200000</v>
          </cell>
          <cell r="O979">
            <v>44769</v>
          </cell>
          <cell r="P979">
            <v>1200000</v>
          </cell>
          <cell r="Q979">
            <v>44778</v>
          </cell>
          <cell r="R979">
            <v>1200000</v>
          </cell>
          <cell r="S979">
            <v>44774</v>
          </cell>
          <cell r="T979">
            <v>928.38171296296309</v>
          </cell>
          <cell r="U979">
            <v>30.42</v>
          </cell>
          <cell r="V979">
            <v>36</v>
          </cell>
          <cell r="X979">
            <v>1031630.84</v>
          </cell>
          <cell r="Y979">
            <v>1031627.34</v>
          </cell>
          <cell r="Z979">
            <v>1015175.84</v>
          </cell>
          <cell r="AA979">
            <v>45693</v>
          </cell>
          <cell r="AB979">
            <v>0.82</v>
          </cell>
          <cell r="AC979">
            <v>0.9153</v>
          </cell>
          <cell r="AD979">
            <v>0.91400000000000003</v>
          </cell>
          <cell r="AE979">
            <v>0.88300000000000001</v>
          </cell>
          <cell r="AF979" t="str">
            <v>3. Ejecución</v>
          </cell>
          <cell r="AG979" t="str">
            <v>0530 - Proyecto en Ejecución</v>
          </cell>
          <cell r="AH979" t="str">
            <v>Proyecto en ejecución</v>
          </cell>
        </row>
        <row r="980">
          <cell r="A980" t="str">
            <v>0920230001</v>
          </cell>
          <cell r="B980" t="str">
            <v>0920230001</v>
          </cell>
          <cell r="C980" t="str">
            <v>Haku Wiñay/Noa Jayatai</v>
          </cell>
          <cell r="D980" t="str">
            <v>PP.2023 RO Sierra</v>
          </cell>
          <cell r="E980" t="str">
            <v xml:space="preserve">PP 0118: ACCESO DE LOS HOGARES RURALES CON ECONOMIAS DE SUBSISTENCIA A MERCADOS LOCALES DEL NUCLEO EJECUTOR SAN MIGUEL </v>
          </cell>
          <cell r="F980" t="str">
            <v>ICA</v>
          </cell>
          <cell r="G980" t="str">
            <v>HUANCAVELICA</v>
          </cell>
          <cell r="H980" t="str">
            <v>HUAYTARA</v>
          </cell>
          <cell r="I980" t="str">
            <v>SANTIAGO DE CHOCORVOS</v>
          </cell>
          <cell r="J980" t="str">
            <v>SAN MIGUEL DE CURIS (SAN MIGUEL)</v>
          </cell>
          <cell r="K980" t="str">
            <v>0906130089</v>
          </cell>
          <cell r="L980">
            <v>200</v>
          </cell>
          <cell r="M980">
            <v>45131.511250000003</v>
          </cell>
          <cell r="N980">
            <v>1200000</v>
          </cell>
          <cell r="O980">
            <v>45226</v>
          </cell>
          <cell r="P980">
            <v>1200000</v>
          </cell>
          <cell r="Q980">
            <v>45236</v>
          </cell>
          <cell r="R980">
            <v>1200000</v>
          </cell>
          <cell r="S980">
            <v>45139</v>
          </cell>
          <cell r="T980">
            <v>563.38171296296309</v>
          </cell>
          <cell r="U980">
            <v>18.420000000000002</v>
          </cell>
          <cell r="V980">
            <v>36</v>
          </cell>
          <cell r="X980">
            <v>812410.17</v>
          </cell>
          <cell r="Y980">
            <v>812410.17</v>
          </cell>
          <cell r="Z980">
            <v>746139.07000000007</v>
          </cell>
          <cell r="AA980">
            <v>45699</v>
          </cell>
          <cell r="AB980">
            <v>0.57040000000000002</v>
          </cell>
          <cell r="AC980">
            <v>0.58750000000000002</v>
          </cell>
          <cell r="AD980">
            <v>0.6956</v>
          </cell>
          <cell r="AE980">
            <v>0.72489999999999999</v>
          </cell>
          <cell r="AF980" t="str">
            <v>3. Ejecución</v>
          </cell>
          <cell r="AG980" t="str">
            <v>0530 - Proyecto en Ejecución</v>
          </cell>
          <cell r="AH980" t="str">
            <v>Proyecto en ejecución</v>
          </cell>
        </row>
        <row r="981">
          <cell r="A981" t="str">
            <v>0920230002</v>
          </cell>
          <cell r="B981" t="str">
            <v>0920230002</v>
          </cell>
          <cell r="C981" t="str">
            <v>Haku Wiñay/Noa Jayatai</v>
          </cell>
          <cell r="D981" t="str">
            <v>PP.2023 RO Sierra</v>
          </cell>
          <cell r="E981" t="str">
            <v>PP 0118: ACCESO DE LOS HOGARES RURALES CON ECONOMIAS DE SUBSISTENCIA A MERCADOS LOCALES DEL NUCLEO EJECUTOR SANTIAGO</v>
          </cell>
          <cell r="F981" t="str">
            <v>ICA</v>
          </cell>
          <cell r="G981" t="str">
            <v>HUANCAVELICA</v>
          </cell>
          <cell r="H981" t="str">
            <v>HUAYTARA</v>
          </cell>
          <cell r="I981" t="str">
            <v>SANTIAGO DE CHOCORVOS</v>
          </cell>
          <cell r="J981" t="str">
            <v>SANTIAGO DE CHOCORVOS</v>
          </cell>
          <cell r="K981" t="str">
            <v>0906130001</v>
          </cell>
          <cell r="L981">
            <v>200</v>
          </cell>
          <cell r="M981">
            <v>45131.511250000003</v>
          </cell>
          <cell r="N981">
            <v>1200000</v>
          </cell>
          <cell r="O981">
            <v>45226</v>
          </cell>
          <cell r="P981">
            <v>1200000</v>
          </cell>
          <cell r="Q981">
            <v>45236</v>
          </cell>
          <cell r="R981">
            <v>1200000</v>
          </cell>
          <cell r="S981">
            <v>45139</v>
          </cell>
          <cell r="T981">
            <v>563.38171296296309</v>
          </cell>
          <cell r="U981">
            <v>18.420000000000002</v>
          </cell>
          <cell r="V981">
            <v>36</v>
          </cell>
          <cell r="X981">
            <v>778717.75</v>
          </cell>
          <cell r="Y981">
            <v>778717.75</v>
          </cell>
          <cell r="Z981">
            <v>736079.05</v>
          </cell>
          <cell r="AA981">
            <v>45699</v>
          </cell>
          <cell r="AB981">
            <v>0.5161</v>
          </cell>
          <cell r="AC981">
            <v>0.5696</v>
          </cell>
          <cell r="AD981">
            <v>0.70079999999999998</v>
          </cell>
          <cell r="AE981">
            <v>0.73729999999999996</v>
          </cell>
          <cell r="AF981" t="str">
            <v>3. Ejecución</v>
          </cell>
          <cell r="AG981" t="str">
            <v>0530 - Proyecto en Ejecución</v>
          </cell>
          <cell r="AH981" t="str">
            <v>Proyecto en ejecución</v>
          </cell>
        </row>
        <row r="982">
          <cell r="A982" t="str">
            <v>0920230003</v>
          </cell>
          <cell r="B982" t="str">
            <v>0920230003</v>
          </cell>
          <cell r="C982" t="str">
            <v>Haku Wiñay/Noa Jayatai</v>
          </cell>
          <cell r="D982" t="str">
            <v>PP.2023 RO Sierra</v>
          </cell>
          <cell r="E982" t="str">
            <v>PP 0118: ACCESO DE LOS HOGARES RURALES CON ECONOMIAS DE SUBSISTENCIA A MERCADOS LOCALES DEL NUCLEO EJECUTOR PILPICHACA</v>
          </cell>
          <cell r="F982" t="str">
            <v>ICA</v>
          </cell>
          <cell r="G982" t="str">
            <v>HUANCAVELICA</v>
          </cell>
          <cell r="H982" t="str">
            <v>HUAYTARA</v>
          </cell>
          <cell r="I982" t="str">
            <v>PILPICHACA</v>
          </cell>
          <cell r="J982" t="str">
            <v>PILPICHACA</v>
          </cell>
          <cell r="K982" t="str">
            <v>0906070001</v>
          </cell>
          <cell r="L982">
            <v>200</v>
          </cell>
          <cell r="M982">
            <v>45131.517777777779</v>
          </cell>
          <cell r="N982">
            <v>1200000</v>
          </cell>
          <cell r="O982">
            <v>45230</v>
          </cell>
          <cell r="P982">
            <v>1200000</v>
          </cell>
          <cell r="Q982">
            <v>45236</v>
          </cell>
          <cell r="R982">
            <v>1200000</v>
          </cell>
          <cell r="S982">
            <v>45170</v>
          </cell>
          <cell r="T982">
            <v>532.38171296296309</v>
          </cell>
          <cell r="U982">
            <v>17.420000000000002</v>
          </cell>
          <cell r="V982">
            <v>36</v>
          </cell>
          <cell r="X982">
            <v>765056.58</v>
          </cell>
          <cell r="Y982">
            <v>765056.58</v>
          </cell>
          <cell r="Z982">
            <v>712432.42</v>
          </cell>
          <cell r="AA982">
            <v>45671</v>
          </cell>
          <cell r="AB982">
            <v>0.8115</v>
          </cell>
          <cell r="AC982">
            <v>0.8095</v>
          </cell>
          <cell r="AD982">
            <v>0.71279999999999999</v>
          </cell>
          <cell r="AE982">
            <v>0.71399999999999997</v>
          </cell>
          <cell r="AF982" t="str">
            <v>3. Ejecución</v>
          </cell>
          <cell r="AG982" t="str">
            <v>0530 - Proyecto en Ejecución</v>
          </cell>
          <cell r="AH982" t="str">
            <v>Proyecto en ejecución</v>
          </cell>
        </row>
        <row r="983">
          <cell r="A983" t="str">
            <v>0920230004</v>
          </cell>
          <cell r="B983" t="str">
            <v>0920230004</v>
          </cell>
          <cell r="C983" t="str">
            <v>Haku Wiñay/Noa Jayatai</v>
          </cell>
          <cell r="D983" t="str">
            <v>PP.2023 RO Sierra</v>
          </cell>
          <cell r="E983" t="str">
            <v>PP 0118: ACCESO DE LOS HOGARES RURALES CON ECONOMIAS DE SUBSISTENCIA A MERCADOS LOCALES DEL NUCLEO EJECUTOR SANTA INES</v>
          </cell>
          <cell r="F983" t="str">
            <v>ICA</v>
          </cell>
          <cell r="G983" t="str">
            <v>HUANCAVELICA</v>
          </cell>
          <cell r="H983" t="str">
            <v>HUAYTARA</v>
          </cell>
          <cell r="I983" t="str">
            <v>PILPICHACA</v>
          </cell>
          <cell r="J983" t="str">
            <v>SANTA INES ALTA</v>
          </cell>
          <cell r="K983" t="str">
            <v>0906071610</v>
          </cell>
          <cell r="L983">
            <v>200</v>
          </cell>
          <cell r="M983">
            <v>45131.517777777779</v>
          </cell>
          <cell r="N983">
            <v>1200000</v>
          </cell>
          <cell r="O983">
            <v>45230</v>
          </cell>
          <cell r="P983">
            <v>1200000</v>
          </cell>
          <cell r="Q983">
            <v>45236</v>
          </cell>
          <cell r="R983">
            <v>1200000</v>
          </cell>
          <cell r="S983">
            <v>45170</v>
          </cell>
          <cell r="T983">
            <v>532.38171296296309</v>
          </cell>
          <cell r="U983">
            <v>17.420000000000002</v>
          </cell>
          <cell r="V983">
            <v>36</v>
          </cell>
          <cell r="X983">
            <v>817035.88</v>
          </cell>
          <cell r="Y983">
            <v>817035.88</v>
          </cell>
          <cell r="Z983">
            <v>788620.72</v>
          </cell>
          <cell r="AA983">
            <v>45671</v>
          </cell>
          <cell r="AB983">
            <v>0.76270000000000004</v>
          </cell>
          <cell r="AC983">
            <v>0.77039999999999997</v>
          </cell>
          <cell r="AD983">
            <v>0.77859999999999996</v>
          </cell>
          <cell r="AE983">
            <v>0.75529999999999997</v>
          </cell>
          <cell r="AF983" t="str">
            <v>3. Ejecución</v>
          </cell>
          <cell r="AG983" t="str">
            <v>0530 - Proyecto en Ejecución</v>
          </cell>
          <cell r="AH983" t="str">
            <v>Proyecto en ejecución</v>
          </cell>
        </row>
        <row r="984">
          <cell r="A984" t="str">
            <v>0920240001</v>
          </cell>
          <cell r="B984" t="str">
            <v>0920240001</v>
          </cell>
          <cell r="C984" t="str">
            <v>Haku Wiñay/Noa Jayatai</v>
          </cell>
          <cell r="D984" t="str">
            <v>PP.2024 RO Sierra</v>
          </cell>
          <cell r="E984" t="str">
            <v>PP 0118: ACCESO DE LOS HOGARES RURALES CON ECONOMIAS DE SUBSISTENCIA A MERCADOS LOCALES DEL NUCLEO EJECUTOR PARARCA</v>
          </cell>
          <cell r="F984" t="str">
            <v>ICA</v>
          </cell>
          <cell r="G984" t="str">
            <v>AYACUCHO</v>
          </cell>
          <cell r="H984" t="str">
            <v>PAUCAR DEL SARA SARA</v>
          </cell>
          <cell r="I984" t="str">
            <v>PARARCA</v>
          </cell>
          <cell r="J984" t="str">
            <v>PARARCA</v>
          </cell>
          <cell r="K984" t="str">
            <v>0508070001</v>
          </cell>
          <cell r="L984">
            <v>400</v>
          </cell>
          <cell r="M984">
            <v>45533</v>
          </cell>
          <cell r="N984">
            <v>2400000</v>
          </cell>
          <cell r="O984">
            <v>45565</v>
          </cell>
          <cell r="P984">
            <v>2400000</v>
          </cell>
          <cell r="Q984">
            <v>45579</v>
          </cell>
          <cell r="R984">
            <v>2400000</v>
          </cell>
          <cell r="S984">
            <v>45537</v>
          </cell>
          <cell r="T984">
            <v>165.38171296296298</v>
          </cell>
          <cell r="U984">
            <v>5.39</v>
          </cell>
          <cell r="V984">
            <v>36</v>
          </cell>
          <cell r="X984">
            <v>679411.6</v>
          </cell>
          <cell r="Y984">
            <v>519971.6</v>
          </cell>
          <cell r="Z984">
            <v>519971.60000000003</v>
          </cell>
          <cell r="AA984">
            <v>45700</v>
          </cell>
          <cell r="AB984">
            <v>8.1500000000000003E-2</v>
          </cell>
          <cell r="AC984">
            <v>8.2000000000000003E-2</v>
          </cell>
          <cell r="AD984">
            <v>0.24060000000000001</v>
          </cell>
          <cell r="AE984">
            <v>0.24360000000000001</v>
          </cell>
          <cell r="AF984" t="str">
            <v>3. Ejecución</v>
          </cell>
          <cell r="AG984" t="str">
            <v>0530 - Proyecto en Ejecución</v>
          </cell>
          <cell r="AH984" t="str">
            <v>Proyecto en ejecución</v>
          </cell>
        </row>
        <row r="985">
          <cell r="A985" t="str">
            <v>0920240002</v>
          </cell>
          <cell r="B985" t="str">
            <v>0920240002</v>
          </cell>
          <cell r="C985" t="str">
            <v>Haku Wiñay/Noa Jayatai</v>
          </cell>
          <cell r="D985" t="str">
            <v>PP.2024 RO Sierra</v>
          </cell>
          <cell r="E985" t="str">
            <v>PP 0118: ACCESO DE LOS HOGARES RURALES CON ECONOMIAS DE SUBSISTENCIA A MERCADOS LOCALES DEL NUCLEO EJECUTOR SANGAYAICO-CAPILLAS</v>
          </cell>
          <cell r="F985" t="str">
            <v>ICA</v>
          </cell>
          <cell r="G985" t="str">
            <v>HUANCAVELICA</v>
          </cell>
          <cell r="H985" t="str">
            <v>HUAYTARA</v>
          </cell>
          <cell r="I985" t="str">
            <v>SAN FRANCISCO DE SANGAYAICO</v>
          </cell>
          <cell r="J985" t="str">
            <v>SANTA ROSA DE ACORA (ACORA)</v>
          </cell>
          <cell r="K985" t="str">
            <v>0906110008</v>
          </cell>
          <cell r="L985">
            <v>400</v>
          </cell>
          <cell r="M985">
            <v>45533</v>
          </cell>
          <cell r="N985">
            <v>2400000</v>
          </cell>
          <cell r="O985">
            <v>45565</v>
          </cell>
          <cell r="P985">
            <v>2400000</v>
          </cell>
          <cell r="Q985">
            <v>45579</v>
          </cell>
          <cell r="R985">
            <v>2400000</v>
          </cell>
          <cell r="S985">
            <v>45551</v>
          </cell>
          <cell r="T985">
            <v>151.38171296296298</v>
          </cell>
          <cell r="U985">
            <v>4.9400000000000004</v>
          </cell>
          <cell r="V985">
            <v>36</v>
          </cell>
          <cell r="X985">
            <v>437263.9</v>
          </cell>
          <cell r="Y985">
            <v>437263.9</v>
          </cell>
          <cell r="Z985">
            <v>377933.9</v>
          </cell>
          <cell r="AA985">
            <v>45686</v>
          </cell>
          <cell r="AB985">
            <v>6.9099999999999995E-2</v>
          </cell>
          <cell r="AC985">
            <v>7.17E-2</v>
          </cell>
          <cell r="AD985">
            <v>0.18129999999999999</v>
          </cell>
          <cell r="AE985">
            <v>0.18920000000000001</v>
          </cell>
          <cell r="AF985" t="str">
            <v>3. Ejecución</v>
          </cell>
          <cell r="AG985" t="str">
            <v>0530 - Proyecto en Ejecución</v>
          </cell>
          <cell r="AH985" t="str">
            <v>Proyecto en ejecución</v>
          </cell>
        </row>
        <row r="986">
          <cell r="A986" t="str">
            <v>0920240003</v>
          </cell>
          <cell r="B986" t="str">
            <v>0920240003</v>
          </cell>
          <cell r="C986" t="str">
            <v>Haku Wiñay/Noa Jayatai</v>
          </cell>
          <cell r="D986" t="str">
            <v>PP.2024 RO Sierra</v>
          </cell>
          <cell r="E986" t="str">
            <v>PP 0118: ACCESO DE LOS HOGARES RURALES CON ECONOMIAS DE SUBSISTENCIA A MERCADOS LOCALES DEL NUCLEO EJECUTOR SAN JUAN</v>
          </cell>
          <cell r="F986" t="str">
            <v>ICA</v>
          </cell>
          <cell r="G986" t="str">
            <v>AYACUCHO</v>
          </cell>
          <cell r="H986" t="str">
            <v>LUCANAS</v>
          </cell>
          <cell r="I986" t="str">
            <v>SAN JUAN</v>
          </cell>
          <cell r="J986" t="str">
            <v>SAN JUAN</v>
          </cell>
          <cell r="K986" t="str">
            <v>0506160001</v>
          </cell>
          <cell r="L986">
            <v>400</v>
          </cell>
          <cell r="M986">
            <v>45533</v>
          </cell>
          <cell r="N986">
            <v>2400000</v>
          </cell>
          <cell r="O986">
            <v>45565</v>
          </cell>
          <cell r="P986">
            <v>2400000</v>
          </cell>
          <cell r="Q986">
            <v>45579</v>
          </cell>
          <cell r="R986">
            <v>2400000</v>
          </cell>
          <cell r="S986">
            <v>45551</v>
          </cell>
          <cell r="T986">
            <v>151.38171296296298</v>
          </cell>
          <cell r="U986">
            <v>4.9400000000000004</v>
          </cell>
          <cell r="V986">
            <v>36</v>
          </cell>
          <cell r="X986">
            <v>272423.59999999998</v>
          </cell>
          <cell r="Y986">
            <v>272122.59999999998</v>
          </cell>
          <cell r="Z986">
            <v>272423.59999999998</v>
          </cell>
          <cell r="AA986">
            <v>45673</v>
          </cell>
          <cell r="AB986">
            <v>7.4999999999999997E-2</v>
          </cell>
          <cell r="AC986">
            <v>7.8600000000000003E-2</v>
          </cell>
          <cell r="AD986">
            <v>0.17080000000000001</v>
          </cell>
          <cell r="AE986">
            <v>0.1666</v>
          </cell>
          <cell r="AF986" t="str">
            <v>3. Ejecución</v>
          </cell>
          <cell r="AG986" t="str">
            <v>0530 - Proyecto en Ejecución</v>
          </cell>
          <cell r="AH986" t="str">
            <v>Proyecto en ejecución</v>
          </cell>
        </row>
        <row r="987">
          <cell r="A987" t="str">
            <v>0920240004</v>
          </cell>
          <cell r="B987" t="str">
            <v>0920240004</v>
          </cell>
          <cell r="C987" t="str">
            <v>Haku Wiñay/Noa Jayatai</v>
          </cell>
          <cell r="D987" t="str">
            <v>PP.2024 RO Sierra</v>
          </cell>
          <cell r="E987" t="str">
            <v>PP 0118: ACCESO DE LOS HOGARES RURALES CON ECONOMIAS DE SUBSISTENCIA A MERCADOS LOCALES DEL NUCLEO EJECUTOR CHIPAO</v>
          </cell>
          <cell r="F987" t="str">
            <v>ICA</v>
          </cell>
          <cell r="G987" t="str">
            <v>AYACUCHO</v>
          </cell>
          <cell r="H987" t="str">
            <v>LUCANAS</v>
          </cell>
          <cell r="I987" t="str">
            <v>CHIPAO</v>
          </cell>
          <cell r="J987" t="str">
            <v>YANAMA</v>
          </cell>
          <cell r="K987" t="str">
            <v>0506060026</v>
          </cell>
          <cell r="L987">
            <v>400</v>
          </cell>
          <cell r="M987">
            <v>45533</v>
          </cell>
          <cell r="N987">
            <v>2400000</v>
          </cell>
          <cell r="O987">
            <v>45565</v>
          </cell>
          <cell r="P987">
            <v>2400000</v>
          </cell>
          <cell r="Q987">
            <v>45580</v>
          </cell>
          <cell r="R987">
            <v>2400000</v>
          </cell>
          <cell r="S987">
            <v>45544</v>
          </cell>
          <cell r="T987">
            <v>158.38171296296298</v>
          </cell>
          <cell r="U987">
            <v>5.17</v>
          </cell>
          <cell r="V987">
            <v>36</v>
          </cell>
          <cell r="X987">
            <v>296071.40000000002</v>
          </cell>
          <cell r="Y987">
            <v>296071.40000000002</v>
          </cell>
          <cell r="Z987">
            <v>175550.4</v>
          </cell>
          <cell r="AA987">
            <v>45685</v>
          </cell>
          <cell r="AB987">
            <v>7.0099999999999996E-2</v>
          </cell>
          <cell r="AC987">
            <v>7.2700000000000001E-2</v>
          </cell>
          <cell r="AD987">
            <v>8.5599999999999996E-2</v>
          </cell>
          <cell r="AE987">
            <v>0.1205</v>
          </cell>
          <cell r="AF987" t="str">
            <v>3. Ejecución</v>
          </cell>
          <cell r="AG987" t="str">
            <v>0530 - Proyecto en Ejecución</v>
          </cell>
          <cell r="AH987" t="str">
            <v>Proyecto en ejecución</v>
          </cell>
        </row>
        <row r="988">
          <cell r="A988" t="str">
            <v>1020170011</v>
          </cell>
          <cell r="B988" t="str">
            <v>1020170001</v>
          </cell>
          <cell r="C988" t="str">
            <v>Haku Wiñay/Noa Jayatai</v>
          </cell>
          <cell r="D988" t="str">
            <v>PP.2017 RO Sierra</v>
          </cell>
          <cell r="E988" t="str">
            <v>PP 0118: ACCESO DE LOS HOGARES RURALES CON ECONOMIAS DE SUBSISTENCIA A MERCADOS LOCALES DEL NUCLEO EJECUTOR ANGASMARCA</v>
          </cell>
          <cell r="F988" t="str">
            <v>HUANUCO</v>
          </cell>
          <cell r="G988" t="str">
            <v>HUANUCO</v>
          </cell>
          <cell r="H988" t="str">
            <v>AMBO</v>
          </cell>
          <cell r="I988" t="str">
            <v>HUACAR</v>
          </cell>
          <cell r="J988" t="str">
            <v>ANGASMARCA</v>
          </cell>
          <cell r="K988" t="str">
            <v>1002050090</v>
          </cell>
          <cell r="L988">
            <v>120</v>
          </cell>
          <cell r="M988">
            <v>42906</v>
          </cell>
          <cell r="N988">
            <v>540000</v>
          </cell>
          <cell r="O988">
            <v>43028</v>
          </cell>
          <cell r="P988">
            <v>540000</v>
          </cell>
          <cell r="Q988">
            <v>43060</v>
          </cell>
          <cell r="R988">
            <v>540000</v>
          </cell>
          <cell r="S988">
            <v>42963</v>
          </cell>
          <cell r="T988">
            <v>1248</v>
          </cell>
          <cell r="U988">
            <v>36</v>
          </cell>
          <cell r="V988">
            <v>36</v>
          </cell>
          <cell r="W988">
            <v>44211</v>
          </cell>
          <cell r="X988">
            <v>541070.54</v>
          </cell>
          <cell r="Y988">
            <v>527662.04</v>
          </cell>
          <cell r="Z988">
            <v>263902.91000000003</v>
          </cell>
          <cell r="AA988">
            <v>44382</v>
          </cell>
          <cell r="AB988">
            <v>1</v>
          </cell>
          <cell r="AC988">
            <v>0.99850000000000005</v>
          </cell>
          <cell r="AD988">
            <v>1</v>
          </cell>
          <cell r="AE988">
            <v>0.90580000000000005</v>
          </cell>
          <cell r="AF988" t="str">
            <v>4. Cierre</v>
          </cell>
          <cell r="AG988" t="str">
            <v>0780 - Liquidación Aprobada</v>
          </cell>
          <cell r="AH988" t="str">
            <v>Liquidado en UT para remitir ficha/expediente a Sede</v>
          </cell>
        </row>
        <row r="989">
          <cell r="A989" t="str">
            <v>1020170012</v>
          </cell>
          <cell r="B989" t="str">
            <v>1020170002</v>
          </cell>
          <cell r="C989" t="str">
            <v>Haku Wiñay/Noa Jayatai</v>
          </cell>
          <cell r="D989" t="str">
            <v>PP.2017 RO Sierra</v>
          </cell>
          <cell r="E989" t="str">
            <v>PP 0118: ACCESO DE LOS HOGARES RURALES CON ECONOMIAS DE SUBSISTENCIA A MERCADOS LOCALES DEL NUCLEO EJECUTOR HUISHCA</v>
          </cell>
          <cell r="F989" t="str">
            <v>HUANUCO</v>
          </cell>
          <cell r="G989" t="str">
            <v>HUANUCO</v>
          </cell>
          <cell r="H989" t="str">
            <v>AMBO</v>
          </cell>
          <cell r="I989" t="str">
            <v>HUACAR</v>
          </cell>
          <cell r="J989" t="str">
            <v>HUISHCA</v>
          </cell>
          <cell r="K989" t="str">
            <v>1002050550</v>
          </cell>
          <cell r="L989">
            <v>80</v>
          </cell>
          <cell r="M989">
            <v>42906</v>
          </cell>
          <cell r="N989">
            <v>360000</v>
          </cell>
          <cell r="O989">
            <v>43028</v>
          </cell>
          <cell r="P989">
            <v>360000</v>
          </cell>
          <cell r="Q989">
            <v>43032</v>
          </cell>
          <cell r="R989">
            <v>360000</v>
          </cell>
          <cell r="S989">
            <v>42963</v>
          </cell>
          <cell r="T989">
            <v>1248</v>
          </cell>
          <cell r="U989">
            <v>36</v>
          </cell>
          <cell r="V989">
            <v>36</v>
          </cell>
          <cell r="W989">
            <v>44211</v>
          </cell>
          <cell r="X989">
            <v>360201.82</v>
          </cell>
          <cell r="Y989">
            <v>353038.43</v>
          </cell>
          <cell r="Z989">
            <v>195820.29</v>
          </cell>
          <cell r="AA989">
            <v>44382</v>
          </cell>
          <cell r="AB989">
            <v>1</v>
          </cell>
          <cell r="AC989">
            <v>0.95109999999999995</v>
          </cell>
          <cell r="AD989">
            <v>1</v>
          </cell>
          <cell r="AE989">
            <v>0.89459999999999995</v>
          </cell>
          <cell r="AF989" t="str">
            <v>4. Cierre</v>
          </cell>
          <cell r="AG989" t="str">
            <v>0780 - Liquidación Aprobada</v>
          </cell>
          <cell r="AH989" t="str">
            <v>Liquidado en UT para remitir ficha/expediente a Sede</v>
          </cell>
        </row>
        <row r="990">
          <cell r="A990" t="str">
            <v>1020170013</v>
          </cell>
          <cell r="B990" t="str">
            <v>1020170003</v>
          </cell>
          <cell r="C990" t="str">
            <v>Haku Wiñay/Noa Jayatai</v>
          </cell>
          <cell r="D990" t="str">
            <v>PP.2017 RO Sierra</v>
          </cell>
          <cell r="E990" t="str">
            <v>PP 0118: ACCESO DE LOS HOGARES RURALES CON ECONOMIAS DE SUBSISTENCIA A MERCADOS LOCALES DEL NUCLEO EJECUTOR SAN ISIDRO DE AÑAY</v>
          </cell>
          <cell r="F990" t="str">
            <v>HUANUCO</v>
          </cell>
          <cell r="G990" t="str">
            <v>HUANUCO</v>
          </cell>
          <cell r="H990" t="str">
            <v>AMBO</v>
          </cell>
          <cell r="I990" t="str">
            <v>HUACAR</v>
          </cell>
          <cell r="J990" t="str">
            <v>SAN ISIDRO DE AÑAY</v>
          </cell>
          <cell r="K990" t="str">
            <v>1002056005</v>
          </cell>
          <cell r="L990">
            <v>100</v>
          </cell>
          <cell r="M990">
            <v>42906</v>
          </cell>
          <cell r="N990">
            <v>450000</v>
          </cell>
          <cell r="O990">
            <v>43028</v>
          </cell>
          <cell r="P990">
            <v>450000</v>
          </cell>
          <cell r="Q990">
            <v>43032</v>
          </cell>
          <cell r="R990">
            <v>450000</v>
          </cell>
          <cell r="S990">
            <v>42963</v>
          </cell>
          <cell r="T990">
            <v>1248</v>
          </cell>
          <cell r="U990">
            <v>36</v>
          </cell>
          <cell r="V990">
            <v>36</v>
          </cell>
          <cell r="W990">
            <v>44211</v>
          </cell>
          <cell r="X990">
            <v>448660.51</v>
          </cell>
          <cell r="Y990">
            <v>439127.81</v>
          </cell>
          <cell r="Z990">
            <v>231506.04</v>
          </cell>
          <cell r="AA990">
            <v>44382</v>
          </cell>
          <cell r="AB990">
            <v>1</v>
          </cell>
          <cell r="AC990">
            <v>1.0035000000000001</v>
          </cell>
          <cell r="AD990">
            <v>1</v>
          </cell>
          <cell r="AE990">
            <v>0.89610000000000001</v>
          </cell>
          <cell r="AF990" t="str">
            <v>4. Cierre</v>
          </cell>
          <cell r="AG990" t="str">
            <v>0780 - Liquidación Aprobada</v>
          </cell>
          <cell r="AH990" t="str">
            <v>Liquidado en UT para remitir ficha/expediente a Sede</v>
          </cell>
        </row>
        <row r="991">
          <cell r="A991" t="str">
            <v>1020170014</v>
          </cell>
          <cell r="B991" t="str">
            <v>1020170004</v>
          </cell>
          <cell r="C991" t="str">
            <v>Haku Wiñay/Noa Jayatai</v>
          </cell>
          <cell r="D991" t="str">
            <v>PP.2017 RO Sierra</v>
          </cell>
          <cell r="E991" t="str">
            <v>PP 0118: ACCESO DE LOS HOGARES RURALES CON ECONOMIAS DE SUBSISTENCIA A MERCADOS LOCALES DEL NUCLEO EJECUTOR SAN PEDRO DE ACOBAMBA</v>
          </cell>
          <cell r="F991" t="str">
            <v>HUANUCO</v>
          </cell>
          <cell r="G991" t="str">
            <v>HUANUCO</v>
          </cell>
          <cell r="H991" t="str">
            <v>AMBO</v>
          </cell>
          <cell r="I991" t="str">
            <v>HUACAR</v>
          </cell>
          <cell r="J991" t="str">
            <v>SAN PEDRO DE ACOBAMBA</v>
          </cell>
          <cell r="K991" t="str">
            <v>1002056004</v>
          </cell>
          <cell r="L991">
            <v>100</v>
          </cell>
          <cell r="M991">
            <v>42906</v>
          </cell>
          <cell r="N991">
            <v>450000</v>
          </cell>
          <cell r="O991">
            <v>43028</v>
          </cell>
          <cell r="P991">
            <v>450000</v>
          </cell>
          <cell r="Q991">
            <v>43032</v>
          </cell>
          <cell r="R991">
            <v>450000</v>
          </cell>
          <cell r="S991">
            <v>42963</v>
          </cell>
          <cell r="T991">
            <v>1248</v>
          </cell>
          <cell r="U991">
            <v>36</v>
          </cell>
          <cell r="V991">
            <v>36</v>
          </cell>
          <cell r="W991">
            <v>44211</v>
          </cell>
          <cell r="X991">
            <v>449639.63</v>
          </cell>
          <cell r="Y991">
            <v>440424.82</v>
          </cell>
          <cell r="Z991">
            <v>224016.06</v>
          </cell>
          <cell r="AA991">
            <v>44382</v>
          </cell>
          <cell r="AB991">
            <v>1</v>
          </cell>
          <cell r="AC991">
            <v>0.99209999999999998</v>
          </cell>
          <cell r="AD991">
            <v>1</v>
          </cell>
          <cell r="AE991">
            <v>0.95550000000000002</v>
          </cell>
          <cell r="AF991" t="str">
            <v>4. Cierre</v>
          </cell>
          <cell r="AG991" t="str">
            <v>0780 - Liquidación Aprobada</v>
          </cell>
          <cell r="AH991" t="str">
            <v>Liquidado en UT para remitir ficha/expediente a Sede</v>
          </cell>
        </row>
        <row r="992">
          <cell r="A992" t="str">
            <v>1020170007</v>
          </cell>
          <cell r="B992" t="str">
            <v>1020170005</v>
          </cell>
          <cell r="C992" t="str">
            <v>Haku Wiñay/Noa Jayatai</v>
          </cell>
          <cell r="D992" t="str">
            <v>PP.2017 RO Sierra</v>
          </cell>
          <cell r="E992" t="str">
            <v>PP 0118: ACCESO DE LOS HOGARES RURALES CON ECONOMIAS DE SUBSISTENCIA A MERCADOS LOCALES DEL NUCLEO EJECUTOR PARIAPAMPA</v>
          </cell>
          <cell r="F992" t="str">
            <v>HUANUCO</v>
          </cell>
          <cell r="G992" t="str">
            <v>HUANUCO</v>
          </cell>
          <cell r="H992" t="str">
            <v>YAROWILCA</v>
          </cell>
          <cell r="I992" t="str">
            <v>CHAVINILLO</v>
          </cell>
          <cell r="J992" t="str">
            <v>PARIAPAMPA</v>
          </cell>
          <cell r="K992" t="str">
            <v>1011010050</v>
          </cell>
          <cell r="L992">
            <v>100</v>
          </cell>
          <cell r="M992">
            <v>42902</v>
          </cell>
          <cell r="N992">
            <v>450000</v>
          </cell>
          <cell r="O992">
            <v>43007</v>
          </cell>
          <cell r="P992">
            <v>450000</v>
          </cell>
          <cell r="Q992">
            <v>43060</v>
          </cell>
          <cell r="R992">
            <v>450000</v>
          </cell>
          <cell r="S992">
            <v>42963</v>
          </cell>
          <cell r="T992">
            <v>1188</v>
          </cell>
          <cell r="U992">
            <v>36</v>
          </cell>
          <cell r="V992">
            <v>36</v>
          </cell>
          <cell r="W992">
            <v>44151</v>
          </cell>
          <cell r="X992">
            <v>437906.96</v>
          </cell>
          <cell r="Y992">
            <v>429709.13</v>
          </cell>
          <cell r="Z992">
            <v>227666.7</v>
          </cell>
          <cell r="AA992">
            <v>44270</v>
          </cell>
          <cell r="AB992">
            <v>1</v>
          </cell>
          <cell r="AC992">
            <v>0.99870000000000003</v>
          </cell>
          <cell r="AD992">
            <v>1</v>
          </cell>
          <cell r="AE992">
            <v>0.96220000000000006</v>
          </cell>
          <cell r="AF992" t="str">
            <v>4. Cierre</v>
          </cell>
          <cell r="AG992" t="str">
            <v>0780 - Liquidación Aprobada</v>
          </cell>
          <cell r="AH992" t="str">
            <v>Liquidado en UT para remitir ficha/expediente a Sede</v>
          </cell>
        </row>
        <row r="993">
          <cell r="A993" t="str">
            <v>1020170008</v>
          </cell>
          <cell r="B993" t="str">
            <v>1020170006</v>
          </cell>
          <cell r="C993" t="str">
            <v>Haku Wiñay/Noa Jayatai</v>
          </cell>
          <cell r="D993" t="str">
            <v>PP.2017 RO Sierra</v>
          </cell>
          <cell r="E993" t="str">
            <v>PP 0118: ACCESO DE LOS HOGARES RURALES CON ECONOMIAS DE SUBSISTENCIA A MERCADOS LOCALES DEL NUCLEO EJECUTOR NUAYCULANO</v>
          </cell>
          <cell r="F993" t="str">
            <v>HUANUCO</v>
          </cell>
          <cell r="G993" t="str">
            <v>HUANUCO</v>
          </cell>
          <cell r="H993" t="str">
            <v>YAROWILCA</v>
          </cell>
          <cell r="I993" t="str">
            <v>CHAVINILLO</v>
          </cell>
          <cell r="J993" t="str">
            <v>NUAYCULANO</v>
          </cell>
          <cell r="K993" t="str">
            <v>1011016006</v>
          </cell>
          <cell r="L993">
            <v>100</v>
          </cell>
          <cell r="M993">
            <v>42902</v>
          </cell>
          <cell r="N993">
            <v>450000</v>
          </cell>
          <cell r="O993">
            <v>42997</v>
          </cell>
          <cell r="P993">
            <v>450000</v>
          </cell>
          <cell r="Q993">
            <v>43000</v>
          </cell>
          <cell r="R993">
            <v>450000</v>
          </cell>
          <cell r="S993">
            <v>42963</v>
          </cell>
          <cell r="T993">
            <v>1188</v>
          </cell>
          <cell r="U993">
            <v>36</v>
          </cell>
          <cell r="V993">
            <v>36</v>
          </cell>
          <cell r="W993">
            <v>44151</v>
          </cell>
          <cell r="X993">
            <v>438717.53</v>
          </cell>
          <cell r="Y993">
            <v>430519.7</v>
          </cell>
          <cell r="Z993">
            <v>225742.30000000002</v>
          </cell>
          <cell r="AA993">
            <v>44270</v>
          </cell>
          <cell r="AB993">
            <v>1</v>
          </cell>
          <cell r="AC993">
            <v>0.98819999999999997</v>
          </cell>
          <cell r="AD993">
            <v>1</v>
          </cell>
          <cell r="AE993">
            <v>0.96440000000000003</v>
          </cell>
          <cell r="AF993" t="str">
            <v>4. Cierre</v>
          </cell>
          <cell r="AG993" t="str">
            <v>0780 - Liquidación Aprobada</v>
          </cell>
          <cell r="AH993" t="str">
            <v>Liquidado en UT para remitir ficha/expediente a Sede</v>
          </cell>
        </row>
        <row r="994">
          <cell r="A994" t="str">
            <v>1020170009</v>
          </cell>
          <cell r="B994" t="str">
            <v>1020170007</v>
          </cell>
          <cell r="C994" t="str">
            <v>Haku Wiñay/Noa Jayatai</v>
          </cell>
          <cell r="D994" t="str">
            <v>PP.2017 RO Sierra</v>
          </cell>
          <cell r="E994" t="str">
            <v>PP 0118: ACCESO DE LOS HOGARES RURALES CON ECONOMIAS DE SUBSISTENCIA A MERCADOS LOCALES DEL NUCLEO EJECUTOR PUCA PUCA  ( PILCOCANCHA )</v>
          </cell>
          <cell r="F994" t="str">
            <v>HUANUCO</v>
          </cell>
          <cell r="G994" t="str">
            <v>HUANUCO</v>
          </cell>
          <cell r="H994" t="str">
            <v>YAROWILCA</v>
          </cell>
          <cell r="I994" t="str">
            <v>CHAVINILLO</v>
          </cell>
          <cell r="J994" t="str">
            <v>PUCA PUCA</v>
          </cell>
          <cell r="K994" t="str">
            <v>1011010080</v>
          </cell>
          <cell r="L994">
            <v>100</v>
          </cell>
          <cell r="M994">
            <v>42902</v>
          </cell>
          <cell r="N994">
            <v>450000</v>
          </cell>
          <cell r="O994">
            <v>42997</v>
          </cell>
          <cell r="P994">
            <v>450000</v>
          </cell>
          <cell r="Q994">
            <v>43000</v>
          </cell>
          <cell r="R994">
            <v>450000</v>
          </cell>
          <cell r="S994">
            <v>42963</v>
          </cell>
          <cell r="T994">
            <v>1188</v>
          </cell>
          <cell r="U994">
            <v>36</v>
          </cell>
          <cell r="V994">
            <v>36</v>
          </cell>
          <cell r="W994">
            <v>44151</v>
          </cell>
          <cell r="X994">
            <v>449812.05</v>
          </cell>
          <cell r="Y994">
            <v>431464.23</v>
          </cell>
          <cell r="Z994">
            <v>228784.1</v>
          </cell>
          <cell r="AA994">
            <v>44270</v>
          </cell>
          <cell r="AB994">
            <v>1</v>
          </cell>
          <cell r="AC994">
            <v>0.99209999999999998</v>
          </cell>
          <cell r="AD994">
            <v>1</v>
          </cell>
          <cell r="AE994">
            <v>0.96550000000000002</v>
          </cell>
          <cell r="AF994" t="str">
            <v>4. Cierre</v>
          </cell>
          <cell r="AG994" t="str">
            <v>0780 - Liquidación Aprobada</v>
          </cell>
          <cell r="AH994" t="str">
            <v>Liquidado en UT para remitir ficha/expediente a Sede</v>
          </cell>
        </row>
        <row r="995">
          <cell r="A995" t="str">
            <v>1020170010</v>
          </cell>
          <cell r="B995" t="str">
            <v>1020170008</v>
          </cell>
          <cell r="C995" t="str">
            <v>Haku Wiñay/Noa Jayatai</v>
          </cell>
          <cell r="D995" t="str">
            <v>PP.2017 RO Sierra</v>
          </cell>
          <cell r="E995" t="str">
            <v>PP 0118: ACCESO DE LOS HOGARES RURALES CON ECONOMIAS DE SUBSISTENCIA A MERCADOS LOCALES DEL NUCLEO EJECUTOR LLICLLA TAMBO ( KUTIPUQUIO )</v>
          </cell>
          <cell r="F995" t="str">
            <v>HUANUCO</v>
          </cell>
          <cell r="G995" t="str">
            <v>HUANUCO</v>
          </cell>
          <cell r="H995" t="str">
            <v>YAROWILCA</v>
          </cell>
          <cell r="I995" t="str">
            <v>CHAVINILLO</v>
          </cell>
          <cell r="J995" t="str">
            <v>LLICLLA TAMBO</v>
          </cell>
          <cell r="K995" t="str">
            <v>1011010085</v>
          </cell>
          <cell r="L995">
            <v>100</v>
          </cell>
          <cell r="M995">
            <v>42902</v>
          </cell>
          <cell r="N995">
            <v>450000</v>
          </cell>
          <cell r="O995">
            <v>42997</v>
          </cell>
          <cell r="P995">
            <v>450000</v>
          </cell>
          <cell r="Q995">
            <v>43000</v>
          </cell>
          <cell r="R995">
            <v>450000</v>
          </cell>
          <cell r="S995">
            <v>42963</v>
          </cell>
          <cell r="T995">
            <v>1188</v>
          </cell>
          <cell r="U995">
            <v>36</v>
          </cell>
          <cell r="V995">
            <v>36</v>
          </cell>
          <cell r="W995">
            <v>44151</v>
          </cell>
          <cell r="X995">
            <v>436976.61</v>
          </cell>
          <cell r="Y995">
            <v>428928.79</v>
          </cell>
          <cell r="Z995">
            <v>216618.30000000002</v>
          </cell>
          <cell r="AA995">
            <v>44270</v>
          </cell>
          <cell r="AB995">
            <v>1</v>
          </cell>
          <cell r="AC995">
            <v>0.99019999999999997</v>
          </cell>
          <cell r="AD995">
            <v>1</v>
          </cell>
          <cell r="AE995">
            <v>0.96109999999999995</v>
          </cell>
          <cell r="AF995" t="str">
            <v>4. Cierre</v>
          </cell>
          <cell r="AG995" t="str">
            <v>0780 - Liquidación Aprobada</v>
          </cell>
          <cell r="AH995" t="str">
            <v>Liquidado en UT para remitir ficha/expediente a Sede</v>
          </cell>
        </row>
        <row r="996">
          <cell r="A996" t="str">
            <v>1020170001</v>
          </cell>
          <cell r="B996" t="str">
            <v>1020170009</v>
          </cell>
          <cell r="C996" t="str">
            <v>Haku Wiñay/Noa Jayatai</v>
          </cell>
          <cell r="D996" t="str">
            <v>PP.2017 RO Sierra</v>
          </cell>
          <cell r="E996" t="str">
            <v>PP 0118: ACCESO DE LOS HOGARES RURALES CON ECONOMIAS DE SUBSISTENCIA A MERCADOS LOCALES DEL NUCLEO EJECUTOR CHACOS</v>
          </cell>
          <cell r="F996" t="str">
            <v>HUANUCO</v>
          </cell>
          <cell r="G996" t="str">
            <v>HUANUCO</v>
          </cell>
          <cell r="H996" t="str">
            <v>AMBO</v>
          </cell>
          <cell r="I996" t="str">
            <v>SAN RAFAEL</v>
          </cell>
          <cell r="J996" t="str">
            <v>CHACOS</v>
          </cell>
          <cell r="K996" t="str">
            <v>1002070050</v>
          </cell>
          <cell r="L996">
            <v>100</v>
          </cell>
          <cell r="M996">
            <v>42902</v>
          </cell>
          <cell r="N996">
            <v>450000</v>
          </cell>
          <cell r="O996">
            <v>43007</v>
          </cell>
          <cell r="P996">
            <v>450000</v>
          </cell>
          <cell r="Q996">
            <v>43060</v>
          </cell>
          <cell r="R996">
            <v>450000</v>
          </cell>
          <cell r="S996">
            <v>42963</v>
          </cell>
          <cell r="T996">
            <v>1292</v>
          </cell>
          <cell r="U996">
            <v>36.93</v>
          </cell>
          <cell r="V996">
            <v>36</v>
          </cell>
          <cell r="W996">
            <v>44255</v>
          </cell>
          <cell r="X996">
            <v>439358.01</v>
          </cell>
          <cell r="Y996">
            <v>439986.39</v>
          </cell>
          <cell r="Z996">
            <v>283146.44</v>
          </cell>
          <cell r="AA996">
            <v>44397</v>
          </cell>
          <cell r="AB996">
            <v>1</v>
          </cell>
          <cell r="AC996">
            <v>0.99560000000000004</v>
          </cell>
          <cell r="AD996">
            <v>1</v>
          </cell>
          <cell r="AE996">
            <v>0.89670000000000005</v>
          </cell>
          <cell r="AF996" t="str">
            <v>4. Cierre</v>
          </cell>
          <cell r="AG996" t="str">
            <v>0780 - Liquidación Aprobada</v>
          </cell>
          <cell r="AH996" t="str">
            <v>Liquidado en UT para remitir ficha/expediente a Sede</v>
          </cell>
        </row>
        <row r="997">
          <cell r="A997" t="str">
            <v>1020170002</v>
          </cell>
          <cell r="B997" t="str">
            <v>1020170010</v>
          </cell>
          <cell r="C997" t="str">
            <v>Haku Wiñay/Noa Jayatai</v>
          </cell>
          <cell r="D997" t="str">
            <v>PP.2017 RO Sierra</v>
          </cell>
          <cell r="E997" t="str">
            <v>PP 0118: ACCESO DE LOS HOGARES RURALES CON ECONOMIAS DE SUBSISTENCIA A MERCADOS LOCALES DEL NUCLEO EJECUTOR COCHACALLA</v>
          </cell>
          <cell r="F997" t="str">
            <v>HUANUCO</v>
          </cell>
          <cell r="G997" t="str">
            <v>HUANUCO</v>
          </cell>
          <cell r="H997" t="str">
            <v>AMBO</v>
          </cell>
          <cell r="I997" t="str">
            <v>SAN RAFAEL</v>
          </cell>
          <cell r="J997" t="str">
            <v>COCHACALLA</v>
          </cell>
          <cell r="K997" t="str">
            <v>1002070051</v>
          </cell>
          <cell r="L997">
            <v>100</v>
          </cell>
          <cell r="M997">
            <v>42902</v>
          </cell>
          <cell r="N997">
            <v>450000</v>
          </cell>
          <cell r="O997">
            <v>42997</v>
          </cell>
          <cell r="P997">
            <v>450000</v>
          </cell>
          <cell r="Q997">
            <v>43000</v>
          </cell>
          <cell r="R997">
            <v>450000</v>
          </cell>
          <cell r="S997">
            <v>42963</v>
          </cell>
          <cell r="T997">
            <v>1292</v>
          </cell>
          <cell r="U997">
            <v>36.93</v>
          </cell>
          <cell r="V997">
            <v>36</v>
          </cell>
          <cell r="W997">
            <v>44255</v>
          </cell>
          <cell r="X997">
            <v>440168.49</v>
          </cell>
          <cell r="Y997">
            <v>441186.4</v>
          </cell>
          <cell r="Z997">
            <v>260453.27000000002</v>
          </cell>
          <cell r="AA997">
            <v>44397</v>
          </cell>
          <cell r="AB997">
            <v>1</v>
          </cell>
          <cell r="AC997">
            <v>0.99619999999999997</v>
          </cell>
          <cell r="AD997">
            <v>1</v>
          </cell>
          <cell r="AE997">
            <v>0.92449999999999999</v>
          </cell>
          <cell r="AF997" t="str">
            <v>4. Cierre</v>
          </cell>
          <cell r="AG997" t="str">
            <v>0780 - Liquidación Aprobada</v>
          </cell>
          <cell r="AH997" t="str">
            <v>Liquidado en UT para remitir ficha/expediente a Sede</v>
          </cell>
        </row>
        <row r="998">
          <cell r="A998" t="str">
            <v>1020170003</v>
          </cell>
          <cell r="B998" t="str">
            <v>1020170011</v>
          </cell>
          <cell r="C998" t="str">
            <v>Haku Wiñay/Noa Jayatai</v>
          </cell>
          <cell r="D998" t="str">
            <v>PP.2017 RO Sierra</v>
          </cell>
          <cell r="E998" t="str">
            <v>PP 0118: ACCESO DE LOS HOGARES RURALES CON ECONOMIAS DE SUBSISTENCIA A MERCADOS LOCALES DEL NUCLEO EJECUTOR PILLAO - MATIHUACA - QUEROJAMANAN</v>
          </cell>
          <cell r="F998" t="str">
            <v>HUANUCO</v>
          </cell>
          <cell r="G998" t="str">
            <v>HUANUCO</v>
          </cell>
          <cell r="H998" t="str">
            <v>AMBO</v>
          </cell>
          <cell r="I998" t="str">
            <v>SAN RAFAEL</v>
          </cell>
          <cell r="J998" t="str">
            <v>MATIHUACA</v>
          </cell>
          <cell r="K998" t="str">
            <v>1002076005</v>
          </cell>
          <cell r="L998">
            <v>100</v>
          </cell>
          <cell r="M998">
            <v>42902</v>
          </cell>
          <cell r="N998">
            <v>450000</v>
          </cell>
          <cell r="O998">
            <v>42997</v>
          </cell>
          <cell r="P998">
            <v>450000</v>
          </cell>
          <cell r="Q998">
            <v>43000</v>
          </cell>
          <cell r="R998">
            <v>450000</v>
          </cell>
          <cell r="S998">
            <v>42963</v>
          </cell>
          <cell r="T998">
            <v>1292</v>
          </cell>
          <cell r="U998">
            <v>36.93</v>
          </cell>
          <cell r="V998">
            <v>36</v>
          </cell>
          <cell r="W998">
            <v>44255</v>
          </cell>
          <cell r="X998">
            <v>440220.39</v>
          </cell>
          <cell r="Y998">
            <v>440176.28</v>
          </cell>
          <cell r="Z998">
            <v>277046.27</v>
          </cell>
          <cell r="AA998">
            <v>44397</v>
          </cell>
          <cell r="AB998">
            <v>1</v>
          </cell>
          <cell r="AC998">
            <v>0.99560000000000004</v>
          </cell>
          <cell r="AD998">
            <v>1</v>
          </cell>
          <cell r="AE998">
            <v>0.92069999999999996</v>
          </cell>
          <cell r="AF998" t="str">
            <v>4. Cierre</v>
          </cell>
          <cell r="AG998" t="str">
            <v>0780 - Liquidación Aprobada</v>
          </cell>
          <cell r="AH998" t="str">
            <v>Liquidado en UT para remitir ficha/expediente a Sede</v>
          </cell>
        </row>
        <row r="999">
          <cell r="A999" t="str">
            <v>1020170004</v>
          </cell>
          <cell r="B999" t="str">
            <v>1020170012</v>
          </cell>
          <cell r="C999" t="str">
            <v>Haku Wiñay/Noa Jayatai</v>
          </cell>
          <cell r="D999" t="str">
            <v>PP.2017 RO Sierra</v>
          </cell>
          <cell r="E999" t="str">
            <v>PP 0118: ACCESO DE LOS HOGARES RURALES CON ECONOMIAS DE SUBSISTENCIA A MERCADOS LOCALES DEL NUCLEO EJECUTOR CHACATAMA - CASHAYOG</v>
          </cell>
          <cell r="F999" t="str">
            <v>HUANUCO</v>
          </cell>
          <cell r="G999" t="str">
            <v>HUANUCO</v>
          </cell>
          <cell r="H999" t="str">
            <v>AMBO</v>
          </cell>
          <cell r="I999" t="str">
            <v>SAN RAFAEL</v>
          </cell>
          <cell r="J999" t="str">
            <v>CHACATAMA</v>
          </cell>
          <cell r="K999" t="str">
            <v>1002070032</v>
          </cell>
          <cell r="L999">
            <v>100</v>
          </cell>
          <cell r="M999">
            <v>42902</v>
          </cell>
          <cell r="N999">
            <v>450000</v>
          </cell>
          <cell r="O999">
            <v>42997</v>
          </cell>
          <cell r="P999">
            <v>450000</v>
          </cell>
          <cell r="Q999">
            <v>43000</v>
          </cell>
          <cell r="R999">
            <v>450000</v>
          </cell>
          <cell r="S999">
            <v>42963</v>
          </cell>
          <cell r="T999">
            <v>1292</v>
          </cell>
          <cell r="U999">
            <v>36.93</v>
          </cell>
          <cell r="V999">
            <v>36</v>
          </cell>
          <cell r="W999">
            <v>44255</v>
          </cell>
          <cell r="X999">
            <v>440135.9</v>
          </cell>
          <cell r="Y999">
            <v>440311.3</v>
          </cell>
          <cell r="Z999">
            <v>279327.28000000003</v>
          </cell>
          <cell r="AA999">
            <v>44397</v>
          </cell>
          <cell r="AB999">
            <v>1</v>
          </cell>
          <cell r="AC999">
            <v>0.995</v>
          </cell>
          <cell r="AD999">
            <v>1</v>
          </cell>
          <cell r="AE999">
            <v>0.92159999999999997</v>
          </cell>
          <cell r="AF999" t="str">
            <v>4. Cierre</v>
          </cell>
          <cell r="AG999" t="str">
            <v>0780 - Liquidación Aprobada</v>
          </cell>
          <cell r="AH999" t="str">
            <v>Liquidado en UT para remitir ficha/expediente a Sede</v>
          </cell>
        </row>
        <row r="1000">
          <cell r="A1000" t="str">
            <v>1020170015</v>
          </cell>
          <cell r="B1000" t="str">
            <v>1020170013</v>
          </cell>
          <cell r="C1000" t="str">
            <v>Haku Wiñay/Noa Jayatai</v>
          </cell>
          <cell r="D1000" t="str">
            <v>PP.2017 RO Sierra</v>
          </cell>
          <cell r="E1000" t="str">
            <v>PP 0118: ACCESO DE LOS HOGARES RURALES CON ECONOMIAS DE SUBSISTENCIA A MERCADOS LOCALES DEL NUCLEO EJECUTOR HUANCAPALLAC</v>
          </cell>
          <cell r="F1000" t="str">
            <v>HUANUCO</v>
          </cell>
          <cell r="G1000" t="str">
            <v>HUANUCO</v>
          </cell>
          <cell r="H1000" t="str">
            <v>HUANUCO</v>
          </cell>
          <cell r="I1000" t="str">
            <v>QUISQUI (KICHKI)</v>
          </cell>
          <cell r="J1000" t="str">
            <v>HUANCAPALLAC</v>
          </cell>
          <cell r="K1000" t="str">
            <v>1001060001</v>
          </cell>
          <cell r="L1000">
            <v>150</v>
          </cell>
          <cell r="M1000">
            <v>42908</v>
          </cell>
          <cell r="N1000">
            <v>675000</v>
          </cell>
          <cell r="O1000">
            <v>43028</v>
          </cell>
          <cell r="P1000">
            <v>675000</v>
          </cell>
          <cell r="Q1000">
            <v>43032</v>
          </cell>
          <cell r="R1000">
            <v>675000</v>
          </cell>
          <cell r="S1000">
            <v>42963</v>
          </cell>
          <cell r="T1000">
            <v>1187</v>
          </cell>
          <cell r="U1000">
            <v>36</v>
          </cell>
          <cell r="V1000">
            <v>36</v>
          </cell>
          <cell r="W1000">
            <v>44150</v>
          </cell>
          <cell r="X1000">
            <v>673779.92</v>
          </cell>
          <cell r="Y1000">
            <v>660509.87</v>
          </cell>
          <cell r="Z1000">
            <v>322314.12</v>
          </cell>
          <cell r="AA1000">
            <v>44854</v>
          </cell>
          <cell r="AB1000">
            <v>1</v>
          </cell>
          <cell r="AC1000">
            <v>1</v>
          </cell>
          <cell r="AD1000">
            <v>1</v>
          </cell>
          <cell r="AE1000">
            <v>0.89039999999999997</v>
          </cell>
          <cell r="AF1000" t="str">
            <v>4. Cierre</v>
          </cell>
          <cell r="AG1000" t="str">
            <v>0780 - Liquidación Aprobada</v>
          </cell>
          <cell r="AH1000" t="str">
            <v>Liquidado en UT para remitir ficha/expediente a Sede</v>
          </cell>
        </row>
        <row r="1001">
          <cell r="A1001" t="str">
            <v>1020170016</v>
          </cell>
          <cell r="B1001" t="str">
            <v>1020170014</v>
          </cell>
          <cell r="C1001" t="str">
            <v>Haku Wiñay/Noa Jayatai</v>
          </cell>
          <cell r="D1001" t="str">
            <v>PP.2017 RO Sierra</v>
          </cell>
          <cell r="E1001" t="str">
            <v>PP 0118: ACCESO DE LOS HOGARES RURALES CON ECONOMIAS DE SUBSISTENCIA A MERCADOS LOCALES DEL NUCLEO EJECUTOR RACCHA CEDRON</v>
          </cell>
          <cell r="F1001" t="str">
            <v>HUANUCO</v>
          </cell>
          <cell r="G1001" t="str">
            <v>HUANUCO</v>
          </cell>
          <cell r="H1001" t="str">
            <v>HUANUCO</v>
          </cell>
          <cell r="I1001" t="str">
            <v>QUISQUI (KICHKI)</v>
          </cell>
          <cell r="J1001" t="str">
            <v>HUANCAPALLAC</v>
          </cell>
          <cell r="K1001" t="str">
            <v>1001060001</v>
          </cell>
          <cell r="L1001">
            <v>90</v>
          </cell>
          <cell r="M1001">
            <v>42908</v>
          </cell>
          <cell r="N1001">
            <v>405000</v>
          </cell>
          <cell r="O1001">
            <v>43028</v>
          </cell>
          <cell r="P1001">
            <v>405000</v>
          </cell>
          <cell r="Q1001">
            <v>43032</v>
          </cell>
          <cell r="R1001">
            <v>405000</v>
          </cell>
          <cell r="S1001">
            <v>42963</v>
          </cell>
          <cell r="T1001">
            <v>1187</v>
          </cell>
          <cell r="U1001">
            <v>36</v>
          </cell>
          <cell r="V1001">
            <v>36</v>
          </cell>
          <cell r="W1001">
            <v>44150</v>
          </cell>
          <cell r="X1001">
            <v>394172.98</v>
          </cell>
          <cell r="Y1001">
            <v>381403.16</v>
          </cell>
          <cell r="Z1001">
            <v>174407.71</v>
          </cell>
          <cell r="AA1001">
            <v>44854</v>
          </cell>
          <cell r="AB1001">
            <v>1</v>
          </cell>
          <cell r="AC1001">
            <v>1</v>
          </cell>
          <cell r="AD1001">
            <v>1</v>
          </cell>
          <cell r="AE1001">
            <v>0.86819999999999997</v>
          </cell>
          <cell r="AF1001" t="str">
            <v>4. Cierre</v>
          </cell>
          <cell r="AG1001" t="str">
            <v>0780 - Liquidación Aprobada</v>
          </cell>
          <cell r="AH1001" t="str">
            <v>Liquidado en UT para remitir ficha/expediente a Sede</v>
          </cell>
        </row>
        <row r="1002">
          <cell r="A1002" t="str">
            <v>1020170017</v>
          </cell>
          <cell r="B1002" t="str">
            <v>1020170015</v>
          </cell>
          <cell r="C1002" t="str">
            <v>Haku Wiñay/Noa Jayatai</v>
          </cell>
          <cell r="D1002" t="str">
            <v>PP.2017 RO Sierra</v>
          </cell>
          <cell r="E1002" t="str">
            <v>PP 0118: ACCESO DE LOS HOGARES RURALES CON ECONOMIAS DE SUBSISTENCIA A MERCADOS LOCALES DEL NUCLEO EJECUTOR SAN PABLO DE MITOTAMBO</v>
          </cell>
          <cell r="F1002" t="str">
            <v>HUANUCO</v>
          </cell>
          <cell r="G1002" t="str">
            <v>HUANUCO</v>
          </cell>
          <cell r="H1002" t="str">
            <v>HUANUCO</v>
          </cell>
          <cell r="I1002" t="str">
            <v>QUISQUI (KICHKI)</v>
          </cell>
          <cell r="J1002" t="str">
            <v>SAN PABLO DE MITOTAMBO</v>
          </cell>
          <cell r="K1002" t="str">
            <v>1001066002</v>
          </cell>
          <cell r="L1002">
            <v>160</v>
          </cell>
          <cell r="M1002">
            <v>42908</v>
          </cell>
          <cell r="N1002">
            <v>720000</v>
          </cell>
          <cell r="O1002">
            <v>43028</v>
          </cell>
          <cell r="P1002">
            <v>720000</v>
          </cell>
          <cell r="Q1002">
            <v>43069</v>
          </cell>
          <cell r="R1002">
            <v>720000</v>
          </cell>
          <cell r="S1002">
            <v>42963</v>
          </cell>
          <cell r="T1002">
            <v>1187</v>
          </cell>
          <cell r="U1002">
            <v>36</v>
          </cell>
          <cell r="V1002">
            <v>36</v>
          </cell>
          <cell r="W1002">
            <v>44150</v>
          </cell>
          <cell r="X1002">
            <v>720845.51</v>
          </cell>
          <cell r="Y1002">
            <v>701162.07</v>
          </cell>
          <cell r="Z1002">
            <v>345138.09</v>
          </cell>
          <cell r="AA1002">
            <v>44854</v>
          </cell>
          <cell r="AB1002">
            <v>1</v>
          </cell>
          <cell r="AC1002">
            <v>1</v>
          </cell>
          <cell r="AD1002">
            <v>1</v>
          </cell>
          <cell r="AE1002">
            <v>0.84760000000000002</v>
          </cell>
          <cell r="AF1002" t="str">
            <v>4. Cierre</v>
          </cell>
          <cell r="AG1002" t="str">
            <v>0780 - Liquidación Aprobada</v>
          </cell>
          <cell r="AH1002" t="str">
            <v>Liquidado en UT para remitir ficha/expediente a Sede</v>
          </cell>
        </row>
        <row r="1003">
          <cell r="A1003" t="str">
            <v>1020170005</v>
          </cell>
          <cell r="B1003" t="str">
            <v>1020170016</v>
          </cell>
          <cell r="C1003" t="str">
            <v>Haku Wiñay/Noa Jayatai</v>
          </cell>
          <cell r="D1003" t="str">
            <v>PP.2017 RO Sierra</v>
          </cell>
          <cell r="E1003" t="str">
            <v>PP 0118: ACCESO DE LOS HOGARES RURALES CON ECONOMIAS DE SUBSISTENCIA A MERCADOS LOCALES DEL NUCLEO EJECUTOR UTAO</v>
          </cell>
          <cell r="F1003" t="str">
            <v>HUANUCO</v>
          </cell>
          <cell r="G1003" t="str">
            <v>HUANUCO</v>
          </cell>
          <cell r="H1003" t="str">
            <v>HUANUCO</v>
          </cell>
          <cell r="I1003" t="str">
            <v>CHURUBAMBA</v>
          </cell>
          <cell r="J1003" t="str">
            <v>UTAO</v>
          </cell>
          <cell r="K1003" t="str">
            <v>1001040037</v>
          </cell>
          <cell r="L1003">
            <v>200</v>
          </cell>
          <cell r="M1003">
            <v>42902</v>
          </cell>
          <cell r="N1003">
            <v>900000</v>
          </cell>
          <cell r="O1003">
            <v>43028</v>
          </cell>
          <cell r="P1003">
            <v>900000</v>
          </cell>
          <cell r="Q1003">
            <v>43060</v>
          </cell>
          <cell r="R1003">
            <v>900000</v>
          </cell>
          <cell r="S1003">
            <v>42963</v>
          </cell>
          <cell r="T1003">
            <v>1172</v>
          </cell>
          <cell r="U1003">
            <v>36</v>
          </cell>
          <cell r="V1003">
            <v>36</v>
          </cell>
          <cell r="W1003">
            <v>44135</v>
          </cell>
          <cell r="X1003">
            <v>911565.37</v>
          </cell>
          <cell r="Y1003">
            <v>886376.95999999996</v>
          </cell>
          <cell r="Z1003">
            <v>382308.08</v>
          </cell>
          <cell r="AA1003">
            <v>44439</v>
          </cell>
          <cell r="AB1003">
            <v>1</v>
          </cell>
          <cell r="AC1003">
            <v>1</v>
          </cell>
          <cell r="AD1003">
            <v>1</v>
          </cell>
          <cell r="AE1003">
            <v>0.95289999999999997</v>
          </cell>
          <cell r="AF1003" t="str">
            <v>4. Cierre</v>
          </cell>
          <cell r="AG1003" t="str">
            <v>0780 - Liquidación Aprobada</v>
          </cell>
          <cell r="AH1003" t="str">
            <v>Liquidado en UT para remitir ficha/expediente a Sede</v>
          </cell>
        </row>
        <row r="1004">
          <cell r="A1004" t="str">
            <v>1020170006</v>
          </cell>
          <cell r="B1004" t="str">
            <v>1020170017</v>
          </cell>
          <cell r="C1004" t="str">
            <v>Haku Wiñay/Noa Jayatai</v>
          </cell>
          <cell r="D1004" t="str">
            <v>PP.2017 RO Sierra</v>
          </cell>
          <cell r="E1004" t="str">
            <v>PP 0118: ACCESO DE LOS HOGARES RURALES CON ECONOMIAS DE SUBSISTENCIA A MERCADOS LOCALES DEL NUCLEO EJECUTOR VILCABAMBA</v>
          </cell>
          <cell r="F1004" t="str">
            <v>HUANUCO</v>
          </cell>
          <cell r="G1004" t="str">
            <v>HUANUCO</v>
          </cell>
          <cell r="H1004" t="str">
            <v>HUANUCO</v>
          </cell>
          <cell r="I1004" t="str">
            <v>CHURUBAMBA</v>
          </cell>
          <cell r="J1004" t="str">
            <v>VILCABAMBA</v>
          </cell>
          <cell r="K1004" t="str">
            <v>1001040052</v>
          </cell>
          <cell r="L1004">
            <v>200</v>
          </cell>
          <cell r="M1004">
            <v>42902</v>
          </cell>
          <cell r="N1004">
            <v>900000</v>
          </cell>
          <cell r="O1004">
            <v>43028</v>
          </cell>
          <cell r="P1004">
            <v>900000</v>
          </cell>
          <cell r="Q1004">
            <v>43032</v>
          </cell>
          <cell r="R1004">
            <v>900000</v>
          </cell>
          <cell r="S1004">
            <v>42963</v>
          </cell>
          <cell r="T1004">
            <v>1172</v>
          </cell>
          <cell r="U1004">
            <v>36</v>
          </cell>
          <cell r="V1004">
            <v>36</v>
          </cell>
          <cell r="W1004">
            <v>44135</v>
          </cell>
          <cell r="X1004">
            <v>883944.87</v>
          </cell>
          <cell r="Y1004">
            <v>857320.61</v>
          </cell>
          <cell r="Z1004">
            <v>366458.39</v>
          </cell>
          <cell r="AA1004">
            <v>44439</v>
          </cell>
          <cell r="AB1004">
            <v>1</v>
          </cell>
          <cell r="AC1004">
            <v>1</v>
          </cell>
          <cell r="AD1004">
            <v>1</v>
          </cell>
          <cell r="AE1004">
            <v>0.93559999999999999</v>
          </cell>
          <cell r="AF1004" t="str">
            <v>4. Cierre</v>
          </cell>
          <cell r="AG1004" t="str">
            <v>0780 - Liquidación Aprobada</v>
          </cell>
          <cell r="AH1004" t="str">
            <v>Liquidado en UT para remitir ficha/expediente a Sede</v>
          </cell>
        </row>
        <row r="1005">
          <cell r="A1005" t="str">
            <v>1020170018</v>
          </cell>
          <cell r="B1005" t="str">
            <v>1020170018</v>
          </cell>
          <cell r="C1005" t="str">
            <v>Haku Wiñay/Noa Jayatai</v>
          </cell>
          <cell r="D1005" t="str">
            <v>PP.2017 RO Sierra</v>
          </cell>
          <cell r="E1005" t="str">
            <v>PP 0118: ACCESO DE LOS HOGARES RURALES CON ECONOMIAS DE SUBSISTENCIA A MERCADOS LOCALES DEL NUCLEO EJECUTOR MOSCA</v>
          </cell>
          <cell r="F1005" t="str">
            <v>HUANUCO</v>
          </cell>
          <cell r="G1005" t="str">
            <v>HUANUCO</v>
          </cell>
          <cell r="H1005" t="str">
            <v>AMBO</v>
          </cell>
          <cell r="I1005" t="str">
            <v>SAN FRANCISCO</v>
          </cell>
          <cell r="J1005" t="str">
            <v>MOSCA</v>
          </cell>
          <cell r="K1005" t="str">
            <v>1002060001</v>
          </cell>
          <cell r="L1005">
            <v>220</v>
          </cell>
          <cell r="M1005">
            <v>42971</v>
          </cell>
          <cell r="N1005">
            <v>990000</v>
          </cell>
          <cell r="O1005">
            <v>43039</v>
          </cell>
          <cell r="P1005">
            <v>990000</v>
          </cell>
          <cell r="Q1005">
            <v>43060</v>
          </cell>
          <cell r="R1005">
            <v>990000</v>
          </cell>
          <cell r="S1005">
            <v>42989</v>
          </cell>
          <cell r="T1005">
            <v>1297</v>
          </cell>
          <cell r="U1005">
            <v>36</v>
          </cell>
          <cell r="V1005">
            <v>36</v>
          </cell>
          <cell r="W1005">
            <v>44286</v>
          </cell>
          <cell r="X1005">
            <v>1000781.42</v>
          </cell>
          <cell r="Y1005">
            <v>983043.31</v>
          </cell>
          <cell r="Z1005">
            <v>606604.54</v>
          </cell>
          <cell r="AA1005">
            <v>45069</v>
          </cell>
          <cell r="AB1005">
            <v>1</v>
          </cell>
          <cell r="AC1005">
            <v>1</v>
          </cell>
          <cell r="AD1005">
            <v>1</v>
          </cell>
          <cell r="AE1005">
            <v>0.97050000000000003</v>
          </cell>
          <cell r="AF1005" t="str">
            <v>4. Cierre</v>
          </cell>
          <cell r="AG1005" t="str">
            <v>0780 - Liquidación Aprobada</v>
          </cell>
          <cell r="AH1005" t="str">
            <v>Liquidado en UT para remitir ficha/expediente a Sede</v>
          </cell>
        </row>
        <row r="1006">
          <cell r="A1006" t="str">
            <v>1020170019</v>
          </cell>
          <cell r="B1006" t="str">
            <v>1020170019</v>
          </cell>
          <cell r="C1006" t="str">
            <v>Haku Wiñay/Noa Jayatai</v>
          </cell>
          <cell r="D1006" t="str">
            <v>PP.2017 RO Sierra</v>
          </cell>
          <cell r="E1006" t="str">
            <v>PP 0118: ACCESO DE LOS HOGARES RURALES CON ECONOMIAS DE SUBSISTENCIA A MERCADOS LOCALES DEL NUCLEO EJECUTOR ACOCHACAN (PACUYA)</v>
          </cell>
          <cell r="F1006" t="str">
            <v>HUANUCO</v>
          </cell>
          <cell r="G1006" t="str">
            <v>HUANUCO</v>
          </cell>
          <cell r="H1006" t="str">
            <v>AMBO</v>
          </cell>
          <cell r="I1006" t="str">
            <v>SAN FRANCISCO</v>
          </cell>
          <cell r="J1006" t="str">
            <v>ACOCHACAN (PACUYA)</v>
          </cell>
          <cell r="K1006" t="str">
            <v>1002066005</v>
          </cell>
          <cell r="L1006">
            <v>100</v>
          </cell>
          <cell r="M1006">
            <v>42971</v>
          </cell>
          <cell r="N1006">
            <v>450000</v>
          </cell>
          <cell r="O1006">
            <v>43039</v>
          </cell>
          <cell r="P1006">
            <v>450000</v>
          </cell>
          <cell r="Q1006">
            <v>43048</v>
          </cell>
          <cell r="R1006">
            <v>450000</v>
          </cell>
          <cell r="S1006">
            <v>42989</v>
          </cell>
          <cell r="T1006">
            <v>1297</v>
          </cell>
          <cell r="U1006">
            <v>36</v>
          </cell>
          <cell r="V1006">
            <v>36</v>
          </cell>
          <cell r="W1006">
            <v>44286</v>
          </cell>
          <cell r="X1006">
            <v>456830.02</v>
          </cell>
          <cell r="Y1006">
            <v>453420.68</v>
          </cell>
          <cell r="Z1006">
            <v>287197.25</v>
          </cell>
          <cell r="AA1006">
            <v>45069</v>
          </cell>
          <cell r="AB1006">
            <v>1</v>
          </cell>
          <cell r="AC1006">
            <v>1</v>
          </cell>
          <cell r="AD1006">
            <v>1</v>
          </cell>
          <cell r="AE1006">
            <v>0.87109999999999999</v>
          </cell>
          <cell r="AF1006" t="str">
            <v>4. Cierre</v>
          </cell>
          <cell r="AG1006" t="str">
            <v>0780 - Liquidación Aprobada</v>
          </cell>
          <cell r="AH1006" t="str">
            <v>Liquidado en UT para remitir ficha/expediente a Sede</v>
          </cell>
        </row>
        <row r="1007">
          <cell r="A1007" t="str">
            <v>1020170020</v>
          </cell>
          <cell r="B1007" t="str">
            <v>1020170020</v>
          </cell>
          <cell r="C1007" t="str">
            <v>Haku Wiñay/Noa Jayatai</v>
          </cell>
          <cell r="D1007" t="str">
            <v>PP.2017 RO Sierra</v>
          </cell>
          <cell r="E1007" t="str">
            <v>PP 0118: ACCESO DE LOS HOGARES RURALES CON ECONOMIAS DE SUBSISTENCIA A MERCADOS LOCALES DEL NUCLEO EJECUTOR QUIRCAN</v>
          </cell>
          <cell r="F1007" t="str">
            <v>HUANUCO</v>
          </cell>
          <cell r="G1007" t="str">
            <v>HUANUCO</v>
          </cell>
          <cell r="H1007" t="str">
            <v>AMBO</v>
          </cell>
          <cell r="I1007" t="str">
            <v>SAN FRANCISCO</v>
          </cell>
          <cell r="J1007" t="str">
            <v>QUIRCAN</v>
          </cell>
          <cell r="K1007" t="str">
            <v>1002060039</v>
          </cell>
          <cell r="L1007">
            <v>80</v>
          </cell>
          <cell r="M1007">
            <v>42971</v>
          </cell>
          <cell r="N1007">
            <v>360000</v>
          </cell>
          <cell r="O1007">
            <v>43039</v>
          </cell>
          <cell r="P1007">
            <v>360000</v>
          </cell>
          <cell r="Q1007">
            <v>43060</v>
          </cell>
          <cell r="R1007">
            <v>360000</v>
          </cell>
          <cell r="S1007">
            <v>42989</v>
          </cell>
          <cell r="T1007">
            <v>1297</v>
          </cell>
          <cell r="U1007">
            <v>36</v>
          </cell>
          <cell r="V1007">
            <v>36</v>
          </cell>
          <cell r="W1007">
            <v>44286</v>
          </cell>
          <cell r="X1007">
            <v>363052.81</v>
          </cell>
          <cell r="Y1007">
            <v>351384.33</v>
          </cell>
          <cell r="Z1007">
            <v>236153.33000000002</v>
          </cell>
          <cell r="AA1007">
            <v>45069</v>
          </cell>
          <cell r="AB1007">
            <v>1</v>
          </cell>
          <cell r="AC1007">
            <v>1</v>
          </cell>
          <cell r="AD1007">
            <v>1</v>
          </cell>
          <cell r="AE1007">
            <v>0.95130000000000003</v>
          </cell>
          <cell r="AF1007" t="str">
            <v>4. Cierre</v>
          </cell>
          <cell r="AG1007" t="str">
            <v>0780 - Liquidación Aprobada</v>
          </cell>
          <cell r="AH1007" t="str">
            <v>Liquidado en UT para remitir ficha/expediente a Sede</v>
          </cell>
        </row>
        <row r="1008">
          <cell r="A1008" t="str">
            <v>1020170021</v>
          </cell>
          <cell r="B1008" t="str">
            <v>1020170021</v>
          </cell>
          <cell r="C1008" t="str">
            <v>Agua Más</v>
          </cell>
          <cell r="D1008" t="str">
            <v>AGUA+.2017</v>
          </cell>
          <cell r="E1008" t="str">
            <v xml:space="preserve">CONTRIBUCIÓN AL ACCESO AL AGUA SEGURA Y SANEAMIENTO EN LOS CC.PP. DE QUEROPATA(1005040123), PAMPARAHUAY(1005040092), MUCCHCAY(1005040052), LEON PAMPA(1005040059), ANDAS(1005040002), DISTRITO JACAS GRANDE - PROVINCIA HUAMALIES - HUANUCO_x000D_
_x000D_
</v>
          </cell>
          <cell r="F1008" t="str">
            <v>HUANUCO</v>
          </cell>
          <cell r="G1008" t="str">
            <v>HUANUCO</v>
          </cell>
          <cell r="H1008" t="str">
            <v>HUAMALIES</v>
          </cell>
          <cell r="I1008" t="str">
            <v>JACAS GRANDE</v>
          </cell>
          <cell r="J1008" t="str">
            <v>ANDAS</v>
          </cell>
          <cell r="K1008" t="str">
            <v>1005040002</v>
          </cell>
          <cell r="L1008">
            <v>1345</v>
          </cell>
          <cell r="M1008">
            <v>43088</v>
          </cell>
          <cell r="N1008">
            <v>411124.22</v>
          </cell>
          <cell r="O1008">
            <v>43091</v>
          </cell>
          <cell r="P1008">
            <v>429205.67</v>
          </cell>
          <cell r="Q1008">
            <v>43098</v>
          </cell>
          <cell r="R1008">
            <v>429205.67</v>
          </cell>
          <cell r="S1008">
            <v>43193</v>
          </cell>
          <cell r="T1008">
            <v>123</v>
          </cell>
          <cell r="U1008">
            <v>2</v>
          </cell>
          <cell r="V1008">
            <v>2</v>
          </cell>
          <cell r="W1008">
            <v>43316</v>
          </cell>
          <cell r="Y1008">
            <v>424774.62</v>
          </cell>
          <cell r="AB1008">
            <v>0</v>
          </cell>
          <cell r="AC1008">
            <v>1</v>
          </cell>
          <cell r="AE1008">
            <v>0.99229999999999996</v>
          </cell>
          <cell r="AF1008" t="str">
            <v>4. Cierre</v>
          </cell>
          <cell r="AG1008" t="str">
            <v>0850 - Obra Transferida</v>
          </cell>
          <cell r="AH1008" t="str">
            <v>Saneado Contablemente e informado a Organos de Control</v>
          </cell>
        </row>
        <row r="1009">
          <cell r="A1009" t="str">
            <v>1020170022</v>
          </cell>
          <cell r="B1009" t="str">
            <v>1020170022</v>
          </cell>
          <cell r="C1009" t="str">
            <v>Agua Más</v>
          </cell>
          <cell r="D1009" t="str">
            <v>AGUA+.2017</v>
          </cell>
          <cell r="E1009" t="str">
            <v xml:space="preserve">CONTRIBUCIÓN AL ACCESO AL AGUA SEGURA Y SANEAMIENTO EN LOS CC.PP. DE VILLA DE ACOBAMBA(1011040015), SAN JUAN DE VINCHOS(1011040027), AGORRAGRA (ABORRAGRA)(1011040022), PAMPAHUASI (1011040040), JIRCAHUASI(1011040044), DISTRITO APARICIO POMARES - PROVINCIA YAROWILCA - HUANUCO_x000D_
_x000D_
</v>
          </cell>
          <cell r="F1009" t="str">
            <v>HUANUCO</v>
          </cell>
          <cell r="G1009" t="str">
            <v>HUANUCO</v>
          </cell>
          <cell r="H1009" t="str">
            <v>YAROWILCA</v>
          </cell>
          <cell r="I1009" t="str">
            <v>APARICIO POMARES</v>
          </cell>
          <cell r="J1009" t="str">
            <v>AGORRAGRA (ABORRAGRA)</v>
          </cell>
          <cell r="K1009" t="str">
            <v>1011046005</v>
          </cell>
          <cell r="L1009">
            <v>860</v>
          </cell>
          <cell r="M1009">
            <v>43088</v>
          </cell>
          <cell r="N1009">
            <v>369002.81</v>
          </cell>
          <cell r="O1009">
            <v>43465</v>
          </cell>
          <cell r="P1009">
            <v>390642.54</v>
          </cell>
          <cell r="Q1009">
            <v>43473</v>
          </cell>
          <cell r="R1009">
            <v>390642.54</v>
          </cell>
          <cell r="S1009">
            <v>43196</v>
          </cell>
          <cell r="T1009">
            <v>308</v>
          </cell>
          <cell r="U1009">
            <v>10.3</v>
          </cell>
          <cell r="V1009">
            <v>2</v>
          </cell>
          <cell r="W1009">
            <v>43504</v>
          </cell>
          <cell r="Y1009">
            <v>335651.69</v>
          </cell>
          <cell r="AB1009">
            <v>0</v>
          </cell>
          <cell r="AC1009">
            <v>1</v>
          </cell>
          <cell r="AF1009" t="str">
            <v>4. Cierre</v>
          </cell>
          <cell r="AG1009" t="str">
            <v>0850 - Obra Transferida</v>
          </cell>
          <cell r="AH1009" t="str">
            <v>Saneado Contablemente e informado a Organos de Control</v>
          </cell>
        </row>
        <row r="1010">
          <cell r="A1010" t="str">
            <v>1020180011</v>
          </cell>
          <cell r="B1010" t="str">
            <v>1020180001</v>
          </cell>
          <cell r="C1010" t="str">
            <v>Haku Wiñay/Noa Jayatai</v>
          </cell>
          <cell r="D1010" t="str">
            <v>PP.2018 RO Selva</v>
          </cell>
          <cell r="E1010" t="str">
            <v>PP 0118: ACCESO DE LOS HOGARES RURALES CON ECONOMIAS DE SUBSISTENCIA A MERCADOS LOCALES DEL NUCLEO EJECUTOR MARGEN DERECHA DEL RIO HUALLAGA</v>
          </cell>
          <cell r="F1010" t="str">
            <v>HUANUCO</v>
          </cell>
          <cell r="G1010" t="str">
            <v>HUANUCO</v>
          </cell>
          <cell r="H1010" t="str">
            <v>LEONCIO PRADO</v>
          </cell>
          <cell r="I1010" t="str">
            <v>JOSE CRESPO Y CASTILLO</v>
          </cell>
          <cell r="J1010" t="str">
            <v>LAS MERCEDES</v>
          </cell>
          <cell r="K1010" t="str">
            <v>1006040024</v>
          </cell>
          <cell r="L1010">
            <v>160</v>
          </cell>
          <cell r="M1010">
            <v>43258</v>
          </cell>
          <cell r="N1010">
            <v>928000</v>
          </cell>
          <cell r="O1010">
            <v>43276</v>
          </cell>
          <cell r="P1010">
            <v>928000</v>
          </cell>
          <cell r="Q1010">
            <v>43286</v>
          </cell>
          <cell r="R1010">
            <v>928000</v>
          </cell>
          <cell r="S1010">
            <v>43344</v>
          </cell>
          <cell r="T1010">
            <v>1276.2916666666702</v>
          </cell>
          <cell r="U1010">
            <v>36</v>
          </cell>
          <cell r="V1010">
            <v>36</v>
          </cell>
          <cell r="W1010">
            <v>44620.291666666664</v>
          </cell>
          <cell r="X1010">
            <v>897872.7</v>
          </cell>
          <cell r="Y1010">
            <v>894083.69</v>
          </cell>
          <cell r="Z1010">
            <v>893862.70000000007</v>
          </cell>
          <cell r="AA1010">
            <v>44774</v>
          </cell>
          <cell r="AB1010">
            <v>1</v>
          </cell>
          <cell r="AC1010">
            <v>0.95430000000000004</v>
          </cell>
          <cell r="AD1010">
            <v>1</v>
          </cell>
          <cell r="AE1010">
            <v>0.96140000000000003</v>
          </cell>
          <cell r="AF1010" t="str">
            <v>4. Cierre</v>
          </cell>
          <cell r="AG1010" t="str">
            <v>0780 - Liquidación Aprobada</v>
          </cell>
          <cell r="AH1010" t="str">
            <v>Liquidado en UT para remitir ficha/expediente a Sede</v>
          </cell>
        </row>
        <row r="1011">
          <cell r="A1011" t="str">
            <v>1020180012</v>
          </cell>
          <cell r="B1011" t="str">
            <v>1020180002</v>
          </cell>
          <cell r="C1011" t="str">
            <v>Haku Wiñay/Noa Jayatai</v>
          </cell>
          <cell r="D1011" t="str">
            <v>PP.2018 RO Selva</v>
          </cell>
          <cell r="E1011" t="str">
            <v>PP 0118: ACCESO DE LOS HOGARES RURALES CON ECONOMIAS DE SUBSISTENCIA A MERCADOS LOCALES DEL NUCLEO EJECUTOR MARGEN IZQUIERDA DEL RIO HUALLAGA</v>
          </cell>
          <cell r="F1011" t="str">
            <v>HUANUCO</v>
          </cell>
          <cell r="G1011" t="str">
            <v>HUANUCO</v>
          </cell>
          <cell r="H1011" t="str">
            <v>LEONCIO PRADO</v>
          </cell>
          <cell r="I1011" t="str">
            <v>JOSE CRESPO Y CASTILLO</v>
          </cell>
          <cell r="J1011" t="str">
            <v>BOLOGNESI</v>
          </cell>
          <cell r="K1011" t="str">
            <v>1006040037</v>
          </cell>
          <cell r="L1011">
            <v>240</v>
          </cell>
          <cell r="M1011">
            <v>43258</v>
          </cell>
          <cell r="N1011">
            <v>1392000</v>
          </cell>
          <cell r="O1011">
            <v>43399</v>
          </cell>
          <cell r="P1011">
            <v>1392000</v>
          </cell>
          <cell r="Q1011">
            <v>43403</v>
          </cell>
          <cell r="R1011">
            <v>1392000</v>
          </cell>
          <cell r="S1011">
            <v>43344</v>
          </cell>
          <cell r="T1011">
            <v>1276.2916666666702</v>
          </cell>
          <cell r="U1011">
            <v>36</v>
          </cell>
          <cell r="V1011">
            <v>36</v>
          </cell>
          <cell r="W1011">
            <v>44620.291666666664</v>
          </cell>
          <cell r="X1011">
            <v>1326590.5</v>
          </cell>
          <cell r="Y1011">
            <v>1316253.21</v>
          </cell>
          <cell r="Z1011">
            <v>1326590.5</v>
          </cell>
          <cell r="AA1011">
            <v>44774</v>
          </cell>
          <cell r="AB1011">
            <v>1</v>
          </cell>
          <cell r="AC1011">
            <v>0.95830000000000004</v>
          </cell>
          <cell r="AD1011">
            <v>1</v>
          </cell>
          <cell r="AE1011">
            <v>0.94640000000000002</v>
          </cell>
          <cell r="AF1011" t="str">
            <v>4. Cierre</v>
          </cell>
          <cell r="AG1011" t="str">
            <v>0780 - Liquidación Aprobada</v>
          </cell>
          <cell r="AH1011" t="str">
            <v>Liquidado en UT para remitir ficha/expediente a Sede</v>
          </cell>
        </row>
        <row r="1012">
          <cell r="A1012" t="str">
            <v>1020180003</v>
          </cell>
          <cell r="B1012" t="str">
            <v>1020180003</v>
          </cell>
          <cell r="C1012" t="str">
            <v>Haku Wiñay/Noa Jayatai</v>
          </cell>
          <cell r="D1012" t="str">
            <v>PP.2018 RO Sierra</v>
          </cell>
          <cell r="E1012" t="str">
            <v>PP 0118: ACCESO DE LOS HOGARES RURALES CON ECONOMIAS DE SUBSISTENCIA A MERCADOS LOCALES DEL NUCLEO EJECUTOR SOGOBAMBA</v>
          </cell>
          <cell r="F1012" t="str">
            <v>HUANUCO</v>
          </cell>
          <cell r="G1012" t="str">
            <v>HUANUCO</v>
          </cell>
          <cell r="H1012" t="str">
            <v>HUANUCO</v>
          </cell>
          <cell r="I1012" t="str">
            <v>CHINCHAO</v>
          </cell>
          <cell r="J1012" t="str">
            <v>NUEVA LIBERTAD DE SOGOBAMBA (SOGOBAMBA)</v>
          </cell>
          <cell r="K1012" t="str">
            <v>1001036020</v>
          </cell>
          <cell r="L1012">
            <v>190</v>
          </cell>
          <cell r="M1012">
            <v>43239</v>
          </cell>
          <cell r="N1012">
            <v>950000</v>
          </cell>
          <cell r="O1012">
            <v>43399</v>
          </cell>
          <cell r="P1012">
            <v>950000</v>
          </cell>
          <cell r="Q1012">
            <v>43403</v>
          </cell>
          <cell r="R1012">
            <v>950000</v>
          </cell>
          <cell r="S1012">
            <v>43344</v>
          </cell>
          <cell r="T1012">
            <v>1276</v>
          </cell>
          <cell r="U1012">
            <v>36</v>
          </cell>
          <cell r="V1012">
            <v>36</v>
          </cell>
          <cell r="W1012">
            <v>44620</v>
          </cell>
          <cell r="X1012">
            <v>929717.09</v>
          </cell>
          <cell r="Y1012">
            <v>909115.59</v>
          </cell>
          <cell r="Z1012">
            <v>929423.09</v>
          </cell>
          <cell r="AA1012">
            <v>44827</v>
          </cell>
          <cell r="AB1012">
            <v>1</v>
          </cell>
          <cell r="AC1012">
            <v>1.0052000000000001</v>
          </cell>
          <cell r="AD1012">
            <v>1</v>
          </cell>
          <cell r="AE1012">
            <v>0.96040000000000003</v>
          </cell>
          <cell r="AF1012" t="str">
            <v>4. Cierre</v>
          </cell>
          <cell r="AG1012" t="str">
            <v>0780 - Liquidación Aprobada</v>
          </cell>
          <cell r="AH1012" t="str">
            <v>Liquidado en UT para remitir ficha/expediente a Sede</v>
          </cell>
        </row>
        <row r="1013">
          <cell r="A1013" t="str">
            <v>1020180004</v>
          </cell>
          <cell r="B1013" t="str">
            <v>1020180004</v>
          </cell>
          <cell r="C1013" t="str">
            <v>Haku Wiñay/Noa Jayatai</v>
          </cell>
          <cell r="D1013" t="str">
            <v>PP.2018 RO Sierra</v>
          </cell>
          <cell r="E1013" t="str">
            <v>PP 0118: ACCESO DE LOS HOGARES RURALES CON ECONOMIAS DE SUBSISTENCIA A MERCADOS LOCALES DEL NUCLEO EJECUTOR NUEVA INDEPENDENCIA</v>
          </cell>
          <cell r="F1013" t="str">
            <v>HUANUCO</v>
          </cell>
          <cell r="G1013" t="str">
            <v>HUANUCO</v>
          </cell>
          <cell r="H1013" t="str">
            <v>HUANUCO</v>
          </cell>
          <cell r="I1013" t="str">
            <v>CHINCHAO</v>
          </cell>
          <cell r="J1013" t="str">
            <v>NUEVA INDEPENDENCIA</v>
          </cell>
          <cell r="K1013" t="str">
            <v>1001030108</v>
          </cell>
          <cell r="L1013">
            <v>200</v>
          </cell>
          <cell r="M1013">
            <v>43239</v>
          </cell>
          <cell r="N1013">
            <v>1000000</v>
          </cell>
          <cell r="O1013">
            <v>43399</v>
          </cell>
          <cell r="P1013">
            <v>1000000</v>
          </cell>
          <cell r="Q1013">
            <v>43403</v>
          </cell>
          <cell r="R1013">
            <v>1000000</v>
          </cell>
          <cell r="S1013">
            <v>43344</v>
          </cell>
          <cell r="T1013">
            <v>1276</v>
          </cell>
          <cell r="U1013">
            <v>36</v>
          </cell>
          <cell r="V1013">
            <v>36</v>
          </cell>
          <cell r="W1013">
            <v>44620</v>
          </cell>
          <cell r="X1013">
            <v>970886.49</v>
          </cell>
          <cell r="Y1013">
            <v>951295.99</v>
          </cell>
          <cell r="Z1013">
            <v>970886.49</v>
          </cell>
          <cell r="AA1013">
            <v>44827</v>
          </cell>
          <cell r="AB1013">
            <v>1</v>
          </cell>
          <cell r="AC1013">
            <v>1.0056</v>
          </cell>
          <cell r="AD1013">
            <v>1</v>
          </cell>
          <cell r="AE1013">
            <v>0.95840000000000003</v>
          </cell>
          <cell r="AF1013" t="str">
            <v>4. Cierre</v>
          </cell>
          <cell r="AG1013" t="str">
            <v>0780 - Liquidación Aprobada</v>
          </cell>
          <cell r="AH1013" t="str">
            <v>Liquidado en UT para remitir ficha/expediente a Sede</v>
          </cell>
        </row>
        <row r="1014">
          <cell r="A1014" t="str">
            <v>1020180005</v>
          </cell>
          <cell r="B1014" t="str">
            <v>1020180005</v>
          </cell>
          <cell r="C1014" t="str">
            <v>Haku Wiñay/Noa Jayatai</v>
          </cell>
          <cell r="D1014" t="str">
            <v>PP.2018 RO Sierra</v>
          </cell>
          <cell r="E1014" t="str">
            <v>PP 0118: ACCESO DE LOS HOGARES RURALES CON ECONOMIAS DE SUBSISTENCIA A MERCADOS LOCALES DEL NUCLEO EJECUTOR NUEVA LIBERACION DE HUALLANCA-PAGSHAG-MATAU</v>
          </cell>
          <cell r="F1014" t="str">
            <v>HUANUCO</v>
          </cell>
          <cell r="G1014" t="str">
            <v>HUANUCO</v>
          </cell>
          <cell r="H1014" t="str">
            <v>HUANUCO</v>
          </cell>
          <cell r="I1014" t="str">
            <v>CHURUBAMBA</v>
          </cell>
          <cell r="J1014" t="str">
            <v>NUEVA LIBERACION DE HUALLANCA</v>
          </cell>
          <cell r="K1014" t="str">
            <v>1001046007</v>
          </cell>
          <cell r="L1014">
            <v>200</v>
          </cell>
          <cell r="M1014">
            <v>43240</v>
          </cell>
          <cell r="N1014">
            <v>1000000</v>
          </cell>
          <cell r="O1014">
            <v>43399</v>
          </cell>
          <cell r="P1014">
            <v>1000000</v>
          </cell>
          <cell r="Q1014">
            <v>43403</v>
          </cell>
          <cell r="R1014">
            <v>1000000</v>
          </cell>
          <cell r="S1014">
            <v>43344</v>
          </cell>
          <cell r="T1014">
            <v>1276</v>
          </cell>
          <cell r="U1014">
            <v>36</v>
          </cell>
          <cell r="V1014">
            <v>36</v>
          </cell>
          <cell r="W1014">
            <v>44620</v>
          </cell>
          <cell r="X1014">
            <v>942846.5</v>
          </cell>
          <cell r="Y1014">
            <v>938878.59</v>
          </cell>
          <cell r="Z1014">
            <v>916058.20000000007</v>
          </cell>
          <cell r="AA1014">
            <v>44769</v>
          </cell>
          <cell r="AB1014">
            <v>1</v>
          </cell>
          <cell r="AC1014">
            <v>0.99590000000000001</v>
          </cell>
          <cell r="AD1014">
            <v>1</v>
          </cell>
          <cell r="AE1014">
            <v>0.95220000000000005</v>
          </cell>
          <cell r="AF1014" t="str">
            <v>4. Cierre</v>
          </cell>
          <cell r="AG1014" t="str">
            <v>0780 - Liquidación Aprobada</v>
          </cell>
          <cell r="AH1014" t="str">
            <v>Liquidado en UT para remitir ficha/expediente a Sede</v>
          </cell>
        </row>
        <row r="1015">
          <cell r="A1015" t="str">
            <v>1020180006</v>
          </cell>
          <cell r="B1015" t="str">
            <v>1020180006</v>
          </cell>
          <cell r="C1015" t="str">
            <v>Haku Wiñay/Noa Jayatai</v>
          </cell>
          <cell r="D1015" t="str">
            <v>PP.2018 RO Sierra</v>
          </cell>
          <cell r="E1015" t="str">
            <v>PP 0118: ACCESO DE LOS HOGARES RURALES CON ECONOMIAS DE SUBSISTENCIA A MERCADOS LOCALES DEL NUCLEO EJECUTOR HUALLMISH-HUARAPA</v>
          </cell>
          <cell r="F1015" t="str">
            <v>HUANUCO</v>
          </cell>
          <cell r="G1015" t="str">
            <v>HUANUCO</v>
          </cell>
          <cell r="H1015" t="str">
            <v>HUANUCO</v>
          </cell>
          <cell r="I1015" t="str">
            <v>CHURUBAMBA</v>
          </cell>
          <cell r="J1015" t="str">
            <v>HUALLMISH</v>
          </cell>
          <cell r="K1015" t="str">
            <v>1001040020</v>
          </cell>
          <cell r="L1015">
            <v>190</v>
          </cell>
          <cell r="M1015">
            <v>43240</v>
          </cell>
          <cell r="N1015">
            <v>950000</v>
          </cell>
          <cell r="O1015">
            <v>43399</v>
          </cell>
          <cell r="P1015">
            <v>950000</v>
          </cell>
          <cell r="Q1015">
            <v>43403</v>
          </cell>
          <cell r="R1015">
            <v>950000</v>
          </cell>
          <cell r="S1015">
            <v>43344</v>
          </cell>
          <cell r="T1015">
            <v>1276</v>
          </cell>
          <cell r="U1015">
            <v>36</v>
          </cell>
          <cell r="V1015">
            <v>36</v>
          </cell>
          <cell r="W1015">
            <v>44620</v>
          </cell>
          <cell r="X1015">
            <v>896120.08</v>
          </cell>
          <cell r="Y1015">
            <v>890051.45</v>
          </cell>
          <cell r="Z1015">
            <v>896120.08000000007</v>
          </cell>
          <cell r="AA1015">
            <v>44769</v>
          </cell>
          <cell r="AB1015">
            <v>1</v>
          </cell>
          <cell r="AC1015">
            <v>0.99670000000000003</v>
          </cell>
          <cell r="AD1015">
            <v>1</v>
          </cell>
          <cell r="AE1015">
            <v>0.93940000000000001</v>
          </cell>
          <cell r="AF1015" t="str">
            <v>4. Cierre</v>
          </cell>
          <cell r="AG1015" t="str">
            <v>0780 - Liquidación Aprobada</v>
          </cell>
          <cell r="AH1015" t="str">
            <v>Liquidado en UT para remitir ficha/expediente a Sede</v>
          </cell>
        </row>
        <row r="1016">
          <cell r="A1016" t="str">
            <v>1020180007</v>
          </cell>
          <cell r="B1016" t="str">
            <v>1020180007</v>
          </cell>
          <cell r="C1016" t="str">
            <v>Haku Wiñay/Noa Jayatai</v>
          </cell>
          <cell r="D1016" t="str">
            <v>PP.2018 RO Sierra</v>
          </cell>
          <cell r="E1016" t="str">
            <v>PP 0118: ACCESO DE LOS HOGARES RURALES CON ECONOMIAS DE SUBSISTENCIA A MERCADOS LOCALES DEL NUCLEO EJECUTOR SAN JUAN DE LIBERTAD</v>
          </cell>
          <cell r="F1016" t="str">
            <v>HUANUCO</v>
          </cell>
          <cell r="G1016" t="str">
            <v>HUANUCO</v>
          </cell>
          <cell r="H1016" t="str">
            <v>HUANUCO</v>
          </cell>
          <cell r="I1016" t="str">
            <v>SAN PEDRO DE CHAULAN</v>
          </cell>
          <cell r="J1016" t="str">
            <v>SAN JUAN DE LIBERTAD</v>
          </cell>
          <cell r="K1016" t="str">
            <v>1001086004</v>
          </cell>
          <cell r="L1016">
            <v>200</v>
          </cell>
          <cell r="M1016">
            <v>43240</v>
          </cell>
          <cell r="N1016">
            <v>1000000</v>
          </cell>
          <cell r="O1016">
            <v>43399</v>
          </cell>
          <cell r="P1016">
            <v>1000000</v>
          </cell>
          <cell r="Q1016">
            <v>43403</v>
          </cell>
          <cell r="R1016">
            <v>1000000</v>
          </cell>
          <cell r="S1016">
            <v>43344</v>
          </cell>
          <cell r="T1016">
            <v>1307</v>
          </cell>
          <cell r="U1016">
            <v>36</v>
          </cell>
          <cell r="V1016">
            <v>36</v>
          </cell>
          <cell r="W1016">
            <v>44651</v>
          </cell>
          <cell r="X1016">
            <v>944990.85</v>
          </cell>
          <cell r="Y1016">
            <v>944175.95</v>
          </cell>
          <cell r="Z1016">
            <v>944990.85</v>
          </cell>
          <cell r="AA1016">
            <v>45105</v>
          </cell>
          <cell r="AB1016">
            <v>1</v>
          </cell>
          <cell r="AC1016">
            <v>0.96619999999999995</v>
          </cell>
          <cell r="AD1016">
            <v>1</v>
          </cell>
          <cell r="AE1016">
            <v>0.93840000000000001</v>
          </cell>
          <cell r="AF1016" t="str">
            <v>4. Cierre</v>
          </cell>
          <cell r="AG1016" t="str">
            <v>0780 - Liquidación Aprobada</v>
          </cell>
          <cell r="AH1016" t="str">
            <v>Liquidado en UT para remitir ficha/expediente a Sede</v>
          </cell>
        </row>
        <row r="1017">
          <cell r="A1017" t="str">
            <v>1020180008</v>
          </cell>
          <cell r="B1017" t="str">
            <v>1020180008</v>
          </cell>
          <cell r="C1017" t="str">
            <v>Haku Wiñay/Noa Jayatai</v>
          </cell>
          <cell r="D1017" t="str">
            <v>PP.2018 RO Sierra</v>
          </cell>
          <cell r="E1017" t="str">
            <v>PP 0118: ACCESO DE LOS HOGARES RURALES CON ECONOMIAS DE SUBSISTENCIA A MERCADOS LOCALES DEL NUCLEO EJECUTOR CHAULAN - RUNTOG</v>
          </cell>
          <cell r="F1017" t="str">
            <v>HUANUCO</v>
          </cell>
          <cell r="G1017" t="str">
            <v>HUANUCO</v>
          </cell>
          <cell r="H1017" t="str">
            <v>HUANUCO</v>
          </cell>
          <cell r="I1017" t="str">
            <v>SAN PEDRO DE CHAULAN</v>
          </cell>
          <cell r="J1017" t="str">
            <v>CHAULAN</v>
          </cell>
          <cell r="K1017" t="str">
            <v>1001080001</v>
          </cell>
          <cell r="L1017">
            <v>190</v>
          </cell>
          <cell r="M1017">
            <v>43240</v>
          </cell>
          <cell r="N1017">
            <v>950000</v>
          </cell>
          <cell r="O1017">
            <v>43399</v>
          </cell>
          <cell r="P1017">
            <v>950000</v>
          </cell>
          <cell r="Q1017">
            <v>43403</v>
          </cell>
          <cell r="R1017">
            <v>950000</v>
          </cell>
          <cell r="S1017">
            <v>43344</v>
          </cell>
          <cell r="T1017">
            <v>1307</v>
          </cell>
          <cell r="U1017">
            <v>36</v>
          </cell>
          <cell r="V1017">
            <v>36</v>
          </cell>
          <cell r="W1017">
            <v>44651</v>
          </cell>
          <cell r="X1017">
            <v>889163.16</v>
          </cell>
          <cell r="Y1017">
            <v>888419.06</v>
          </cell>
          <cell r="Z1017">
            <v>889163.16</v>
          </cell>
          <cell r="AA1017">
            <v>45105</v>
          </cell>
          <cell r="AB1017">
            <v>1</v>
          </cell>
          <cell r="AC1017">
            <v>0.97170000000000001</v>
          </cell>
          <cell r="AD1017">
            <v>1</v>
          </cell>
          <cell r="AE1017">
            <v>0.93300000000000005</v>
          </cell>
          <cell r="AF1017" t="str">
            <v>4. Cierre</v>
          </cell>
          <cell r="AG1017" t="str">
            <v>0780 - Liquidación Aprobada</v>
          </cell>
          <cell r="AH1017" t="str">
            <v>Liquidado en UT para remitir ficha/expediente a Sede</v>
          </cell>
        </row>
        <row r="1018">
          <cell r="A1018" t="str">
            <v>1020180009</v>
          </cell>
          <cell r="B1018" t="str">
            <v>1020180009</v>
          </cell>
          <cell r="C1018" t="str">
            <v>Haku Wiñay/Noa Jayatai</v>
          </cell>
          <cell r="D1018" t="str">
            <v>PP.2018 RO Sierra</v>
          </cell>
          <cell r="E1018" t="str">
            <v>PP 0118: ACCESO DE LOS HOGARES RURALES CON ECONOMIAS DE SUBSISTENCIA A MERCADOS LOCALES DEL NUCLEO EJECUTOR HUANCHAN - LLAGLLA</v>
          </cell>
          <cell r="F1018" t="str">
            <v>HUANUCO</v>
          </cell>
          <cell r="G1018" t="str">
            <v>HUANUCO</v>
          </cell>
          <cell r="H1018" t="str">
            <v>HUANUCO</v>
          </cell>
          <cell r="I1018" t="str">
            <v>YACUS</v>
          </cell>
          <cell r="J1018" t="str">
            <v>HUANCHAN</v>
          </cell>
          <cell r="K1018" t="str">
            <v>1001126006</v>
          </cell>
          <cell r="L1018">
            <v>195</v>
          </cell>
          <cell r="M1018">
            <v>43257</v>
          </cell>
          <cell r="N1018">
            <v>975000</v>
          </cell>
          <cell r="O1018">
            <v>43399</v>
          </cell>
          <cell r="P1018">
            <v>975000</v>
          </cell>
          <cell r="Q1018">
            <v>43403</v>
          </cell>
          <cell r="R1018">
            <v>975000</v>
          </cell>
          <cell r="S1018">
            <v>43344</v>
          </cell>
          <cell r="T1018">
            <v>1307</v>
          </cell>
          <cell r="U1018">
            <v>36</v>
          </cell>
          <cell r="V1018">
            <v>36</v>
          </cell>
          <cell r="W1018">
            <v>44651</v>
          </cell>
          <cell r="X1018">
            <v>956787.75</v>
          </cell>
          <cell r="Y1018">
            <v>936436.35</v>
          </cell>
          <cell r="Z1018">
            <v>956787.75</v>
          </cell>
          <cell r="AA1018">
            <v>44767</v>
          </cell>
          <cell r="AB1018">
            <v>1</v>
          </cell>
          <cell r="AC1018">
            <v>0.97160000000000002</v>
          </cell>
          <cell r="AD1018">
            <v>1</v>
          </cell>
          <cell r="AE1018">
            <v>0.87509999999999999</v>
          </cell>
          <cell r="AF1018" t="str">
            <v>4. Cierre</v>
          </cell>
          <cell r="AG1018" t="str">
            <v>0780 - Liquidación Aprobada</v>
          </cell>
          <cell r="AH1018" t="str">
            <v>Liquidado en UT para remitir ficha/expediente a Sede</v>
          </cell>
        </row>
        <row r="1019">
          <cell r="A1019" t="str">
            <v>1020180010</v>
          </cell>
          <cell r="B1019" t="str">
            <v>1020180010</v>
          </cell>
          <cell r="C1019" t="str">
            <v>Haku Wiñay/Noa Jayatai</v>
          </cell>
          <cell r="D1019" t="str">
            <v>PP.2018 RO Sierra</v>
          </cell>
          <cell r="E1019" t="str">
            <v>PP 0118: ACCESO DE LOS HOGARES RURALES CON ECONOMIAS DE SUBSISTENCIA A MERCADOS LOCALES DEL NUCLEO EJECUTOR GASGO</v>
          </cell>
          <cell r="F1019" t="str">
            <v>HUANUCO</v>
          </cell>
          <cell r="G1019" t="str">
            <v>HUANUCO</v>
          </cell>
          <cell r="H1019" t="str">
            <v>HUANUCO</v>
          </cell>
          <cell r="I1019" t="str">
            <v>YACUS</v>
          </cell>
          <cell r="J1019" t="str">
            <v>GASGO</v>
          </cell>
          <cell r="K1019" t="str">
            <v>1001126007</v>
          </cell>
          <cell r="L1019">
            <v>195</v>
          </cell>
          <cell r="M1019">
            <v>43257</v>
          </cell>
          <cell r="N1019">
            <v>975000</v>
          </cell>
          <cell r="O1019">
            <v>43399</v>
          </cell>
          <cell r="P1019">
            <v>975000</v>
          </cell>
          <cell r="Q1019">
            <v>43403</v>
          </cell>
          <cell r="R1019">
            <v>975000</v>
          </cell>
          <cell r="S1019">
            <v>43344</v>
          </cell>
          <cell r="T1019">
            <v>1307.2916666666702</v>
          </cell>
          <cell r="U1019">
            <v>36</v>
          </cell>
          <cell r="V1019">
            <v>36</v>
          </cell>
          <cell r="W1019">
            <v>44651.291666666664</v>
          </cell>
          <cell r="X1019">
            <v>981288.43</v>
          </cell>
          <cell r="Y1019">
            <v>944277.06</v>
          </cell>
          <cell r="Z1019">
            <v>981288.43</v>
          </cell>
          <cell r="AA1019">
            <v>44767</v>
          </cell>
          <cell r="AB1019">
            <v>1</v>
          </cell>
          <cell r="AC1019">
            <v>0.94950000000000001</v>
          </cell>
          <cell r="AD1019">
            <v>1</v>
          </cell>
          <cell r="AE1019">
            <v>0.90880000000000005</v>
          </cell>
          <cell r="AF1019" t="str">
            <v>4. Cierre</v>
          </cell>
          <cell r="AG1019" t="str">
            <v>0780 - Liquidación Aprobada</v>
          </cell>
          <cell r="AH1019" t="str">
            <v>Liquidado en UT para remitir ficha/expediente a Sede</v>
          </cell>
        </row>
        <row r="1020">
          <cell r="A1020" t="str">
            <v>1020180001</v>
          </cell>
          <cell r="B1020" t="str">
            <v>1020180011</v>
          </cell>
          <cell r="C1020" t="str">
            <v>Mi Abrigo</v>
          </cell>
          <cell r="D1020" t="str">
            <v>Mi Abrigo 2018</v>
          </cell>
          <cell r="E1020" t="str">
            <v>ACONDICIONAMIENTO DE VIVIENDAS EN ZONAS DE RIESGO ALTO Y MUY ALTO FRENTE A LAS HELADAS EN EL CENTRO POBLADO DE QUEROPATA, DISTRITO DE JACAS GRANDE, PROVINCIA DE HUAMALIES, DEPARTAMENTO DE HUANUCO</v>
          </cell>
          <cell r="F1020" t="str">
            <v>HUANUCO</v>
          </cell>
          <cell r="G1020" t="str">
            <v>HUANUCO</v>
          </cell>
          <cell r="H1020" t="str">
            <v>HUAMALIES</v>
          </cell>
          <cell r="I1020" t="str">
            <v>JACAS GRANDE</v>
          </cell>
          <cell r="J1020" t="str">
            <v>QUEROPATA</v>
          </cell>
          <cell r="K1020" t="str">
            <v>1005040123</v>
          </cell>
          <cell r="L1020">
            <v>50</v>
          </cell>
          <cell r="M1020">
            <v>43230</v>
          </cell>
          <cell r="N1020">
            <v>438649.97</v>
          </cell>
          <cell r="O1020">
            <v>43250</v>
          </cell>
          <cell r="P1020">
            <v>438649.97000000003</v>
          </cell>
          <cell r="Q1020">
            <v>43252</v>
          </cell>
          <cell r="R1020">
            <v>438649.97000000003</v>
          </cell>
          <cell r="S1020">
            <v>43255</v>
          </cell>
          <cell r="T1020">
            <v>93</v>
          </cell>
          <cell r="U1020">
            <v>2</v>
          </cell>
          <cell r="V1020">
            <v>2</v>
          </cell>
          <cell r="W1020">
            <v>43348</v>
          </cell>
          <cell r="Y1020">
            <v>436343.5</v>
          </cell>
          <cell r="AB1020">
            <v>0</v>
          </cell>
          <cell r="AC1020">
            <v>1</v>
          </cell>
          <cell r="AF1020" t="str">
            <v>4. Cierre</v>
          </cell>
          <cell r="AG1020" t="str">
            <v>0780 - Liquidación Aprobada</v>
          </cell>
          <cell r="AH1020" t="str">
            <v>Ficha Aprobatoria archivada</v>
          </cell>
        </row>
        <row r="1021">
          <cell r="A1021" t="str">
            <v>1020180002</v>
          </cell>
          <cell r="B1021" t="str">
            <v>1020180012</v>
          </cell>
          <cell r="C1021" t="str">
            <v>Mi Abrigo</v>
          </cell>
          <cell r="D1021" t="str">
            <v>Mi Abrigo 2018</v>
          </cell>
          <cell r="E1021" t="str">
            <v>ACONDICIONAMIENTO DE VIVIENDAS EN ZONAS DE RIESGO ALTO Y MUY ALTO FRENTE A LAS HELADAS EN EL CENTRO POBLADO DE SOGOBAMBA, DISTRITO DE JACAS GRANDE, PROVINCIA DE HUAMALIES, DEPARTAMENTO DE HUANUCO</v>
          </cell>
          <cell r="F1021" t="str">
            <v>HUANUCO</v>
          </cell>
          <cell r="G1021" t="str">
            <v>HUANUCO</v>
          </cell>
          <cell r="H1021" t="str">
            <v>HUAMALIES</v>
          </cell>
          <cell r="I1021" t="str">
            <v>JACAS GRANDE</v>
          </cell>
          <cell r="J1021" t="str">
            <v>SOGOBAMBA</v>
          </cell>
          <cell r="K1021" t="str">
            <v>1005040114</v>
          </cell>
          <cell r="L1021">
            <v>50</v>
          </cell>
          <cell r="M1021">
            <v>43230</v>
          </cell>
          <cell r="N1021">
            <v>428631.55</v>
          </cell>
          <cell r="O1021">
            <v>43250</v>
          </cell>
          <cell r="P1021">
            <v>428631.55</v>
          </cell>
          <cell r="Q1021">
            <v>43252</v>
          </cell>
          <cell r="R1021">
            <v>428631.55</v>
          </cell>
          <cell r="S1021">
            <v>43255</v>
          </cell>
          <cell r="T1021">
            <v>93</v>
          </cell>
          <cell r="U1021">
            <v>2</v>
          </cell>
          <cell r="V1021">
            <v>2</v>
          </cell>
          <cell r="W1021">
            <v>43348</v>
          </cell>
          <cell r="Y1021">
            <v>420207.84</v>
          </cell>
          <cell r="AB1021">
            <v>0</v>
          </cell>
          <cell r="AC1021">
            <v>1</v>
          </cell>
          <cell r="AF1021" t="str">
            <v>4. Cierre</v>
          </cell>
          <cell r="AG1021" t="str">
            <v>0780 - Liquidación Aprobada</v>
          </cell>
          <cell r="AH1021" t="str">
            <v>Ficha Aprobatoria archivada</v>
          </cell>
        </row>
        <row r="1022">
          <cell r="A1022" t="str">
            <v>1020180013</v>
          </cell>
          <cell r="B1022" t="str">
            <v>1020180016</v>
          </cell>
          <cell r="C1022" t="str">
            <v>Haku Wiñay/Noa Jayatai</v>
          </cell>
          <cell r="D1022" t="str">
            <v>FFS-NRI.2018.RO</v>
          </cell>
          <cell r="E1022" t="str">
            <v>FORTALECIMIENTO DE LA FUNCION DE SUPERVISION Y DE NEGOCIOS RURALES DE PROYECTOS PRODUCTIVOS EN EL NEC YACUS</v>
          </cell>
          <cell r="F1022" t="str">
            <v>HUANUCO</v>
          </cell>
          <cell r="G1022" t="str">
            <v>HUANUCO</v>
          </cell>
          <cell r="H1022" t="str">
            <v>HUANUCO</v>
          </cell>
          <cell r="I1022" t="str">
            <v>YACUS</v>
          </cell>
          <cell r="J1022" t="str">
            <v>GASGO</v>
          </cell>
          <cell r="K1022" t="str">
            <v>1001126007</v>
          </cell>
          <cell r="L1022">
            <v>390</v>
          </cell>
          <cell r="M1022">
            <v>43461.642939814818</v>
          </cell>
          <cell r="N1022">
            <v>142232</v>
          </cell>
          <cell r="O1022">
            <v>43465</v>
          </cell>
          <cell r="P1022">
            <v>142232</v>
          </cell>
          <cell r="Q1022">
            <v>43479</v>
          </cell>
          <cell r="R1022">
            <v>142232</v>
          </cell>
          <cell r="S1022">
            <v>43739</v>
          </cell>
          <cell r="T1022">
            <v>911.29166666666708</v>
          </cell>
          <cell r="U1022">
            <v>32</v>
          </cell>
          <cell r="V1022">
            <v>32</v>
          </cell>
          <cell r="W1022">
            <v>44650.291666666664</v>
          </cell>
          <cell r="X1022">
            <v>132080.98000000001</v>
          </cell>
          <cell r="Y1022">
            <v>131776.13</v>
          </cell>
          <cell r="Z1022">
            <v>132080.98000000001</v>
          </cell>
          <cell r="AA1022">
            <v>44830</v>
          </cell>
          <cell r="AB1022">
            <v>1</v>
          </cell>
          <cell r="AC1022">
            <v>1</v>
          </cell>
          <cell r="AD1022">
            <v>1</v>
          </cell>
          <cell r="AE1022">
            <v>0.92649999999999999</v>
          </cell>
          <cell r="AF1022" t="str">
            <v>4. Cierre</v>
          </cell>
          <cell r="AG1022" t="str">
            <v>0780 - Liquidación Aprobada</v>
          </cell>
          <cell r="AH1022" t="str">
            <v>Liquidado en UT para remitir ficha/expediente a Sede</v>
          </cell>
        </row>
        <row r="1023">
          <cell r="A1023" t="str">
            <v>1020180014</v>
          </cell>
          <cell r="B1023" t="str">
            <v>1020180017</v>
          </cell>
          <cell r="C1023" t="str">
            <v>Haku Wiñay/Noa Jayatai</v>
          </cell>
          <cell r="D1023" t="str">
            <v>FFS-NRI.2018.RO</v>
          </cell>
          <cell r="E1023" t="str">
            <v>FORTALECIMIENTO DE LA FUNCION DE SUPERVISION Y DE NEGOCIOS RURALES DE PROYECTOS PRODUCTIVOS EN EL NEC SAN PEDRO DE CHAULAN</v>
          </cell>
          <cell r="F1023" t="str">
            <v>HUANUCO</v>
          </cell>
          <cell r="G1023" t="str">
            <v>HUANUCO</v>
          </cell>
          <cell r="H1023" t="str">
            <v>HUANUCO</v>
          </cell>
          <cell r="I1023" t="str">
            <v>SAN PEDRO DE CHAULAN</v>
          </cell>
          <cell r="J1023" t="str">
            <v>SAN JUAN DE LIBERTAD</v>
          </cell>
          <cell r="K1023" t="str">
            <v>1001086004</v>
          </cell>
          <cell r="L1023">
            <v>390</v>
          </cell>
          <cell r="M1023">
            <v>43461.642939814818</v>
          </cell>
          <cell r="N1023">
            <v>142232</v>
          </cell>
          <cell r="O1023">
            <v>43465</v>
          </cell>
          <cell r="P1023">
            <v>142232</v>
          </cell>
          <cell r="Q1023">
            <v>43479</v>
          </cell>
          <cell r="R1023">
            <v>142232</v>
          </cell>
          <cell r="S1023">
            <v>43739</v>
          </cell>
          <cell r="T1023">
            <v>912</v>
          </cell>
          <cell r="U1023">
            <v>32</v>
          </cell>
          <cell r="V1023">
            <v>32</v>
          </cell>
          <cell r="W1023">
            <v>44651</v>
          </cell>
          <cell r="X1023">
            <v>131887.97</v>
          </cell>
          <cell r="Y1023">
            <v>131827.97</v>
          </cell>
          <cell r="Z1023">
            <v>131887.97</v>
          </cell>
          <cell r="AA1023">
            <v>45222</v>
          </cell>
          <cell r="AB1023">
            <v>1</v>
          </cell>
          <cell r="AC1023">
            <v>0.95520000000000005</v>
          </cell>
          <cell r="AD1023">
            <v>1</v>
          </cell>
          <cell r="AE1023">
            <v>0.92689999999999995</v>
          </cell>
          <cell r="AF1023" t="str">
            <v>4. Cierre</v>
          </cell>
          <cell r="AG1023" t="str">
            <v>0780 - Liquidación Aprobada</v>
          </cell>
          <cell r="AH1023" t="str">
            <v>Liquidado en UT para remitir ficha/expediente a Sede</v>
          </cell>
        </row>
        <row r="1024">
          <cell r="A1024" t="str">
            <v>1020180015</v>
          </cell>
          <cell r="B1024" t="str">
            <v>1020180018</v>
          </cell>
          <cell r="C1024" t="str">
            <v>Haku Wiñay/Noa Jayatai</v>
          </cell>
          <cell r="D1024" t="str">
            <v>FFS-NRI.2018.RO</v>
          </cell>
          <cell r="E1024" t="str">
            <v>FORTALECIMIENTO DE LA FUNCION DE SUPERVISION Y DE NEGOCIOS RURALES DE PROYECTOS PRODUCTIVOS EN EL NEC JOSE CRESPO Y CASTILLO</v>
          </cell>
          <cell r="F1024" t="str">
            <v>HUANUCO</v>
          </cell>
          <cell r="G1024" t="str">
            <v>HUANUCO</v>
          </cell>
          <cell r="H1024" t="str">
            <v>LEONCIO PRADO</v>
          </cell>
          <cell r="I1024" t="str">
            <v>JOSE CRESPO Y CASTILLO</v>
          </cell>
          <cell r="J1024" t="str">
            <v>BOLOGNESI</v>
          </cell>
          <cell r="K1024" t="str">
            <v>1006040037</v>
          </cell>
          <cell r="L1024">
            <v>400</v>
          </cell>
          <cell r="M1024">
            <v>43461.642939814818</v>
          </cell>
          <cell r="N1024">
            <v>142232</v>
          </cell>
          <cell r="O1024">
            <v>43465</v>
          </cell>
          <cell r="P1024">
            <v>142232</v>
          </cell>
          <cell r="Q1024">
            <v>43479</v>
          </cell>
          <cell r="R1024">
            <v>142232</v>
          </cell>
          <cell r="S1024">
            <v>43739</v>
          </cell>
          <cell r="T1024">
            <v>881</v>
          </cell>
          <cell r="U1024">
            <v>32</v>
          </cell>
          <cell r="V1024">
            <v>32</v>
          </cell>
          <cell r="W1024">
            <v>44620</v>
          </cell>
          <cell r="X1024">
            <v>119062.24</v>
          </cell>
          <cell r="Y1024">
            <v>117272.24</v>
          </cell>
          <cell r="Z1024">
            <v>119062.24</v>
          </cell>
          <cell r="AA1024">
            <v>44790</v>
          </cell>
          <cell r="AB1024">
            <v>1</v>
          </cell>
          <cell r="AC1024">
            <v>0.91020000000000001</v>
          </cell>
          <cell r="AD1024">
            <v>1</v>
          </cell>
          <cell r="AE1024">
            <v>0.78769999999999996</v>
          </cell>
          <cell r="AF1024" t="str">
            <v>4. Cierre</v>
          </cell>
          <cell r="AG1024" t="str">
            <v>0780 - Liquidación Aprobada</v>
          </cell>
          <cell r="AH1024" t="str">
            <v>Liquidado en UT para remitir ficha/expediente a Sede</v>
          </cell>
        </row>
        <row r="1025">
          <cell r="A1025" t="str">
            <v>1020180016</v>
          </cell>
          <cell r="B1025" t="str">
            <v>1020180019</v>
          </cell>
          <cell r="C1025" t="str">
            <v>Haku Wiñay/Noa Jayatai</v>
          </cell>
          <cell r="D1025" t="str">
            <v>FFS-NRI.2018.RO</v>
          </cell>
          <cell r="E1025" t="str">
            <v>FORTALECIMIENTO DE LA FUNCION DE SUPERVISION Y DE NEGOCIOS RURALES DE PROYECTOS PRODUCTIVOS EN EL NEC YAPANCHI ARRUSHUN</v>
          </cell>
          <cell r="F1025" t="str">
            <v>HUANUCO</v>
          </cell>
          <cell r="G1025" t="str">
            <v>HUANUCO</v>
          </cell>
          <cell r="H1025" t="str">
            <v>HUANUCO</v>
          </cell>
          <cell r="I1025" t="str">
            <v>CHURUBAMBA</v>
          </cell>
          <cell r="J1025" t="str">
            <v>NUEVA LIBERACION DE HUALLANCA</v>
          </cell>
          <cell r="K1025" t="str">
            <v>1001046007</v>
          </cell>
          <cell r="L1025">
            <v>390</v>
          </cell>
          <cell r="M1025">
            <v>43461.642939814818</v>
          </cell>
          <cell r="N1025">
            <v>145262</v>
          </cell>
          <cell r="O1025">
            <v>43465</v>
          </cell>
          <cell r="P1025">
            <v>142232</v>
          </cell>
          <cell r="Q1025">
            <v>43479</v>
          </cell>
          <cell r="R1025">
            <v>142232</v>
          </cell>
          <cell r="S1025">
            <v>43739</v>
          </cell>
          <cell r="T1025">
            <v>881</v>
          </cell>
          <cell r="U1025">
            <v>32</v>
          </cell>
          <cell r="V1025">
            <v>32</v>
          </cell>
          <cell r="W1025">
            <v>44620</v>
          </cell>
          <cell r="X1025">
            <v>133047.44</v>
          </cell>
          <cell r="Y1025">
            <v>133017.44</v>
          </cell>
          <cell r="Z1025">
            <v>133047.44</v>
          </cell>
          <cell r="AA1025">
            <v>44769</v>
          </cell>
          <cell r="AB1025">
            <v>1</v>
          </cell>
          <cell r="AC1025">
            <v>0.93559999999999999</v>
          </cell>
          <cell r="AD1025">
            <v>1</v>
          </cell>
          <cell r="AE1025">
            <v>0.93520000000000003</v>
          </cell>
          <cell r="AF1025" t="str">
            <v>4. Cierre</v>
          </cell>
          <cell r="AG1025" t="str">
            <v>0780 - Liquidación Aprobada</v>
          </cell>
          <cell r="AH1025" t="str">
            <v>Liquidado en UT para remitir ficha/expediente a Sede</v>
          </cell>
        </row>
        <row r="1026">
          <cell r="A1026" t="str">
            <v>1020180017</v>
          </cell>
          <cell r="B1026" t="str">
            <v>1020180020</v>
          </cell>
          <cell r="C1026" t="str">
            <v>Haku Wiñay/Noa Jayatai</v>
          </cell>
          <cell r="D1026" t="str">
            <v>FFS-NRI.2018.RO</v>
          </cell>
          <cell r="E1026" t="str">
            <v>FORTALECIMIENTO DE LA FUNCION DE SUPERVISION Y DE NEGOCIOS RURALES DE PROYECTOS PRODUCTIVOS EN EL NEC CHINCHAO</v>
          </cell>
          <cell r="F1026" t="str">
            <v>HUANUCO</v>
          </cell>
          <cell r="G1026" t="str">
            <v>HUANUCO</v>
          </cell>
          <cell r="H1026" t="str">
            <v>HUANUCO</v>
          </cell>
          <cell r="I1026" t="str">
            <v>CHINCHAO</v>
          </cell>
          <cell r="J1026" t="str">
            <v>NUEVA LIBERTAD DE SOGOBAMBA (SOGOBAMBA)</v>
          </cell>
          <cell r="K1026" t="str">
            <v>1001036020</v>
          </cell>
          <cell r="L1026">
            <v>390</v>
          </cell>
          <cell r="M1026">
            <v>43461.642939814818</v>
          </cell>
          <cell r="N1026">
            <v>142232</v>
          </cell>
          <cell r="O1026">
            <v>43465</v>
          </cell>
          <cell r="P1026">
            <v>142232</v>
          </cell>
          <cell r="Q1026">
            <v>43479</v>
          </cell>
          <cell r="R1026">
            <v>142232</v>
          </cell>
          <cell r="S1026">
            <v>43739</v>
          </cell>
          <cell r="T1026">
            <v>881</v>
          </cell>
          <cell r="U1026">
            <v>32</v>
          </cell>
          <cell r="V1026">
            <v>32</v>
          </cell>
          <cell r="W1026">
            <v>44620</v>
          </cell>
          <cell r="X1026">
            <v>138516.12</v>
          </cell>
          <cell r="Y1026">
            <v>138016.12</v>
          </cell>
          <cell r="Z1026">
            <v>138516.12</v>
          </cell>
          <cell r="AA1026">
            <v>45033</v>
          </cell>
          <cell r="AB1026">
            <v>1</v>
          </cell>
          <cell r="AC1026">
            <v>1</v>
          </cell>
          <cell r="AD1026">
            <v>1</v>
          </cell>
          <cell r="AE1026">
            <v>0.9516</v>
          </cell>
          <cell r="AF1026" t="str">
            <v>4. Cierre</v>
          </cell>
          <cell r="AG1026" t="str">
            <v>0780 - Liquidación Aprobada</v>
          </cell>
          <cell r="AH1026" t="str">
            <v>Liquidado en UT para remitir ficha/expediente a Sede</v>
          </cell>
        </row>
        <row r="1027">
          <cell r="A1027" t="str">
            <v>1020180018</v>
          </cell>
          <cell r="B1027" t="str">
            <v>1020180021</v>
          </cell>
          <cell r="C1027" t="str">
            <v>Haku Wiñay/Noa Jayatai</v>
          </cell>
          <cell r="D1027" t="str">
            <v>FFS-NRI.2018.RO</v>
          </cell>
          <cell r="E1027" t="str">
            <v>FORTALECIMIENTO DE LA FUNCION DE SUPERVISION Y DE NEGOCIOS RURALES DE PROYECTOS PRODUCTIVOS EN EL NEC SAN FRANCISCO DE MOSCA</v>
          </cell>
          <cell r="F1027" t="str">
            <v>HUANUCO</v>
          </cell>
          <cell r="G1027" t="str">
            <v>HUANUCO</v>
          </cell>
          <cell r="H1027" t="str">
            <v>AMBO</v>
          </cell>
          <cell r="I1027" t="str">
            <v>SAN FRANCISCO</v>
          </cell>
          <cell r="J1027" t="str">
            <v>ACOCHACAN (PACUYA)</v>
          </cell>
          <cell r="K1027" t="str">
            <v>1002066005</v>
          </cell>
          <cell r="L1027">
            <v>400</v>
          </cell>
          <cell r="M1027">
            <v>43462.74324074074</v>
          </cell>
          <cell r="N1027">
            <v>114200</v>
          </cell>
          <cell r="O1027">
            <v>43465</v>
          </cell>
          <cell r="P1027">
            <v>114200</v>
          </cell>
          <cell r="Q1027">
            <v>43479</v>
          </cell>
          <cell r="R1027">
            <v>114200</v>
          </cell>
          <cell r="S1027">
            <v>43739</v>
          </cell>
          <cell r="T1027">
            <v>562</v>
          </cell>
          <cell r="U1027">
            <v>32</v>
          </cell>
          <cell r="V1027">
            <v>32</v>
          </cell>
          <cell r="W1027">
            <v>44301</v>
          </cell>
          <cell r="X1027">
            <v>116983.21</v>
          </cell>
          <cell r="Y1027">
            <v>114200</v>
          </cell>
          <cell r="Z1027">
            <v>116983.21</v>
          </cell>
          <cell r="AA1027">
            <v>45152</v>
          </cell>
          <cell r="AB1027">
            <v>1</v>
          </cell>
          <cell r="AC1027">
            <v>1</v>
          </cell>
          <cell r="AD1027">
            <v>1</v>
          </cell>
          <cell r="AE1027">
            <v>1</v>
          </cell>
          <cell r="AF1027" t="str">
            <v>4. Cierre</v>
          </cell>
          <cell r="AG1027" t="str">
            <v>0780 - Liquidación Aprobada</v>
          </cell>
          <cell r="AH1027" t="str">
            <v>Liquidado en UT para remitir ficha/expediente a Sede</v>
          </cell>
        </row>
        <row r="1028">
          <cell r="A1028" t="str">
            <v>1020190012</v>
          </cell>
          <cell r="B1028" t="str">
            <v>1020190001</v>
          </cell>
          <cell r="C1028" t="str">
            <v>Haku Wiñay/Noa Jayatai</v>
          </cell>
          <cell r="D1028" t="str">
            <v>PP.2019 RO Selva</v>
          </cell>
          <cell r="E1028" t="str">
            <v>PP 0118: ACCESO DE LOS HOGARES RURALES CON ECONOMIAS DE SUBSISTENCIA A MERCADOS LOCALES DEL NUCLEO EJECUTOR EL PARAISO</v>
          </cell>
          <cell r="F1028" t="str">
            <v>HUANUCO</v>
          </cell>
          <cell r="G1028" t="str">
            <v>HUANUCO</v>
          </cell>
          <cell r="H1028" t="str">
            <v>MARAÑON</v>
          </cell>
          <cell r="I1028" t="str">
            <v>CHOLON</v>
          </cell>
          <cell r="J1028" t="str">
            <v>EL PARAISO</v>
          </cell>
          <cell r="K1028" t="str">
            <v>1007020022</v>
          </cell>
          <cell r="L1028">
            <v>250</v>
          </cell>
          <cell r="M1028">
            <v>43647</v>
          </cell>
          <cell r="N1028">
            <v>1625000</v>
          </cell>
          <cell r="O1028">
            <v>43802</v>
          </cell>
          <cell r="P1028">
            <v>1625000</v>
          </cell>
          <cell r="Q1028">
            <v>43802</v>
          </cell>
          <cell r="R1028">
            <v>1625000</v>
          </cell>
          <cell r="S1028">
            <v>43678</v>
          </cell>
          <cell r="T1028">
            <v>1248</v>
          </cell>
          <cell r="U1028">
            <v>36</v>
          </cell>
          <cell r="V1028">
            <v>36</v>
          </cell>
          <cell r="W1028">
            <v>44926</v>
          </cell>
          <cell r="X1028">
            <v>1607801.65</v>
          </cell>
          <cell r="Y1028">
            <v>1606736.65</v>
          </cell>
          <cell r="Z1028">
            <v>1607801.65</v>
          </cell>
          <cell r="AA1028">
            <v>45002</v>
          </cell>
          <cell r="AB1028">
            <v>1</v>
          </cell>
          <cell r="AC1028">
            <v>1</v>
          </cell>
          <cell r="AD1028">
            <v>1</v>
          </cell>
          <cell r="AE1028">
            <v>0.97009999999999996</v>
          </cell>
          <cell r="AF1028" t="str">
            <v>4. Cierre</v>
          </cell>
          <cell r="AG1028" t="str">
            <v>0780 - Liquidación Aprobada</v>
          </cell>
          <cell r="AH1028" t="str">
            <v>Liquidado en UT para remitir ficha/expediente a Sede</v>
          </cell>
        </row>
        <row r="1029">
          <cell r="A1029" t="str">
            <v>1020190013</v>
          </cell>
          <cell r="B1029" t="str">
            <v>1020190002</v>
          </cell>
          <cell r="C1029" t="str">
            <v>Haku Wiñay/Noa Jayatai</v>
          </cell>
          <cell r="D1029" t="str">
            <v>PP.2019 RO Selva</v>
          </cell>
          <cell r="E1029" t="str">
            <v>PP 0118: ACCESO DE LOS HOGARES RURALES CON ECONOMIAS DE SUBSISTENCIA A MERCADOS LOCALES DEL NUCLEO EJECUTOR LA VICTORIA</v>
          </cell>
          <cell r="F1029" t="str">
            <v>HUANUCO</v>
          </cell>
          <cell r="G1029" t="str">
            <v>HUANUCO</v>
          </cell>
          <cell r="H1029" t="str">
            <v>MARAÑON</v>
          </cell>
          <cell r="I1029" t="str">
            <v>CHOLON</v>
          </cell>
          <cell r="J1029" t="str">
            <v>LA VICTORIA</v>
          </cell>
          <cell r="K1029" t="str">
            <v>1007020025</v>
          </cell>
          <cell r="L1029">
            <v>226</v>
          </cell>
          <cell r="M1029">
            <v>43647</v>
          </cell>
          <cell r="N1029">
            <v>1469000</v>
          </cell>
          <cell r="O1029">
            <v>43802</v>
          </cell>
          <cell r="P1029">
            <v>1469000</v>
          </cell>
          <cell r="Q1029">
            <v>43802</v>
          </cell>
          <cell r="R1029">
            <v>1469000</v>
          </cell>
          <cell r="S1029">
            <v>43678</v>
          </cell>
          <cell r="T1029">
            <v>1248</v>
          </cell>
          <cell r="U1029">
            <v>36</v>
          </cell>
          <cell r="V1029">
            <v>36</v>
          </cell>
          <cell r="W1029">
            <v>44926</v>
          </cell>
          <cell r="X1029">
            <v>1455067.92</v>
          </cell>
          <cell r="Y1029">
            <v>1450179.72</v>
          </cell>
          <cell r="Z1029">
            <v>1420589.12</v>
          </cell>
          <cell r="AA1029">
            <v>45002</v>
          </cell>
          <cell r="AB1029">
            <v>1</v>
          </cell>
          <cell r="AC1029">
            <v>1.0001</v>
          </cell>
          <cell r="AD1029">
            <v>1</v>
          </cell>
          <cell r="AE1029">
            <v>0.96970000000000001</v>
          </cell>
          <cell r="AF1029" t="str">
            <v>4. Cierre</v>
          </cell>
          <cell r="AG1029" t="str">
            <v>0780 - Liquidación Aprobada</v>
          </cell>
          <cell r="AH1029" t="str">
            <v>Liquidado en UT para remitir ficha/expediente a Sede</v>
          </cell>
        </row>
        <row r="1030">
          <cell r="A1030" t="str">
            <v>1020190014</v>
          </cell>
          <cell r="B1030" t="str">
            <v>1020190003</v>
          </cell>
          <cell r="C1030" t="str">
            <v>Haku Wiñay/Noa Jayatai</v>
          </cell>
          <cell r="D1030" t="str">
            <v>PP.2019 RO Selva</v>
          </cell>
          <cell r="E1030" t="str">
            <v>PP 0118: ACCESO DE LOS HOGARES RURALES CON ECONOMIAS DE SUBSISTENCIA A MERCADOS LOCALES DEL NUCLEO EJECUTOR PAMPAMARCA</v>
          </cell>
          <cell r="F1030" t="str">
            <v>HUANUCO</v>
          </cell>
          <cell r="G1030" t="str">
            <v>HUANUCO</v>
          </cell>
          <cell r="H1030" t="str">
            <v>PACHITEA</v>
          </cell>
          <cell r="I1030" t="str">
            <v>CHAGLLA</v>
          </cell>
          <cell r="J1030" t="str">
            <v>PAMPAMARCA</v>
          </cell>
          <cell r="K1030" t="str">
            <v>1008020019</v>
          </cell>
          <cell r="L1030">
            <v>270</v>
          </cell>
          <cell r="M1030">
            <v>43647</v>
          </cell>
          <cell r="N1030">
            <v>1755000</v>
          </cell>
          <cell r="O1030">
            <v>43784</v>
          </cell>
          <cell r="P1030">
            <v>1755000</v>
          </cell>
          <cell r="Q1030">
            <v>43790</v>
          </cell>
          <cell r="R1030">
            <v>1755000</v>
          </cell>
          <cell r="S1030">
            <v>43678</v>
          </cell>
          <cell r="T1030">
            <v>1248</v>
          </cell>
          <cell r="U1030">
            <v>36</v>
          </cell>
          <cell r="V1030">
            <v>36</v>
          </cell>
          <cell r="W1030">
            <v>44926</v>
          </cell>
          <cell r="X1030">
            <v>1706816.78</v>
          </cell>
          <cell r="Y1030">
            <v>1619953.68</v>
          </cell>
          <cell r="Z1030">
            <v>1574951.78</v>
          </cell>
          <cell r="AA1030">
            <v>45071</v>
          </cell>
          <cell r="AB1030">
            <v>1</v>
          </cell>
          <cell r="AC1030">
            <v>1.0002</v>
          </cell>
          <cell r="AD1030">
            <v>1</v>
          </cell>
          <cell r="AE1030">
            <v>0.93210000000000004</v>
          </cell>
          <cell r="AF1030" t="str">
            <v>4. Cierre</v>
          </cell>
          <cell r="AG1030" t="str">
            <v>0780 - Liquidación Aprobada</v>
          </cell>
          <cell r="AH1030" t="str">
            <v>Liquidado en UT para remitir ficha/expediente a Sede</v>
          </cell>
        </row>
        <row r="1031">
          <cell r="A1031" t="str">
            <v>1020190015</v>
          </cell>
          <cell r="B1031" t="str">
            <v>1020190004</v>
          </cell>
          <cell r="C1031" t="str">
            <v>Haku Wiñay/Noa Jayatai</v>
          </cell>
          <cell r="D1031" t="str">
            <v>PP.2019 RO Selva</v>
          </cell>
          <cell r="E1031" t="str">
            <v>PP 0118: ACCESO DE LOS HOGARES RURALES CON ECONOMIAS DE SUBSISTENCIA A MERCADOS LOCALES DEL NUCLEO EJECUTOR CHUNATAHUA</v>
          </cell>
          <cell r="F1031" t="str">
            <v>HUANUCO</v>
          </cell>
          <cell r="G1031" t="str">
            <v>HUANUCO</v>
          </cell>
          <cell r="H1031" t="str">
            <v>PACHITEA</v>
          </cell>
          <cell r="I1031" t="str">
            <v>CHAGLLA</v>
          </cell>
          <cell r="J1031" t="str">
            <v>CHUNATAHUA</v>
          </cell>
          <cell r="K1031" t="str">
            <v>1008020002</v>
          </cell>
          <cell r="L1031">
            <v>230</v>
          </cell>
          <cell r="M1031">
            <v>43647</v>
          </cell>
          <cell r="N1031">
            <v>1495000</v>
          </cell>
          <cell r="O1031">
            <v>43784</v>
          </cell>
          <cell r="P1031">
            <v>1495000</v>
          </cell>
          <cell r="Q1031">
            <v>43790</v>
          </cell>
          <cell r="R1031">
            <v>1495000</v>
          </cell>
          <cell r="S1031">
            <v>43678</v>
          </cell>
          <cell r="T1031">
            <v>1248</v>
          </cell>
          <cell r="U1031">
            <v>36</v>
          </cell>
          <cell r="V1031">
            <v>36</v>
          </cell>
          <cell r="W1031">
            <v>44926</v>
          </cell>
          <cell r="X1031">
            <v>1479463.39</v>
          </cell>
          <cell r="Y1031">
            <v>1383598.54</v>
          </cell>
          <cell r="Z1031">
            <v>1479463.3900000001</v>
          </cell>
          <cell r="AA1031">
            <v>45071</v>
          </cell>
          <cell r="AB1031">
            <v>1</v>
          </cell>
          <cell r="AC1031">
            <v>1.0008999999999999</v>
          </cell>
          <cell r="AD1031">
            <v>1</v>
          </cell>
          <cell r="AE1031">
            <v>0.92210000000000003</v>
          </cell>
          <cell r="AF1031" t="str">
            <v>4. Cierre</v>
          </cell>
          <cell r="AG1031" t="str">
            <v>0780 - Liquidación Aprobada</v>
          </cell>
          <cell r="AH1031" t="str">
            <v>Liquidado en UT para remitir ficha/expediente a Sede</v>
          </cell>
        </row>
        <row r="1032">
          <cell r="A1032" t="str">
            <v>1020190016</v>
          </cell>
          <cell r="B1032" t="str">
            <v>1020190005</v>
          </cell>
          <cell r="C1032" t="str">
            <v>Haku Wiñay/Noa Jayatai</v>
          </cell>
          <cell r="D1032" t="str">
            <v>PP.2019 RO Sierra</v>
          </cell>
          <cell r="E1032" t="str">
            <v>PP 0118: ACCESO DE LOS HOGARES RURALES CON ECONOMIAS DE SUBSISTENCIA A MERCADOS LOCALES DEL NUCLEO EJECUTOR PACHABAMBA</v>
          </cell>
          <cell r="F1032" t="str">
            <v>HUANUCO</v>
          </cell>
          <cell r="G1032" t="str">
            <v>HUANUCO</v>
          </cell>
          <cell r="H1032" t="str">
            <v>HUANUCO</v>
          </cell>
          <cell r="I1032" t="str">
            <v>SANTA MARIA DEL VALLE</v>
          </cell>
          <cell r="J1032" t="str">
            <v>PACHABAMBA</v>
          </cell>
          <cell r="K1032" t="str">
            <v>1001090066</v>
          </cell>
          <cell r="L1032">
            <v>250</v>
          </cell>
          <cell r="M1032">
            <v>43647</v>
          </cell>
          <cell r="N1032">
            <v>1450000</v>
          </cell>
          <cell r="O1032">
            <v>43784</v>
          </cell>
          <cell r="P1032">
            <v>1450000</v>
          </cell>
          <cell r="Q1032">
            <v>43790</v>
          </cell>
          <cell r="R1032">
            <v>1450000</v>
          </cell>
          <cell r="S1032">
            <v>43678</v>
          </cell>
          <cell r="T1032">
            <v>1172</v>
          </cell>
          <cell r="U1032">
            <v>36</v>
          </cell>
          <cell r="V1032">
            <v>36</v>
          </cell>
          <cell r="W1032">
            <v>44850</v>
          </cell>
          <cell r="X1032">
            <v>1302003.1499999999</v>
          </cell>
          <cell r="Y1032">
            <v>1298888.8700000001</v>
          </cell>
          <cell r="Z1032">
            <v>1302003.1499999999</v>
          </cell>
          <cell r="AA1032">
            <v>44917</v>
          </cell>
          <cell r="AB1032">
            <v>1</v>
          </cell>
          <cell r="AC1032">
            <v>1</v>
          </cell>
          <cell r="AD1032">
            <v>1</v>
          </cell>
          <cell r="AE1032">
            <v>0.91739999999999999</v>
          </cell>
          <cell r="AF1032" t="str">
            <v>4. Cierre</v>
          </cell>
          <cell r="AG1032" t="str">
            <v>0780 - Liquidación Aprobada</v>
          </cell>
          <cell r="AH1032" t="str">
            <v>Liquidado en UT para remitir ficha/expediente a Sede</v>
          </cell>
        </row>
        <row r="1033">
          <cell r="A1033" t="str">
            <v>1020190017</v>
          </cell>
          <cell r="B1033" t="str">
            <v>1020190006</v>
          </cell>
          <cell r="C1033" t="str">
            <v>Haku Wiñay/Noa Jayatai</v>
          </cell>
          <cell r="D1033" t="str">
            <v>PP.2019 RO Sierra</v>
          </cell>
          <cell r="E1033" t="str">
            <v>PP 0118: ACCESO DE LOS HOGARES RURALES CON ECONOMIAS DE SUBSISTENCIA A MERCADOS LOCALES DEL NUCLEO EJECUTOR POMACUCHO</v>
          </cell>
          <cell r="F1033" t="str">
            <v>HUANUCO</v>
          </cell>
          <cell r="G1033" t="str">
            <v>HUANUCO</v>
          </cell>
          <cell r="H1033" t="str">
            <v>HUANUCO</v>
          </cell>
          <cell r="I1033" t="str">
            <v>SANTA MARIA DEL VALLE</v>
          </cell>
          <cell r="J1033" t="str">
            <v>POMACUCHO</v>
          </cell>
          <cell r="K1033" t="str">
            <v>1001096008</v>
          </cell>
          <cell r="L1033">
            <v>250</v>
          </cell>
          <cell r="M1033">
            <v>43647</v>
          </cell>
          <cell r="N1033">
            <v>1450000</v>
          </cell>
          <cell r="O1033">
            <v>43784</v>
          </cell>
          <cell r="P1033">
            <v>1450000</v>
          </cell>
          <cell r="Q1033">
            <v>43790</v>
          </cell>
          <cell r="R1033">
            <v>1450000</v>
          </cell>
          <cell r="S1033">
            <v>43678</v>
          </cell>
          <cell r="T1033">
            <v>1172</v>
          </cell>
          <cell r="U1033">
            <v>36</v>
          </cell>
          <cell r="V1033">
            <v>36</v>
          </cell>
          <cell r="W1033">
            <v>44850</v>
          </cell>
          <cell r="X1033">
            <v>1314136.4099999999</v>
          </cell>
          <cell r="Y1033">
            <v>1308006.1399999999</v>
          </cell>
          <cell r="Z1033">
            <v>1314136.4100000001</v>
          </cell>
          <cell r="AA1033">
            <v>44917</v>
          </cell>
          <cell r="AB1033">
            <v>1</v>
          </cell>
          <cell r="AC1033">
            <v>1</v>
          </cell>
          <cell r="AD1033">
            <v>1</v>
          </cell>
          <cell r="AE1033">
            <v>0.91149999999999998</v>
          </cell>
          <cell r="AF1033" t="str">
            <v>4. Cierre</v>
          </cell>
          <cell r="AG1033" t="str">
            <v>0780 - Liquidación Aprobada</v>
          </cell>
          <cell r="AH1033" t="str">
            <v>Liquidado en UT para remitir ficha/expediente a Sede</v>
          </cell>
        </row>
        <row r="1034">
          <cell r="A1034" t="str">
            <v>1020190018</v>
          </cell>
          <cell r="B1034" t="str">
            <v>1020190007</v>
          </cell>
          <cell r="C1034" t="str">
            <v>Haku Wiñay/Noa Jayatai</v>
          </cell>
          <cell r="D1034" t="str">
            <v>PP.2019 RO Sierra</v>
          </cell>
          <cell r="E1034" t="str">
            <v>PP 0118: ACCESO DE LOS HOGARES RURALES CON ECONOMIAS DE SUBSISTENCIA A MERCADOS LOCALES DEL NUCLEO EJECUTOR UMPAYOG</v>
          </cell>
          <cell r="F1034" t="str">
            <v>HUANUCO</v>
          </cell>
          <cell r="G1034" t="str">
            <v>HUANUCO</v>
          </cell>
          <cell r="H1034" t="str">
            <v>HUANUCO</v>
          </cell>
          <cell r="I1034" t="str">
            <v>CHURUBAMBA</v>
          </cell>
          <cell r="J1034" t="str">
            <v>UMPAYOG</v>
          </cell>
          <cell r="K1034" t="str">
            <v>1001046014</v>
          </cell>
          <cell r="L1034">
            <v>200</v>
          </cell>
          <cell r="M1034">
            <v>43647</v>
          </cell>
          <cell r="N1034">
            <v>1160000</v>
          </cell>
          <cell r="O1034">
            <v>43803</v>
          </cell>
          <cell r="P1034">
            <v>1160000</v>
          </cell>
          <cell r="Q1034">
            <v>43803</v>
          </cell>
          <cell r="R1034">
            <v>1160000</v>
          </cell>
          <cell r="S1034">
            <v>43678</v>
          </cell>
          <cell r="T1034">
            <v>1248</v>
          </cell>
          <cell r="U1034">
            <v>36</v>
          </cell>
          <cell r="V1034">
            <v>36</v>
          </cell>
          <cell r="W1034">
            <v>44926</v>
          </cell>
          <cell r="X1034">
            <v>1150012.27</v>
          </cell>
          <cell r="Y1034">
            <v>1136927.1100000001</v>
          </cell>
          <cell r="Z1034">
            <v>1150012.27</v>
          </cell>
          <cell r="AA1034">
            <v>45118</v>
          </cell>
          <cell r="AB1034">
            <v>1</v>
          </cell>
          <cell r="AC1034">
            <v>1</v>
          </cell>
          <cell r="AD1034">
            <v>1</v>
          </cell>
          <cell r="AE1034">
            <v>0.98050000000000004</v>
          </cell>
          <cell r="AF1034" t="str">
            <v>4. Cierre</v>
          </cell>
          <cell r="AG1034" t="str">
            <v>0780 - Liquidación Aprobada</v>
          </cell>
          <cell r="AH1034" t="str">
            <v>Liquidado en UT para remitir ficha/expediente a Sede</v>
          </cell>
        </row>
        <row r="1035">
          <cell r="A1035" t="str">
            <v>1020190019</v>
          </cell>
          <cell r="B1035" t="str">
            <v>1020190008</v>
          </cell>
          <cell r="C1035" t="str">
            <v>Haku Wiñay/Noa Jayatai</v>
          </cell>
          <cell r="D1035" t="str">
            <v>PP.2019 RO Sierra</v>
          </cell>
          <cell r="E1035" t="str">
            <v>PP 0118: ACCESO DE LOS HOGARES RURALES CON ECONOMIAS DE SUBSISTENCIA A MERCADOS LOCALES DEL NUCLEO EJECUTOR SIMON BOLIVAR DE QUENRRA</v>
          </cell>
          <cell r="F1035" t="str">
            <v>HUANUCO</v>
          </cell>
          <cell r="G1035" t="str">
            <v>HUANUCO</v>
          </cell>
          <cell r="H1035" t="str">
            <v>HUANUCO</v>
          </cell>
          <cell r="I1035" t="str">
            <v>CHURUBAMBA</v>
          </cell>
          <cell r="J1035" t="str">
            <v>SIMON BOLIVAR DE QUENRRA</v>
          </cell>
          <cell r="K1035" t="str">
            <v>1001046011</v>
          </cell>
          <cell r="L1035">
            <v>300</v>
          </cell>
          <cell r="M1035">
            <v>43647</v>
          </cell>
          <cell r="N1035">
            <v>1740000</v>
          </cell>
          <cell r="O1035">
            <v>43803</v>
          </cell>
          <cell r="P1035">
            <v>1740000</v>
          </cell>
          <cell r="Q1035">
            <v>43803</v>
          </cell>
          <cell r="R1035">
            <v>1740000</v>
          </cell>
          <cell r="S1035">
            <v>43678</v>
          </cell>
          <cell r="T1035">
            <v>1248</v>
          </cell>
          <cell r="U1035">
            <v>36</v>
          </cell>
          <cell r="V1035">
            <v>36</v>
          </cell>
          <cell r="W1035">
            <v>44926</v>
          </cell>
          <cell r="X1035">
            <v>1715409.45</v>
          </cell>
          <cell r="Y1035">
            <v>1701977.11</v>
          </cell>
          <cell r="Z1035">
            <v>1715409.4500000002</v>
          </cell>
          <cell r="AA1035">
            <v>45118</v>
          </cell>
          <cell r="AB1035">
            <v>1</v>
          </cell>
          <cell r="AC1035">
            <v>1</v>
          </cell>
          <cell r="AD1035">
            <v>1</v>
          </cell>
          <cell r="AE1035">
            <v>0.98</v>
          </cell>
          <cell r="AF1035" t="str">
            <v>4. Cierre</v>
          </cell>
          <cell r="AG1035" t="str">
            <v>0780 - Liquidación Aprobada</v>
          </cell>
          <cell r="AH1035" t="str">
            <v>Liquidado en UT para remitir ficha/expediente a Sede</v>
          </cell>
        </row>
        <row r="1036">
          <cell r="A1036" t="str">
            <v>1020190020</v>
          </cell>
          <cell r="B1036" t="str">
            <v>1020190009</v>
          </cell>
          <cell r="C1036" t="str">
            <v>Haku Wiñay/Noa Jayatai</v>
          </cell>
          <cell r="D1036" t="str">
            <v>PP.2019 RO Sierra</v>
          </cell>
          <cell r="E1036" t="str">
            <v>PP 0118: ACCESO DE LOS HOGARES RURALES CON ECONOMIAS DE SUBSISTENCIA A MERCADOS LOCALES DEL NUCLEO EJECUTOR PURA</v>
          </cell>
          <cell r="F1036" t="str">
            <v>HUANUCO</v>
          </cell>
          <cell r="G1036" t="str">
            <v>HUANUCO</v>
          </cell>
          <cell r="H1036" t="str">
            <v>DOS DE MAYO</v>
          </cell>
          <cell r="I1036" t="str">
            <v>MARIAS</v>
          </cell>
          <cell r="J1036" t="str">
            <v>PURA</v>
          </cell>
          <cell r="K1036" t="str">
            <v>1003110097</v>
          </cell>
          <cell r="L1036">
            <v>223</v>
          </cell>
          <cell r="M1036">
            <v>43647</v>
          </cell>
          <cell r="N1036">
            <v>1293400</v>
          </cell>
          <cell r="O1036">
            <v>43802</v>
          </cell>
          <cell r="P1036">
            <v>1293400</v>
          </cell>
          <cell r="Q1036">
            <v>43802</v>
          </cell>
          <cell r="R1036">
            <v>1293400</v>
          </cell>
          <cell r="S1036">
            <v>43678</v>
          </cell>
          <cell r="T1036">
            <v>1171</v>
          </cell>
          <cell r="U1036">
            <v>36</v>
          </cell>
          <cell r="V1036">
            <v>36</v>
          </cell>
          <cell r="W1036">
            <v>44849</v>
          </cell>
          <cell r="X1036">
            <v>1098207.46</v>
          </cell>
          <cell r="Y1036">
            <v>957896.55</v>
          </cell>
          <cell r="Z1036">
            <v>974367.36</v>
          </cell>
          <cell r="AA1036">
            <v>45608</v>
          </cell>
          <cell r="AB1036">
            <v>1</v>
          </cell>
          <cell r="AC1036">
            <v>1.0004999999999999</v>
          </cell>
          <cell r="AD1036">
            <v>1</v>
          </cell>
          <cell r="AE1036">
            <v>0.88519999999999999</v>
          </cell>
          <cell r="AF1036" t="str">
            <v>4. Cierre</v>
          </cell>
          <cell r="AG1036" t="str">
            <v>0700 - Expediente de liquidación presentado en UT</v>
          </cell>
        </row>
        <row r="1037">
          <cell r="A1037" t="str">
            <v>1020190021</v>
          </cell>
          <cell r="B1037" t="str">
            <v>1020190010</v>
          </cell>
          <cell r="C1037" t="str">
            <v>Haku Wiñay/Noa Jayatai</v>
          </cell>
          <cell r="D1037" t="str">
            <v>PP.2019 RO Sierra</v>
          </cell>
          <cell r="E1037" t="str">
            <v>PP 0118: ACCESO DE LOS HOGARES RURALES CON ECONOMIAS DE SUBSISTENCIA A MERCADOS LOCALES DEL NUCLEO EJECUTOR PATAY RONDOS</v>
          </cell>
          <cell r="F1037" t="str">
            <v>HUANUCO</v>
          </cell>
          <cell r="G1037" t="str">
            <v>HUANUCO</v>
          </cell>
          <cell r="H1037" t="str">
            <v>DOS DE MAYO</v>
          </cell>
          <cell r="I1037" t="str">
            <v>MARIAS</v>
          </cell>
          <cell r="J1037" t="str">
            <v>PATAYRONDOS</v>
          </cell>
          <cell r="K1037" t="str">
            <v>1003116002</v>
          </cell>
          <cell r="L1037">
            <v>245</v>
          </cell>
          <cell r="M1037">
            <v>43647</v>
          </cell>
          <cell r="N1037">
            <v>1421000</v>
          </cell>
          <cell r="O1037">
            <v>43802</v>
          </cell>
          <cell r="P1037">
            <v>1421000</v>
          </cell>
          <cell r="Q1037">
            <v>43802</v>
          </cell>
          <cell r="R1037">
            <v>1421000</v>
          </cell>
          <cell r="S1037">
            <v>43678</v>
          </cell>
          <cell r="T1037">
            <v>1171</v>
          </cell>
          <cell r="U1037">
            <v>36</v>
          </cell>
          <cell r="V1037">
            <v>36</v>
          </cell>
          <cell r="W1037">
            <v>44849</v>
          </cell>
          <cell r="X1037">
            <v>1171017.1599999999</v>
          </cell>
          <cell r="Y1037">
            <v>1047142.35</v>
          </cell>
          <cell r="Z1037">
            <v>1079135.56</v>
          </cell>
          <cell r="AA1037">
            <v>45608</v>
          </cell>
          <cell r="AB1037">
            <v>1</v>
          </cell>
          <cell r="AC1037">
            <v>1.0004</v>
          </cell>
          <cell r="AD1037">
            <v>1</v>
          </cell>
          <cell r="AE1037">
            <v>0.87060000000000004</v>
          </cell>
          <cell r="AF1037" t="str">
            <v>4. Cierre</v>
          </cell>
          <cell r="AG1037" t="str">
            <v>0700 - Expediente de liquidación presentado en UT</v>
          </cell>
        </row>
        <row r="1038">
          <cell r="A1038" t="str">
            <v>1020190001</v>
          </cell>
          <cell r="B1038" t="str">
            <v>1020190011</v>
          </cell>
          <cell r="C1038" t="str">
            <v>Mi Abrigo</v>
          </cell>
          <cell r="D1038" t="str">
            <v>Mi Abrigo 2019</v>
          </cell>
          <cell r="E1038" t="str">
            <v>ACONDICIONAMIENTO DE VIVIENDAS EN ZONAS DE RIESGO ALTO Y MUY ALTO FRENTE A LAS HELADAS EN EL CC.PP DE SAN JOSE DE JULCAN , DEL DISTRITO DE SAN MIGUEL DE CAURI, PROVINCIA DE LAURICOCHA , DEPARTAMENTO DE HUANUCO</v>
          </cell>
          <cell r="F1038" t="str">
            <v>HUANUCO</v>
          </cell>
          <cell r="G1038" t="str">
            <v>HUANUCO</v>
          </cell>
          <cell r="H1038" t="str">
            <v>LAURICOCHA</v>
          </cell>
          <cell r="I1038" t="str">
            <v>SAN MIGUEL DE CAURI</v>
          </cell>
          <cell r="J1038" t="str">
            <v>SAN JOSE DE JULCAN</v>
          </cell>
          <cell r="K1038" t="str">
            <v>1010076001</v>
          </cell>
          <cell r="L1038">
            <v>32</v>
          </cell>
          <cell r="M1038">
            <v>43620</v>
          </cell>
          <cell r="N1038">
            <v>604521.86</v>
          </cell>
          <cell r="O1038">
            <v>43630</v>
          </cell>
          <cell r="P1038">
            <v>604521.86</v>
          </cell>
          <cell r="Q1038">
            <v>43630</v>
          </cell>
          <cell r="R1038">
            <v>604521.86</v>
          </cell>
          <cell r="S1038">
            <v>43630</v>
          </cell>
          <cell r="T1038">
            <v>56</v>
          </cell>
          <cell r="U1038">
            <v>2</v>
          </cell>
          <cell r="V1038">
            <v>2</v>
          </cell>
          <cell r="W1038">
            <v>43686</v>
          </cell>
          <cell r="Y1038">
            <v>597065.5</v>
          </cell>
          <cell r="AB1038">
            <v>0</v>
          </cell>
          <cell r="AC1038">
            <v>1</v>
          </cell>
          <cell r="AF1038" t="str">
            <v>4. Cierre</v>
          </cell>
          <cell r="AG1038" t="str">
            <v>0780 - Liquidación Aprobada</v>
          </cell>
          <cell r="AH1038" t="str">
            <v>Liquidado en UT para remitir ficha/expediente a Sede</v>
          </cell>
        </row>
        <row r="1039">
          <cell r="A1039" t="str">
            <v>1020200011</v>
          </cell>
          <cell r="B1039" t="str">
            <v>1020200001</v>
          </cell>
          <cell r="C1039" t="str">
            <v>Haku Wiñay/Noa Jayatai</v>
          </cell>
          <cell r="D1039" t="str">
            <v>PP.2020 RO Sierra</v>
          </cell>
          <cell r="E1039" t="str">
            <v>PP 0118: ACCESO DE LOS HOGARES RURALES CON ECONOMIAS DE SUBSISTENCIA A MERCADOS LOCALES DEL NUCLEO EJECUTOR MAYOBAMBA</v>
          </cell>
          <cell r="F1039" t="str">
            <v>HUANUCO</v>
          </cell>
          <cell r="G1039" t="str">
            <v>HUANUCO</v>
          </cell>
          <cell r="H1039" t="str">
            <v>HUANUCO</v>
          </cell>
          <cell r="I1039" t="str">
            <v>CHINCHAO</v>
          </cell>
          <cell r="J1039" t="str">
            <v>MAYOBAMBA BAJA</v>
          </cell>
          <cell r="K1039" t="str">
            <v>1001036009</v>
          </cell>
          <cell r="L1039">
            <v>200</v>
          </cell>
          <cell r="M1039">
            <v>44174</v>
          </cell>
          <cell r="N1039">
            <v>1200000</v>
          </cell>
          <cell r="O1039">
            <v>44057</v>
          </cell>
          <cell r="P1039">
            <v>1200000</v>
          </cell>
          <cell r="Q1039">
            <v>44063</v>
          </cell>
          <cell r="R1039">
            <v>1200000</v>
          </cell>
          <cell r="S1039">
            <v>44180</v>
          </cell>
          <cell r="T1039">
            <v>1094</v>
          </cell>
          <cell r="U1039">
            <v>36</v>
          </cell>
          <cell r="V1039">
            <v>36</v>
          </cell>
          <cell r="W1039">
            <v>45274</v>
          </cell>
          <cell r="X1039">
            <v>1207471.1100000001</v>
          </cell>
          <cell r="Y1039">
            <v>1188376.6100000001</v>
          </cell>
          <cell r="Z1039">
            <v>1207471.1100000001</v>
          </cell>
          <cell r="AA1039">
            <v>45355</v>
          </cell>
          <cell r="AB1039">
            <v>1</v>
          </cell>
          <cell r="AC1039">
            <v>1.0063</v>
          </cell>
          <cell r="AD1039">
            <v>1</v>
          </cell>
          <cell r="AE1039">
            <v>0.99270000000000003</v>
          </cell>
          <cell r="AF1039" t="str">
            <v>4. Cierre</v>
          </cell>
          <cell r="AG1039" t="str">
            <v>0780 - Liquidación Aprobada</v>
          </cell>
          <cell r="AH1039" t="str">
            <v>Liquidado en UT para remitir ficha/expediente a Sede</v>
          </cell>
        </row>
        <row r="1040">
          <cell r="A1040" t="str">
            <v>1020200012</v>
          </cell>
          <cell r="B1040" t="str">
            <v>1020200002</v>
          </cell>
          <cell r="C1040" t="str">
            <v>Haku Wiñay/Noa Jayatai</v>
          </cell>
          <cell r="D1040" t="str">
            <v>PP.2020 RO Sierra</v>
          </cell>
          <cell r="E1040" t="str">
            <v>PP 0118: ACCESO DE LOS HOGARES RURALES CON ECONOMIAS DE SUBSISTENCIA A MERCADOS LOCALES DEL NUCLEO EJECUTOR TAPRAG</v>
          </cell>
          <cell r="F1040" t="str">
            <v>HUANUCO</v>
          </cell>
          <cell r="G1040" t="str">
            <v>HUANUCO</v>
          </cell>
          <cell r="H1040" t="str">
            <v>HUANUCO</v>
          </cell>
          <cell r="I1040" t="str">
            <v>CHINCHAO</v>
          </cell>
          <cell r="J1040" t="str">
            <v>NUEVO PROGRESO DE TRAPAS</v>
          </cell>
          <cell r="K1040" t="str">
            <v>1001036021</v>
          </cell>
          <cell r="L1040">
            <v>200</v>
          </cell>
          <cell r="M1040">
            <v>44174</v>
          </cell>
          <cell r="N1040">
            <v>1200000</v>
          </cell>
          <cell r="O1040">
            <v>44154</v>
          </cell>
          <cell r="P1040">
            <v>1200000</v>
          </cell>
          <cell r="Q1040">
            <v>44165</v>
          </cell>
          <cell r="R1040">
            <v>1200000</v>
          </cell>
          <cell r="S1040">
            <v>44180</v>
          </cell>
          <cell r="T1040">
            <v>1094</v>
          </cell>
          <cell r="U1040">
            <v>36</v>
          </cell>
          <cell r="V1040">
            <v>36</v>
          </cell>
          <cell r="W1040">
            <v>45274</v>
          </cell>
          <cell r="X1040">
            <v>1202297.8600000001</v>
          </cell>
          <cell r="Y1040">
            <v>1183134.3600000001</v>
          </cell>
          <cell r="Z1040">
            <v>1202297.8600000001</v>
          </cell>
          <cell r="AA1040">
            <v>45355</v>
          </cell>
          <cell r="AB1040">
            <v>1</v>
          </cell>
          <cell r="AC1040">
            <v>1</v>
          </cell>
          <cell r="AD1040">
            <v>1</v>
          </cell>
          <cell r="AE1040">
            <v>0.99239999999999995</v>
          </cell>
          <cell r="AF1040" t="str">
            <v>4. Cierre</v>
          </cell>
          <cell r="AG1040" t="str">
            <v>0780 - Liquidación Aprobada</v>
          </cell>
          <cell r="AH1040" t="str">
            <v>Liquidado en UT para remitir ficha/expediente a Sede</v>
          </cell>
        </row>
        <row r="1041">
          <cell r="A1041" t="str">
            <v>1020200013</v>
          </cell>
          <cell r="B1041" t="str">
            <v>1020200003</v>
          </cell>
          <cell r="C1041" t="str">
            <v>Haku Wiñay/Noa Jayatai</v>
          </cell>
          <cell r="D1041" t="str">
            <v>PP.2020 RO Sierra</v>
          </cell>
          <cell r="E1041" t="str">
            <v>PP 0118: ACCESO DE LOS HOGARES RURALES CON ECONOMIAS DE SUBSISTENCIA A MERCADOS LOCALES DEL NUCLEO EJECUTOR CASHA</v>
          </cell>
          <cell r="F1041" t="str">
            <v>HUANUCO</v>
          </cell>
          <cell r="G1041" t="str">
            <v>HUANUCO</v>
          </cell>
          <cell r="H1041" t="str">
            <v>HUANUCO</v>
          </cell>
          <cell r="I1041" t="str">
            <v>SANTA MARIA DEL VALLE</v>
          </cell>
          <cell r="J1041" t="str">
            <v>SAN JUAN DE MARAMBUCO</v>
          </cell>
          <cell r="K1041" t="str">
            <v>1001090082</v>
          </cell>
          <cell r="L1041">
            <v>200</v>
          </cell>
          <cell r="M1041">
            <v>44174</v>
          </cell>
          <cell r="N1041">
            <v>1200000</v>
          </cell>
          <cell r="O1041">
            <v>44067</v>
          </cell>
          <cell r="P1041">
            <v>1200000</v>
          </cell>
          <cell r="Q1041">
            <v>44067</v>
          </cell>
          <cell r="R1041">
            <v>1200000</v>
          </cell>
          <cell r="S1041">
            <v>44180</v>
          </cell>
          <cell r="T1041">
            <v>1094</v>
          </cell>
          <cell r="U1041">
            <v>36</v>
          </cell>
          <cell r="V1041">
            <v>36</v>
          </cell>
          <cell r="W1041">
            <v>45274</v>
          </cell>
          <cell r="X1041">
            <v>1160753.98</v>
          </cell>
          <cell r="Y1041">
            <v>1129609.08</v>
          </cell>
          <cell r="Z1041">
            <v>1160753.98</v>
          </cell>
          <cell r="AA1041">
            <v>45495</v>
          </cell>
          <cell r="AB1041">
            <v>1</v>
          </cell>
          <cell r="AC1041">
            <v>1</v>
          </cell>
          <cell r="AD1041">
            <v>1</v>
          </cell>
          <cell r="AE1041">
            <v>0.95750000000000002</v>
          </cell>
          <cell r="AF1041" t="str">
            <v>4. Cierre</v>
          </cell>
          <cell r="AG1041" t="str">
            <v>0780 - Liquidación Aprobada</v>
          </cell>
          <cell r="AH1041" t="str">
            <v>Ficha Aprobatoria archivada con Exp. archivado en UT</v>
          </cell>
        </row>
        <row r="1042">
          <cell r="A1042" t="str">
            <v>1020200014</v>
          </cell>
          <cell r="B1042" t="str">
            <v>1020200004</v>
          </cell>
          <cell r="C1042" t="str">
            <v>Haku Wiñay/Noa Jayatai</v>
          </cell>
          <cell r="D1042" t="str">
            <v>PP.2020 RO Sierra</v>
          </cell>
          <cell r="E1042" t="str">
            <v>PP 0118: ACCESO DE LOS HOGARES RURALES CON ECONOMIAS DE SUBSISTENCIA A MERCADOS LOCALES DEL NUCLEO EJECUTOR SAN JUAN DE MARAMBUCO</v>
          </cell>
          <cell r="F1042" t="str">
            <v>HUANUCO</v>
          </cell>
          <cell r="G1042" t="str">
            <v>HUANUCO</v>
          </cell>
          <cell r="H1042" t="str">
            <v>HUANUCO</v>
          </cell>
          <cell r="I1042" t="str">
            <v>SANTA MARIA DEL VALLE</v>
          </cell>
          <cell r="J1042" t="str">
            <v>SAN JUAN DE MARAMBUCO</v>
          </cell>
          <cell r="K1042" t="str">
            <v>1001090082</v>
          </cell>
          <cell r="L1042">
            <v>200</v>
          </cell>
          <cell r="M1042">
            <v>44174</v>
          </cell>
          <cell r="N1042">
            <v>1200000</v>
          </cell>
          <cell r="O1042">
            <v>44154</v>
          </cell>
          <cell r="P1042">
            <v>1200000</v>
          </cell>
          <cell r="Q1042">
            <v>44165</v>
          </cell>
          <cell r="R1042">
            <v>1200000</v>
          </cell>
          <cell r="S1042">
            <v>44180</v>
          </cell>
          <cell r="T1042">
            <v>1094</v>
          </cell>
          <cell r="U1042">
            <v>36</v>
          </cell>
          <cell r="V1042">
            <v>36</v>
          </cell>
          <cell r="W1042">
            <v>45274</v>
          </cell>
          <cell r="X1042">
            <v>1084820.18</v>
          </cell>
          <cell r="Y1042">
            <v>1060584.51</v>
          </cell>
          <cell r="Z1042">
            <v>1084820.18</v>
          </cell>
          <cell r="AA1042">
            <v>45495</v>
          </cell>
          <cell r="AB1042">
            <v>1</v>
          </cell>
          <cell r="AC1042">
            <v>1</v>
          </cell>
          <cell r="AD1042">
            <v>1</v>
          </cell>
          <cell r="AE1042">
            <v>0.91669999999999996</v>
          </cell>
          <cell r="AF1042" t="str">
            <v>4. Cierre</v>
          </cell>
          <cell r="AG1042" t="str">
            <v>0780 - Liquidación Aprobada</v>
          </cell>
          <cell r="AH1042" t="str">
            <v>Ficha Aprobatoria archivada con Exp. archivado en UT</v>
          </cell>
        </row>
        <row r="1043">
          <cell r="A1043" t="str">
            <v>1020200004</v>
          </cell>
          <cell r="B1043" t="str">
            <v>1020200005</v>
          </cell>
          <cell r="C1043" t="str">
            <v>Haku Wiñay/Noa Jayatai</v>
          </cell>
          <cell r="D1043" t="str">
            <v>PP.2020 RO Sierra</v>
          </cell>
          <cell r="E1043" t="str">
            <v>PP 0118: ACCESO DE LOS HOGARES RURALES CON ECONOMIAS DE SUBSISTENCIA A MERCADOS LOCALES DEL NUCLEO EJECUTOR CHINCHINGA</v>
          </cell>
          <cell r="F1043" t="str">
            <v>HUANUCO</v>
          </cell>
          <cell r="G1043" t="str">
            <v>HUANUCO</v>
          </cell>
          <cell r="H1043" t="str">
            <v>HUANUCO</v>
          </cell>
          <cell r="I1043" t="str">
            <v>SAN PABLO DE PILLAO</v>
          </cell>
          <cell r="J1043" t="str">
            <v>CHINCHINGA</v>
          </cell>
          <cell r="K1043" t="str">
            <v>1001130034</v>
          </cell>
          <cell r="L1043">
            <v>200</v>
          </cell>
          <cell r="M1043">
            <v>44166</v>
          </cell>
          <cell r="N1043">
            <v>1200000</v>
          </cell>
          <cell r="O1043">
            <v>44067</v>
          </cell>
          <cell r="P1043">
            <v>1200000</v>
          </cell>
          <cell r="Q1043">
            <v>44067</v>
          </cell>
          <cell r="R1043">
            <v>1200000</v>
          </cell>
          <cell r="S1043">
            <v>44180</v>
          </cell>
          <cell r="T1043">
            <v>1094</v>
          </cell>
          <cell r="U1043">
            <v>36</v>
          </cell>
          <cell r="V1043">
            <v>36</v>
          </cell>
          <cell r="W1043">
            <v>45274</v>
          </cell>
          <cell r="X1043">
            <v>1195730.3600000001</v>
          </cell>
          <cell r="Y1043">
            <v>1185527.01</v>
          </cell>
          <cell r="Z1043">
            <v>1195730.3600000001</v>
          </cell>
          <cell r="AA1043">
            <v>45362</v>
          </cell>
          <cell r="AB1043">
            <v>1</v>
          </cell>
          <cell r="AC1043">
            <v>1.0037</v>
          </cell>
          <cell r="AD1043">
            <v>1</v>
          </cell>
          <cell r="AE1043">
            <v>0.97629999999999995</v>
          </cell>
          <cell r="AF1043" t="str">
            <v>4. Cierre</v>
          </cell>
          <cell r="AG1043" t="str">
            <v>0780 - Liquidación Aprobada</v>
          </cell>
          <cell r="AH1043" t="str">
            <v>Liquidado en UT para remitir ficha/expediente a Sede</v>
          </cell>
        </row>
        <row r="1044">
          <cell r="A1044" t="str">
            <v>1020200005</v>
          </cell>
          <cell r="B1044" t="str">
            <v>1020200006</v>
          </cell>
          <cell r="C1044" t="str">
            <v>Haku Wiñay/Noa Jayatai</v>
          </cell>
          <cell r="D1044" t="str">
            <v>PP.2020 RO Sierra</v>
          </cell>
          <cell r="E1044" t="str">
            <v>PP 0118: ACCESO DE LOS HOGARES RURALES CON ECONOMIAS DE SUBSISTENCIA A MERCADOS LOCALES DEL NUCLEO EJECUTOR HUANUCALLA</v>
          </cell>
          <cell r="F1044" t="str">
            <v>HUANUCO</v>
          </cell>
          <cell r="G1044" t="str">
            <v>HUANUCO</v>
          </cell>
          <cell r="H1044" t="str">
            <v>HUANUCO</v>
          </cell>
          <cell r="I1044" t="str">
            <v>SAN PABLO DE PILLAO</v>
          </cell>
          <cell r="J1044" t="str">
            <v>HUANUCALLA</v>
          </cell>
          <cell r="K1044" t="str">
            <v>1001130037</v>
          </cell>
          <cell r="L1044">
            <v>200</v>
          </cell>
          <cell r="M1044">
            <v>44166</v>
          </cell>
          <cell r="N1044">
            <v>1200000</v>
          </cell>
          <cell r="O1044">
            <v>44154</v>
          </cell>
          <cell r="P1044">
            <v>1200000</v>
          </cell>
          <cell r="Q1044">
            <v>44165</v>
          </cell>
          <cell r="R1044">
            <v>1200000</v>
          </cell>
          <cell r="S1044">
            <v>44180</v>
          </cell>
          <cell r="T1044">
            <v>1094</v>
          </cell>
          <cell r="U1044">
            <v>36</v>
          </cell>
          <cell r="V1044">
            <v>36</v>
          </cell>
          <cell r="W1044">
            <v>45274</v>
          </cell>
          <cell r="X1044">
            <v>1172526.1000000001</v>
          </cell>
          <cell r="Y1044">
            <v>1162068.45</v>
          </cell>
          <cell r="Z1044">
            <v>1172526.1000000001</v>
          </cell>
          <cell r="AA1044">
            <v>45362</v>
          </cell>
          <cell r="AB1044">
            <v>1</v>
          </cell>
          <cell r="AC1044">
            <v>1.0055000000000001</v>
          </cell>
          <cell r="AD1044">
            <v>1</v>
          </cell>
          <cell r="AE1044">
            <v>0.96899999999999997</v>
          </cell>
          <cell r="AF1044" t="str">
            <v>4. Cierre</v>
          </cell>
          <cell r="AG1044" t="str">
            <v>0780 - Liquidación Aprobada</v>
          </cell>
          <cell r="AH1044" t="str">
            <v>Liquidado en UT para remitir ficha/expediente a Sede</v>
          </cell>
        </row>
        <row r="1045">
          <cell r="A1045" t="str">
            <v>1020200006</v>
          </cell>
          <cell r="B1045" t="str">
            <v>1020200007</v>
          </cell>
          <cell r="C1045" t="str">
            <v>Haku Wiñay/Noa Jayatai</v>
          </cell>
          <cell r="D1045" t="str">
            <v>PP.2020 RO Sierra</v>
          </cell>
          <cell r="E1045" t="str">
            <v>PP 0118: ACCESO DE LOS HOGARES RURALES CON ECONOMIAS DE SUBSISTENCIA A MERCADOS LOCALES DEL NUCLEO EJECUTOR COCHAPAMPA HUIYAN</v>
          </cell>
          <cell r="F1045" t="str">
            <v>HUANUCO</v>
          </cell>
          <cell r="G1045" t="str">
            <v>HUANUCO</v>
          </cell>
          <cell r="H1045" t="str">
            <v>PACHITEA</v>
          </cell>
          <cell r="I1045" t="str">
            <v>UMARI</v>
          </cell>
          <cell r="J1045" t="str">
            <v>COCHAPAMPA</v>
          </cell>
          <cell r="K1045" t="str">
            <v>1008040006</v>
          </cell>
          <cell r="L1045">
            <v>200</v>
          </cell>
          <cell r="M1045">
            <v>44166</v>
          </cell>
          <cell r="N1045">
            <v>1200000</v>
          </cell>
          <cell r="O1045">
            <v>43843</v>
          </cell>
          <cell r="P1045">
            <v>1200000</v>
          </cell>
          <cell r="Q1045">
            <v>44063</v>
          </cell>
          <cell r="R1045">
            <v>1200000</v>
          </cell>
          <cell r="S1045">
            <v>44180</v>
          </cell>
          <cell r="T1045">
            <v>1094</v>
          </cell>
          <cell r="U1045">
            <v>36</v>
          </cell>
          <cell r="V1045">
            <v>36</v>
          </cell>
          <cell r="W1045">
            <v>45274</v>
          </cell>
          <cell r="X1045">
            <v>1182039.8400000001</v>
          </cell>
          <cell r="Y1045">
            <v>1171373.3999999999</v>
          </cell>
          <cell r="Z1045">
            <v>1182039.8400000001</v>
          </cell>
          <cell r="AA1045">
            <v>45505</v>
          </cell>
          <cell r="AB1045">
            <v>1</v>
          </cell>
          <cell r="AC1045">
            <v>1</v>
          </cell>
          <cell r="AD1045">
            <v>1</v>
          </cell>
          <cell r="AE1045">
            <v>0.97070000000000001</v>
          </cell>
          <cell r="AF1045" t="str">
            <v>4. Cierre</v>
          </cell>
          <cell r="AG1045" t="str">
            <v>0780 - Liquidación Aprobada</v>
          </cell>
          <cell r="AH1045" t="str">
            <v>Ficha Aprobatoria archivada con Exp. archivado en UT</v>
          </cell>
        </row>
        <row r="1046">
          <cell r="A1046" t="str">
            <v>1020200007</v>
          </cell>
          <cell r="B1046" t="str">
            <v>1020200008</v>
          </cell>
          <cell r="C1046" t="str">
            <v>Haku Wiñay/Noa Jayatai</v>
          </cell>
          <cell r="D1046" t="str">
            <v>PP.2020 RO Sierra</v>
          </cell>
          <cell r="E1046" t="str">
            <v>PP 0118: ACCESO DE LOS HOGARES RURALES CON ECONOMIAS DE SUBSISTENCIA A MERCADOS LOCALES DEL NUCLEO EJECUTOR CRUZ PUNTA-SAN MARCOS</v>
          </cell>
          <cell r="F1046" t="str">
            <v>HUANUCO</v>
          </cell>
          <cell r="G1046" t="str">
            <v>HUANUCO</v>
          </cell>
          <cell r="H1046" t="str">
            <v>PACHITEA</v>
          </cell>
          <cell r="I1046" t="str">
            <v>UMARI</v>
          </cell>
          <cell r="J1046" t="str">
            <v>CRUZ PUNTA</v>
          </cell>
          <cell r="K1046" t="str">
            <v>1008040033</v>
          </cell>
          <cell r="L1046">
            <v>200</v>
          </cell>
          <cell r="M1046">
            <v>44166</v>
          </cell>
          <cell r="N1046">
            <v>1200000</v>
          </cell>
          <cell r="O1046">
            <v>44154</v>
          </cell>
          <cell r="P1046">
            <v>1200000</v>
          </cell>
          <cell r="Q1046">
            <v>44165</v>
          </cell>
          <cell r="R1046">
            <v>1200000</v>
          </cell>
          <cell r="S1046">
            <v>44180</v>
          </cell>
          <cell r="T1046">
            <v>1094</v>
          </cell>
          <cell r="U1046">
            <v>36</v>
          </cell>
          <cell r="V1046">
            <v>36</v>
          </cell>
          <cell r="W1046">
            <v>45274</v>
          </cell>
          <cell r="X1046">
            <v>1169458.98</v>
          </cell>
          <cell r="Y1046">
            <v>1157174.1200000001</v>
          </cell>
          <cell r="Z1046">
            <v>1169458.98</v>
          </cell>
          <cell r="AA1046">
            <v>45505</v>
          </cell>
          <cell r="AB1046">
            <v>1</v>
          </cell>
          <cell r="AC1046">
            <v>1</v>
          </cell>
          <cell r="AD1046">
            <v>1</v>
          </cell>
          <cell r="AE1046">
            <v>0.96279999999999999</v>
          </cell>
          <cell r="AF1046" t="str">
            <v>4. Cierre</v>
          </cell>
          <cell r="AG1046" t="str">
            <v>0780 - Liquidación Aprobada</v>
          </cell>
          <cell r="AH1046" t="str">
            <v>Ficha Aprobatoria archivada con Exp. archivado en UT</v>
          </cell>
        </row>
        <row r="1047">
          <cell r="A1047" t="str">
            <v>1020200015</v>
          </cell>
          <cell r="B1047" t="str">
            <v>1020200009</v>
          </cell>
          <cell r="C1047" t="str">
            <v>Haku Wiñay/Noa Jayatai</v>
          </cell>
          <cell r="D1047" t="str">
            <v>PP.2020 RO Sierra</v>
          </cell>
          <cell r="E1047" t="str">
            <v>PP 0118: ACCESO DE LOS HOGARES RURALES CON ECONOMIAS DE SUBSISTENCIA A MERCADOS LOCALES DEL NUCLEO EJECUTOR HUARICHACA</v>
          </cell>
          <cell r="F1047" t="str">
            <v>HUANUCO</v>
          </cell>
          <cell r="G1047" t="str">
            <v>HUANUCO</v>
          </cell>
          <cell r="H1047" t="str">
            <v>PACHITEA</v>
          </cell>
          <cell r="I1047" t="str">
            <v>MOLINO</v>
          </cell>
          <cell r="J1047" t="str">
            <v>HUARICHACA</v>
          </cell>
          <cell r="K1047" t="str">
            <v>1008030024</v>
          </cell>
          <cell r="L1047">
            <v>200</v>
          </cell>
          <cell r="M1047">
            <v>44174</v>
          </cell>
          <cell r="N1047">
            <v>1200000</v>
          </cell>
          <cell r="O1047">
            <v>44067</v>
          </cell>
          <cell r="P1047">
            <v>1200000</v>
          </cell>
          <cell r="Q1047">
            <v>44067</v>
          </cell>
          <cell r="R1047">
            <v>1200000</v>
          </cell>
          <cell r="S1047">
            <v>44180</v>
          </cell>
          <cell r="T1047">
            <v>1094</v>
          </cell>
          <cell r="U1047">
            <v>36</v>
          </cell>
          <cell r="V1047">
            <v>36</v>
          </cell>
          <cell r="W1047">
            <v>45274</v>
          </cell>
          <cell r="X1047">
            <v>1155913.1499999999</v>
          </cell>
          <cell r="Y1047">
            <v>1147039.05</v>
          </cell>
          <cell r="Z1047">
            <v>1155913.1499999999</v>
          </cell>
          <cell r="AA1047">
            <v>45406</v>
          </cell>
          <cell r="AB1047">
            <v>1</v>
          </cell>
          <cell r="AC1047">
            <v>1</v>
          </cell>
          <cell r="AD1047">
            <v>1</v>
          </cell>
          <cell r="AE1047">
            <v>0.96199999999999997</v>
          </cell>
          <cell r="AF1047" t="str">
            <v>4. Cierre</v>
          </cell>
          <cell r="AG1047" t="str">
            <v>0780 - Liquidación Aprobada</v>
          </cell>
          <cell r="AH1047" t="str">
            <v>Liquidado en UT para remitir ficha/expediente a Sede</v>
          </cell>
        </row>
        <row r="1048">
          <cell r="A1048" t="str">
            <v>1020200016</v>
          </cell>
          <cell r="B1048" t="str">
            <v>1020200010</v>
          </cell>
          <cell r="C1048" t="str">
            <v>Haku Wiñay/Noa Jayatai</v>
          </cell>
          <cell r="D1048" t="str">
            <v>PP.2020 RO Sierra</v>
          </cell>
          <cell r="E1048" t="str">
            <v>PP 0118: ACCESO DE LOS HOGARES RURALES CON ECONOMIAS DE SUBSISTENCIA A MERCADOS LOCALES DEL NUCLEO EJECUTOR CALLAGAN MANZANO</v>
          </cell>
          <cell r="F1048" t="str">
            <v>HUANUCO</v>
          </cell>
          <cell r="G1048" t="str">
            <v>HUANUCO</v>
          </cell>
          <cell r="H1048" t="str">
            <v>PACHITEA</v>
          </cell>
          <cell r="I1048" t="str">
            <v>MOLINO</v>
          </cell>
          <cell r="J1048" t="str">
            <v>CALLAGAN MANZANO</v>
          </cell>
          <cell r="K1048" t="str">
            <v>1008036007</v>
          </cell>
          <cell r="L1048">
            <v>200</v>
          </cell>
          <cell r="M1048">
            <v>44174</v>
          </cell>
          <cell r="N1048">
            <v>1200000</v>
          </cell>
          <cell r="O1048">
            <v>44154</v>
          </cell>
          <cell r="P1048">
            <v>1200000</v>
          </cell>
          <cell r="Q1048">
            <v>44165</v>
          </cell>
          <cell r="R1048">
            <v>1200000</v>
          </cell>
          <cell r="S1048">
            <v>44180</v>
          </cell>
          <cell r="T1048">
            <v>1094</v>
          </cell>
          <cell r="U1048">
            <v>36</v>
          </cell>
          <cell r="V1048">
            <v>36</v>
          </cell>
          <cell r="W1048">
            <v>45274</v>
          </cell>
          <cell r="X1048">
            <v>1164093.4099999999</v>
          </cell>
          <cell r="Y1048">
            <v>1154249.4099999999</v>
          </cell>
          <cell r="Z1048">
            <v>1164093.4099999999</v>
          </cell>
          <cell r="AA1048">
            <v>45406</v>
          </cell>
          <cell r="AB1048">
            <v>1</v>
          </cell>
          <cell r="AC1048">
            <v>1</v>
          </cell>
          <cell r="AD1048">
            <v>1</v>
          </cell>
          <cell r="AE1048">
            <v>0.96750000000000003</v>
          </cell>
          <cell r="AF1048" t="str">
            <v>4. Cierre</v>
          </cell>
          <cell r="AG1048" t="str">
            <v>0780 - Liquidación Aprobada</v>
          </cell>
          <cell r="AH1048" t="str">
            <v>Liquidado en UT para remitir ficha/expediente a Sede</v>
          </cell>
        </row>
        <row r="1049">
          <cell r="A1049" t="str">
            <v>1020200017</v>
          </cell>
          <cell r="B1049" t="str">
            <v>1020200011</v>
          </cell>
          <cell r="C1049" t="str">
            <v>Haku Wiñay/Noa Jayatai</v>
          </cell>
          <cell r="D1049" t="str">
            <v>PP.2020 RO Sierra</v>
          </cell>
          <cell r="E1049" t="str">
            <v>PP 0118: ACCESO DE LOS HOGARES RURALES CON ECONOMIAS DE SUBSISTENCIA A MERCADOS LOCALES DEL NUCLEO EJECUTOR TAMAR</v>
          </cell>
          <cell r="F1049" t="str">
            <v>HUANUCO</v>
          </cell>
          <cell r="G1049" t="str">
            <v>HUANUCO</v>
          </cell>
          <cell r="H1049" t="str">
            <v>PACHITEA</v>
          </cell>
          <cell r="I1049" t="str">
            <v>PANAO</v>
          </cell>
          <cell r="J1049" t="str">
            <v>TAMAR</v>
          </cell>
          <cell r="K1049" t="str">
            <v>1008010029</v>
          </cell>
          <cell r="L1049">
            <v>220</v>
          </cell>
          <cell r="M1049">
            <v>44174</v>
          </cell>
          <cell r="N1049">
            <v>1320000</v>
          </cell>
          <cell r="O1049">
            <v>44067</v>
          </cell>
          <cell r="P1049">
            <v>1320000</v>
          </cell>
          <cell r="Q1049">
            <v>44067</v>
          </cell>
          <cell r="R1049">
            <v>1320000</v>
          </cell>
          <cell r="S1049">
            <v>44180</v>
          </cell>
          <cell r="T1049">
            <v>1094</v>
          </cell>
          <cell r="U1049">
            <v>36</v>
          </cell>
          <cell r="V1049">
            <v>36</v>
          </cell>
          <cell r="W1049">
            <v>45274</v>
          </cell>
          <cell r="X1049">
            <v>1273658.25</v>
          </cell>
          <cell r="Y1049">
            <v>1262849.26</v>
          </cell>
          <cell r="Z1049">
            <v>1264236.77</v>
          </cell>
          <cell r="AA1049">
            <v>45394</v>
          </cell>
          <cell r="AB1049">
            <v>1</v>
          </cell>
          <cell r="AC1049">
            <v>1.0005999999999999</v>
          </cell>
          <cell r="AD1049">
            <v>1</v>
          </cell>
          <cell r="AE1049">
            <v>0.94930000000000003</v>
          </cell>
          <cell r="AF1049" t="str">
            <v>4. Cierre</v>
          </cell>
          <cell r="AG1049" t="str">
            <v>0780 - Liquidación Aprobada</v>
          </cell>
          <cell r="AH1049" t="str">
            <v>Liquidado en UT para remitir ficha/expediente a Sede</v>
          </cell>
        </row>
        <row r="1050">
          <cell r="A1050" t="str">
            <v>1020200018</v>
          </cell>
          <cell r="B1050" t="str">
            <v>1020200012</v>
          </cell>
          <cell r="C1050" t="str">
            <v>Haku Wiñay/Noa Jayatai</v>
          </cell>
          <cell r="D1050" t="str">
            <v>PP.2020 RO Sierra</v>
          </cell>
          <cell r="E1050" t="str">
            <v>PP 0118: ACCESO DE LOS HOGARES RURALES CON ECONOMIAS DE SUBSISTENCIA A MERCADOS LOCALES DEL NUCLEO EJECUTOR QUERO</v>
          </cell>
          <cell r="F1050" t="str">
            <v>HUANUCO</v>
          </cell>
          <cell r="G1050" t="str">
            <v>HUANUCO</v>
          </cell>
          <cell r="H1050" t="str">
            <v>PACHITEA</v>
          </cell>
          <cell r="I1050" t="str">
            <v>PANAO</v>
          </cell>
          <cell r="J1050" t="str">
            <v>QUERO</v>
          </cell>
          <cell r="K1050" t="str">
            <v>1008010350</v>
          </cell>
          <cell r="L1050">
            <v>180</v>
          </cell>
          <cell r="M1050">
            <v>44174</v>
          </cell>
          <cell r="N1050">
            <v>1080000</v>
          </cell>
          <cell r="O1050">
            <v>44154</v>
          </cell>
          <cell r="P1050">
            <v>1080000</v>
          </cell>
          <cell r="Q1050">
            <v>44165</v>
          </cell>
          <cell r="R1050">
            <v>1080000</v>
          </cell>
          <cell r="S1050">
            <v>44180</v>
          </cell>
          <cell r="T1050">
            <v>1094</v>
          </cell>
          <cell r="U1050">
            <v>36</v>
          </cell>
          <cell r="V1050">
            <v>36</v>
          </cell>
          <cell r="W1050">
            <v>45274</v>
          </cell>
          <cell r="X1050">
            <v>1052229.07</v>
          </cell>
          <cell r="Y1050">
            <v>1046894.87</v>
          </cell>
          <cell r="Z1050">
            <v>1052229.07</v>
          </cell>
          <cell r="AA1050">
            <v>45394</v>
          </cell>
          <cell r="AB1050">
            <v>1</v>
          </cell>
          <cell r="AC1050">
            <v>1</v>
          </cell>
          <cell r="AD1050">
            <v>1</v>
          </cell>
          <cell r="AE1050">
            <v>0.96009999999999995</v>
          </cell>
          <cell r="AF1050" t="str">
            <v>4. Cierre</v>
          </cell>
          <cell r="AG1050" t="str">
            <v>0780 - Liquidación Aprobada</v>
          </cell>
          <cell r="AH1050" t="str">
            <v>Liquidado en UT para remitir ficha/expediente a Sede</v>
          </cell>
        </row>
        <row r="1051">
          <cell r="A1051" t="str">
            <v>1020200008</v>
          </cell>
          <cell r="B1051" t="str">
            <v>1020200013</v>
          </cell>
          <cell r="C1051" t="str">
            <v>Haku Wiñay/Noa Jayatai</v>
          </cell>
          <cell r="D1051" t="str">
            <v>PP.2020 RO Sierra</v>
          </cell>
          <cell r="E1051" t="str">
            <v>PP 0118: ACCESO DE LOS HOGARES RURALES CON ECONOMIAS DE SUBSISTENCIA A MERCADOS LOCALES DEL NUCLEO EJECUTOR PAMPAS DEL CARMEN</v>
          </cell>
          <cell r="F1051" t="str">
            <v>HUANUCO</v>
          </cell>
          <cell r="G1051" t="str">
            <v>HUANUCO</v>
          </cell>
          <cell r="H1051" t="str">
            <v>HUAMALIES</v>
          </cell>
          <cell r="I1051" t="str">
            <v>LLATA</v>
          </cell>
          <cell r="J1051" t="str">
            <v>PAMPAS DEL CARMEN</v>
          </cell>
          <cell r="K1051" t="str">
            <v>1005010156</v>
          </cell>
          <cell r="L1051">
            <v>200</v>
          </cell>
          <cell r="M1051">
            <v>44166</v>
          </cell>
          <cell r="N1051">
            <v>1200000</v>
          </cell>
          <cell r="O1051">
            <v>44067</v>
          </cell>
          <cell r="P1051">
            <v>1200000</v>
          </cell>
          <cell r="Q1051">
            <v>44067</v>
          </cell>
          <cell r="R1051">
            <v>1200000</v>
          </cell>
          <cell r="S1051">
            <v>44180</v>
          </cell>
          <cell r="T1051">
            <v>1094</v>
          </cell>
          <cell r="U1051">
            <v>36</v>
          </cell>
          <cell r="V1051">
            <v>36</v>
          </cell>
          <cell r="W1051">
            <v>45274</v>
          </cell>
          <cell r="X1051">
            <v>1136638.03</v>
          </cell>
          <cell r="Y1051">
            <v>1102802.8700000001</v>
          </cell>
          <cell r="Z1051">
            <v>1136638.03</v>
          </cell>
          <cell r="AA1051">
            <v>45422</v>
          </cell>
          <cell r="AB1051">
            <v>1</v>
          </cell>
          <cell r="AC1051">
            <v>1.0147999999999999</v>
          </cell>
          <cell r="AD1051">
            <v>1</v>
          </cell>
          <cell r="AE1051">
            <v>0.94230000000000003</v>
          </cell>
          <cell r="AF1051" t="str">
            <v>4. Cierre</v>
          </cell>
          <cell r="AG1051" t="str">
            <v>0780 - Liquidación Aprobada</v>
          </cell>
          <cell r="AH1051" t="str">
            <v>Liquidado en UT para remitir ficha/expediente a Sede</v>
          </cell>
        </row>
        <row r="1052">
          <cell r="A1052" t="str">
            <v>1020200009</v>
          </cell>
          <cell r="B1052" t="str">
            <v>1020200014</v>
          </cell>
          <cell r="C1052" t="str">
            <v>Haku Wiñay/Noa Jayatai</v>
          </cell>
          <cell r="D1052" t="str">
            <v>PP.2020 RO Sierra</v>
          </cell>
          <cell r="E1052" t="str">
            <v>PP 0118: ACCESO DE LOS HOGARES RURALES CON ECONOMIAS DE SUBSISTENCIA A MERCADOS LOCALES DEL NUCLEO EJECUTOR LIBERTAD</v>
          </cell>
          <cell r="F1052" t="str">
            <v>HUANUCO</v>
          </cell>
          <cell r="G1052" t="str">
            <v>HUANUCO</v>
          </cell>
          <cell r="H1052" t="str">
            <v>HUAMALIES</v>
          </cell>
          <cell r="I1052" t="str">
            <v>LLATA</v>
          </cell>
          <cell r="J1052" t="str">
            <v>LIBERTAD</v>
          </cell>
          <cell r="K1052" t="str">
            <v>1005010105</v>
          </cell>
          <cell r="L1052">
            <v>200</v>
          </cell>
          <cell r="M1052">
            <v>44166</v>
          </cell>
          <cell r="N1052">
            <v>1200000</v>
          </cell>
          <cell r="O1052">
            <v>44154</v>
          </cell>
          <cell r="P1052">
            <v>1200000</v>
          </cell>
          <cell r="Q1052">
            <v>44165</v>
          </cell>
          <cell r="R1052">
            <v>1200000</v>
          </cell>
          <cell r="S1052">
            <v>44180</v>
          </cell>
          <cell r="T1052">
            <v>1094</v>
          </cell>
          <cell r="U1052">
            <v>36</v>
          </cell>
          <cell r="V1052">
            <v>36</v>
          </cell>
          <cell r="W1052">
            <v>45274</v>
          </cell>
          <cell r="X1052">
            <v>1183378.24</v>
          </cell>
          <cell r="Y1052">
            <v>1147543.1299999999</v>
          </cell>
          <cell r="Z1052">
            <v>1183378.24</v>
          </cell>
          <cell r="AA1052">
            <v>45422</v>
          </cell>
          <cell r="AB1052">
            <v>1</v>
          </cell>
          <cell r="AC1052">
            <v>1.0052000000000001</v>
          </cell>
          <cell r="AD1052">
            <v>1</v>
          </cell>
          <cell r="AE1052">
            <v>0.9698</v>
          </cell>
          <cell r="AF1052" t="str">
            <v>4. Cierre</v>
          </cell>
          <cell r="AG1052" t="str">
            <v>0780 - Liquidación Aprobada</v>
          </cell>
          <cell r="AH1052" t="str">
            <v>Liquidado en UT para remitir ficha/expediente a Sede</v>
          </cell>
        </row>
        <row r="1053">
          <cell r="A1053" t="str">
            <v>1020200019</v>
          </cell>
          <cell r="B1053" t="str">
            <v>1020200015</v>
          </cell>
          <cell r="C1053" t="str">
            <v>Haku Wiñay/Noa Jayatai</v>
          </cell>
          <cell r="D1053" t="str">
            <v>PP.2020 RO Sierra</v>
          </cell>
          <cell r="E1053" t="str">
            <v>PP 0118: ACCESO DE LOS HOGARES RURALES CON ECONOMIAS DE SUBSISTENCIA A MERCADOS LOCALES DEL NUCLEO EJECUTOR JACAS GRANDE</v>
          </cell>
          <cell r="F1053" t="str">
            <v>HUANUCO</v>
          </cell>
          <cell r="G1053" t="str">
            <v>HUANUCO</v>
          </cell>
          <cell r="H1053" t="str">
            <v>HUAMALIES</v>
          </cell>
          <cell r="I1053" t="str">
            <v>JACAS GRANDE</v>
          </cell>
          <cell r="J1053" t="str">
            <v>JACAS GRANDE</v>
          </cell>
          <cell r="K1053" t="str">
            <v>1005040001</v>
          </cell>
          <cell r="L1053">
            <v>220</v>
          </cell>
          <cell r="M1053">
            <v>44174</v>
          </cell>
          <cell r="N1053">
            <v>1320000</v>
          </cell>
          <cell r="O1053">
            <v>44057</v>
          </cell>
          <cell r="P1053">
            <v>1320000</v>
          </cell>
          <cell r="Q1053">
            <v>44067</v>
          </cell>
          <cell r="R1053">
            <v>1320000</v>
          </cell>
          <cell r="S1053">
            <v>44180</v>
          </cell>
          <cell r="T1053">
            <v>1202</v>
          </cell>
          <cell r="U1053">
            <v>36</v>
          </cell>
          <cell r="V1053">
            <v>36</v>
          </cell>
          <cell r="W1053">
            <v>45382</v>
          </cell>
          <cell r="X1053">
            <v>1240092.58</v>
          </cell>
          <cell r="Y1053">
            <v>1214030.03</v>
          </cell>
          <cell r="Z1053">
            <v>1240092.58</v>
          </cell>
          <cell r="AA1053">
            <v>45587</v>
          </cell>
          <cell r="AB1053">
            <v>1</v>
          </cell>
          <cell r="AC1053">
            <v>1</v>
          </cell>
          <cell r="AD1053">
            <v>1</v>
          </cell>
          <cell r="AE1053">
            <v>0.92820000000000003</v>
          </cell>
          <cell r="AF1053" t="str">
            <v>4. Cierre</v>
          </cell>
          <cell r="AG1053" t="str">
            <v>0780 - Liquidación Aprobada</v>
          </cell>
          <cell r="AH1053" t="str">
            <v>Liquidado en UT para remitir ficha/expediente a Sede</v>
          </cell>
        </row>
        <row r="1054">
          <cell r="A1054" t="str">
            <v>1020200020</v>
          </cell>
          <cell r="B1054" t="str">
            <v>1020200016</v>
          </cell>
          <cell r="C1054" t="str">
            <v>Haku Wiñay/Noa Jayatai</v>
          </cell>
          <cell r="D1054" t="str">
            <v>PP.2020 RO Sierra</v>
          </cell>
          <cell r="E1054" t="str">
            <v>PP 0118: ACCESO DE LOS HOGARES RURALES CON ECONOMIAS DE SUBSISTENCIA A MERCADOS LOCALES DEL NUCLEO EJECUTOR ANDAS</v>
          </cell>
          <cell r="F1054" t="str">
            <v>HUANUCO</v>
          </cell>
          <cell r="G1054" t="str">
            <v>HUANUCO</v>
          </cell>
          <cell r="H1054" t="str">
            <v>HUAMALIES</v>
          </cell>
          <cell r="I1054" t="str">
            <v>JACAS GRANDE</v>
          </cell>
          <cell r="J1054" t="str">
            <v>ANDAS</v>
          </cell>
          <cell r="K1054" t="str">
            <v>1005040002</v>
          </cell>
          <cell r="L1054">
            <v>180</v>
          </cell>
          <cell r="M1054">
            <v>44174</v>
          </cell>
          <cell r="N1054">
            <v>1080000</v>
          </cell>
          <cell r="O1054">
            <v>44154</v>
          </cell>
          <cell r="P1054">
            <v>1080000</v>
          </cell>
          <cell r="Q1054">
            <v>44165</v>
          </cell>
          <cell r="R1054">
            <v>1080000</v>
          </cell>
          <cell r="S1054">
            <v>44180</v>
          </cell>
          <cell r="T1054">
            <v>1202</v>
          </cell>
          <cell r="U1054">
            <v>36</v>
          </cell>
          <cell r="V1054">
            <v>36</v>
          </cell>
          <cell r="W1054">
            <v>45382</v>
          </cell>
          <cell r="X1054">
            <v>1061132.8799999999</v>
          </cell>
          <cell r="Y1054">
            <v>1051565.03</v>
          </cell>
          <cell r="Z1054">
            <v>1061132.8799999999</v>
          </cell>
          <cell r="AA1054">
            <v>45587</v>
          </cell>
          <cell r="AB1054">
            <v>1</v>
          </cell>
          <cell r="AC1054">
            <v>1</v>
          </cell>
          <cell r="AD1054">
            <v>1</v>
          </cell>
          <cell r="AE1054">
            <v>0.92830000000000001</v>
          </cell>
          <cell r="AF1054" t="str">
            <v>4. Cierre</v>
          </cell>
          <cell r="AG1054" t="str">
            <v>0780 - Liquidación Aprobada</v>
          </cell>
          <cell r="AH1054" t="str">
            <v>Liquidado en UT para remitir ficha/expediente a Sede</v>
          </cell>
        </row>
        <row r="1055">
          <cell r="A1055" t="str">
            <v>1020200021</v>
          </cell>
          <cell r="B1055" t="str">
            <v>1020200017</v>
          </cell>
          <cell r="C1055" t="str">
            <v>Haku Wiñay/Noa Jayatai</v>
          </cell>
          <cell r="D1055" t="str">
            <v>PP.2020 RO Sierra</v>
          </cell>
          <cell r="E1055" t="str">
            <v>PP 0118: ACCESO DE LOS HOGARES RURALES CON ECONOMIAS DE SUBSISTENCIA A MERCADOS LOCALES DEL NUCLEO EJECUTOR COCHAMARCA</v>
          </cell>
          <cell r="F1055" t="str">
            <v>HUANUCO</v>
          </cell>
          <cell r="G1055" t="str">
            <v>HUANUCO</v>
          </cell>
          <cell r="H1055" t="str">
            <v>YAROWILCA</v>
          </cell>
          <cell r="I1055" t="str">
            <v>OBAS</v>
          </cell>
          <cell r="J1055" t="str">
            <v>COCHAMARCA</v>
          </cell>
          <cell r="K1055" t="str">
            <v>1011060069</v>
          </cell>
          <cell r="L1055">
            <v>200</v>
          </cell>
          <cell r="M1055">
            <v>44174</v>
          </cell>
          <cell r="N1055">
            <v>1200000</v>
          </cell>
          <cell r="O1055">
            <v>44057</v>
          </cell>
          <cell r="P1055">
            <v>1200000</v>
          </cell>
          <cell r="Q1055">
            <v>44063</v>
          </cell>
          <cell r="R1055">
            <v>1200000</v>
          </cell>
          <cell r="S1055">
            <v>44180</v>
          </cell>
          <cell r="T1055">
            <v>1094</v>
          </cell>
          <cell r="U1055">
            <v>36</v>
          </cell>
          <cell r="V1055">
            <v>36</v>
          </cell>
          <cell r="W1055">
            <v>45274</v>
          </cell>
          <cell r="X1055">
            <v>1130749.3600000001</v>
          </cell>
          <cell r="Y1055">
            <v>1123749.3600000001</v>
          </cell>
          <cell r="Z1055">
            <v>1130749.3600000001</v>
          </cell>
          <cell r="AA1055">
            <v>45425</v>
          </cell>
          <cell r="AB1055">
            <v>1</v>
          </cell>
          <cell r="AC1055">
            <v>1</v>
          </cell>
          <cell r="AD1055">
            <v>1</v>
          </cell>
          <cell r="AE1055">
            <v>0.93630000000000002</v>
          </cell>
          <cell r="AF1055" t="str">
            <v>4. Cierre</v>
          </cell>
          <cell r="AG1055" t="str">
            <v>0780 - Liquidación Aprobada</v>
          </cell>
          <cell r="AH1055" t="str">
            <v>Ficha Aprobatoria archivada con Exp. archivado en UT</v>
          </cell>
        </row>
        <row r="1056">
          <cell r="A1056" t="str">
            <v>1020200022</v>
          </cell>
          <cell r="B1056" t="str">
            <v>1020200018</v>
          </cell>
          <cell r="C1056" t="str">
            <v>Haku Wiñay/Noa Jayatai</v>
          </cell>
          <cell r="D1056" t="str">
            <v>PP.2020 RO Sierra</v>
          </cell>
          <cell r="E1056" t="str">
            <v>PP 0118: ACCESO DE LOS HOGARES RURALES CON ECONOMIAS DE SUBSISTENCIA A MERCADOS LOCALES DEL NUCLEO EJECUTOR COLQUILLAS</v>
          </cell>
          <cell r="F1056" t="str">
            <v>HUANUCO</v>
          </cell>
          <cell r="G1056" t="str">
            <v>HUANUCO</v>
          </cell>
          <cell r="H1056" t="str">
            <v>YAROWILCA</v>
          </cell>
          <cell r="I1056" t="str">
            <v>OBAS</v>
          </cell>
          <cell r="J1056" t="str">
            <v>COLQUILLAS</v>
          </cell>
          <cell r="K1056" t="str">
            <v>1011060041</v>
          </cell>
          <cell r="L1056">
            <v>200</v>
          </cell>
          <cell r="M1056">
            <v>44174</v>
          </cell>
          <cell r="N1056">
            <v>1200000</v>
          </cell>
          <cell r="O1056">
            <v>44154</v>
          </cell>
          <cell r="P1056">
            <v>1200000</v>
          </cell>
          <cell r="Q1056">
            <v>44165</v>
          </cell>
          <cell r="R1056">
            <v>1200000</v>
          </cell>
          <cell r="S1056">
            <v>44180</v>
          </cell>
          <cell r="T1056">
            <v>1094</v>
          </cell>
          <cell r="U1056">
            <v>36</v>
          </cell>
          <cell r="V1056">
            <v>36</v>
          </cell>
          <cell r="W1056">
            <v>45274</v>
          </cell>
          <cell r="X1056">
            <v>1117186.1399999999</v>
          </cell>
          <cell r="Y1056">
            <v>1112586.04</v>
          </cell>
          <cell r="Z1056">
            <v>1117186.1399999999</v>
          </cell>
          <cell r="AA1056">
            <v>45425</v>
          </cell>
          <cell r="AB1056">
            <v>1</v>
          </cell>
          <cell r="AC1056">
            <v>1</v>
          </cell>
          <cell r="AD1056">
            <v>1</v>
          </cell>
          <cell r="AE1056">
            <v>0.9335</v>
          </cell>
          <cell r="AF1056" t="str">
            <v>4. Cierre</v>
          </cell>
          <cell r="AG1056" t="str">
            <v>0780 - Liquidación Aprobada</v>
          </cell>
          <cell r="AH1056" t="str">
            <v>Ficha Aprobatoria archivada con Exp. archivado en UT</v>
          </cell>
        </row>
        <row r="1057">
          <cell r="A1057" t="str">
            <v>1020200010</v>
          </cell>
          <cell r="B1057" t="str">
            <v>1020200019</v>
          </cell>
          <cell r="C1057" t="str">
            <v>Haku Wiñay/Noa Jayatai</v>
          </cell>
          <cell r="D1057" t="str">
            <v>Apoyo Des.Prod.2020</v>
          </cell>
          <cell r="E1057" t="str">
            <v>APOYO AL DESARROLLO PRODUCTIVO DE LOS HOGARES RURALES CON ECONOMIA DE SUBSISTENCIA SAN RAFAEL I</v>
          </cell>
          <cell r="F1057" t="str">
            <v>HUANUCO</v>
          </cell>
          <cell r="G1057" t="str">
            <v>HUANUCO</v>
          </cell>
          <cell r="H1057" t="str">
            <v>AMBO</v>
          </cell>
          <cell r="I1057" t="str">
            <v>SAN RAFAEL</v>
          </cell>
          <cell r="J1057" t="str">
            <v>CHURACAN</v>
          </cell>
          <cell r="K1057" t="str">
            <v>1002070190</v>
          </cell>
          <cell r="L1057">
            <v>530</v>
          </cell>
          <cell r="M1057">
            <v>44168</v>
          </cell>
          <cell r="N1057">
            <v>1918719</v>
          </cell>
          <cell r="O1057">
            <v>44192</v>
          </cell>
          <cell r="P1057">
            <v>1918719</v>
          </cell>
          <cell r="Q1057">
            <v>44195</v>
          </cell>
          <cell r="R1057">
            <v>1918719</v>
          </cell>
          <cell r="S1057">
            <v>44180</v>
          </cell>
          <cell r="T1057">
            <v>386</v>
          </cell>
          <cell r="U1057">
            <v>12</v>
          </cell>
          <cell r="V1057">
            <v>12</v>
          </cell>
          <cell r="W1057">
            <v>44566</v>
          </cell>
          <cell r="X1057">
            <v>1881859.86</v>
          </cell>
          <cell r="Y1057">
            <v>1802071.59</v>
          </cell>
          <cell r="Z1057">
            <v>1041140.83</v>
          </cell>
          <cell r="AA1057">
            <v>44897</v>
          </cell>
          <cell r="AB1057">
            <v>1</v>
          </cell>
          <cell r="AC1057">
            <v>1</v>
          </cell>
          <cell r="AD1057">
            <v>1</v>
          </cell>
          <cell r="AE1057">
            <v>0.95979999999999999</v>
          </cell>
          <cell r="AF1057" t="str">
            <v>4. Cierre</v>
          </cell>
          <cell r="AG1057" t="str">
            <v>0700 - Expediente de liquidación presentado en UT</v>
          </cell>
        </row>
        <row r="1058">
          <cell r="A1058" t="str">
            <v>1020200001</v>
          </cell>
          <cell r="B1058" t="str">
            <v>1020200020</v>
          </cell>
          <cell r="C1058" t="str">
            <v>Haku Wiñay/Noa Jayatai</v>
          </cell>
          <cell r="D1058" t="str">
            <v>Apoyo Des.Prod.2020</v>
          </cell>
          <cell r="E1058" t="str">
            <v>APOYO AL DESARROLLO PRODUCTIVO DE LOS HOGARES RURALES CON ECONOMIA DE SUBSISTENCIA HUACAR I</v>
          </cell>
          <cell r="F1058" t="str">
            <v>HUANUCO</v>
          </cell>
          <cell r="G1058" t="str">
            <v>HUANUCO</v>
          </cell>
          <cell r="H1058" t="str">
            <v>AMBO</v>
          </cell>
          <cell r="I1058" t="str">
            <v>HUACAR</v>
          </cell>
          <cell r="J1058" t="str">
            <v>ACOBAMBILLA</v>
          </cell>
          <cell r="K1058" t="str">
            <v>1002050048</v>
          </cell>
          <cell r="L1058">
            <v>470</v>
          </cell>
          <cell r="M1058">
            <v>44165</v>
          </cell>
          <cell r="N1058">
            <v>1705839</v>
          </cell>
          <cell r="O1058">
            <v>44132</v>
          </cell>
          <cell r="P1058">
            <v>1705839</v>
          </cell>
          <cell r="Q1058">
            <v>44140</v>
          </cell>
          <cell r="R1058">
            <v>1705839</v>
          </cell>
          <cell r="S1058">
            <v>44180</v>
          </cell>
          <cell r="T1058">
            <v>391</v>
          </cell>
          <cell r="U1058">
            <v>12</v>
          </cell>
          <cell r="V1058">
            <v>12</v>
          </cell>
          <cell r="W1058">
            <v>44571</v>
          </cell>
          <cell r="X1058">
            <v>1467709.12</v>
          </cell>
          <cell r="Y1058">
            <v>1451559.12</v>
          </cell>
          <cell r="Z1058">
            <v>1467709.12</v>
          </cell>
          <cell r="AA1058">
            <v>44911</v>
          </cell>
          <cell r="AB1058">
            <v>1</v>
          </cell>
          <cell r="AC1058">
            <v>1.0005999999999999</v>
          </cell>
          <cell r="AD1058">
            <v>1</v>
          </cell>
          <cell r="AE1058">
            <v>0.89559999999999995</v>
          </cell>
          <cell r="AF1058" t="str">
            <v>4. Cierre</v>
          </cell>
          <cell r="AG1058" t="str">
            <v>0780 - Liquidación Aprobada</v>
          </cell>
          <cell r="AH1058" t="str">
            <v>Liquidado en UT para remitir ficha/expediente a Sede</v>
          </cell>
        </row>
        <row r="1059">
          <cell r="A1059" t="str">
            <v>1020200002</v>
          </cell>
          <cell r="B1059" t="str">
            <v>1020200021</v>
          </cell>
          <cell r="C1059" t="str">
            <v>Haku Wiñay/Noa Jayatai</v>
          </cell>
          <cell r="D1059" t="str">
            <v>Apoyo Des.Prod.2020</v>
          </cell>
          <cell r="E1059" t="str">
            <v>APOYO AL DESARROLLO PRODUCTIVO DE LOS HOGARES RURALES CON ECONOMIA DE SUBSISTENCIA SANTA MARIA DEL VALLE I</v>
          </cell>
          <cell r="F1059" t="str">
            <v>HUANUCO</v>
          </cell>
          <cell r="G1059" t="str">
            <v>HUANUCO</v>
          </cell>
          <cell r="H1059" t="str">
            <v>HUANUCO</v>
          </cell>
          <cell r="I1059" t="str">
            <v>SANTA MARIA DEL VALLE</v>
          </cell>
          <cell r="J1059" t="str">
            <v>SAN SEBASTIAN DE QUERA</v>
          </cell>
          <cell r="K1059" t="str">
            <v>1001090058</v>
          </cell>
          <cell r="L1059">
            <v>550</v>
          </cell>
          <cell r="M1059">
            <v>44165</v>
          </cell>
          <cell r="N1059">
            <v>1989679</v>
          </cell>
          <cell r="O1059">
            <v>44192</v>
          </cell>
          <cell r="P1059">
            <v>1989679</v>
          </cell>
          <cell r="Q1059">
            <v>44195</v>
          </cell>
          <cell r="R1059">
            <v>1989679</v>
          </cell>
          <cell r="S1059">
            <v>44184</v>
          </cell>
          <cell r="T1059">
            <v>377</v>
          </cell>
          <cell r="U1059">
            <v>12</v>
          </cell>
          <cell r="V1059">
            <v>12</v>
          </cell>
          <cell r="W1059">
            <v>44561</v>
          </cell>
          <cell r="X1059">
            <v>1949150.05</v>
          </cell>
          <cell r="Y1059">
            <v>1918687.49</v>
          </cell>
          <cell r="Z1059">
            <v>1949150.05</v>
          </cell>
          <cell r="AA1059">
            <v>45040</v>
          </cell>
          <cell r="AB1059">
            <v>1</v>
          </cell>
          <cell r="AC1059">
            <v>1</v>
          </cell>
          <cell r="AD1059">
            <v>1</v>
          </cell>
          <cell r="AE1059">
            <v>0.97219999999999995</v>
          </cell>
          <cell r="AF1059" t="str">
            <v>4. Cierre</v>
          </cell>
          <cell r="AG1059" t="str">
            <v>0780 - Liquidación Aprobada</v>
          </cell>
          <cell r="AH1059" t="str">
            <v>Liquidado en UT para remitir ficha/expediente a Sede</v>
          </cell>
        </row>
        <row r="1060">
          <cell r="A1060" t="str">
            <v>1020200003</v>
          </cell>
          <cell r="B1060" t="str">
            <v>1020200022</v>
          </cell>
          <cell r="C1060" t="str">
            <v>Haku Wiñay/Noa Jayatai</v>
          </cell>
          <cell r="D1060" t="str">
            <v>Apoyo Des.Prod.2020</v>
          </cell>
          <cell r="E1060" t="str">
            <v>APOYO AL DESARROLLO PRODUCTIVO DE LOS HOGARES RURALES CON ECONOMIA DE SUBSISTENCIA QUISQUI (KICHKI) I</v>
          </cell>
          <cell r="F1060" t="str">
            <v>HUANUCO</v>
          </cell>
          <cell r="G1060" t="str">
            <v>HUANUCO</v>
          </cell>
          <cell r="H1060" t="str">
            <v>HUANUCO</v>
          </cell>
          <cell r="I1060" t="str">
            <v>QUISQUI (KICHKI)</v>
          </cell>
          <cell r="J1060" t="str">
            <v>SANTA ANA DE PAMPAS</v>
          </cell>
          <cell r="K1060" t="str">
            <v>1001066006</v>
          </cell>
          <cell r="L1060">
            <v>400</v>
          </cell>
          <cell r="M1060">
            <v>44165</v>
          </cell>
          <cell r="N1060">
            <v>1457479</v>
          </cell>
          <cell r="O1060">
            <v>44132</v>
          </cell>
          <cell r="P1060">
            <v>1457479</v>
          </cell>
          <cell r="Q1060">
            <v>44140</v>
          </cell>
          <cell r="R1060">
            <v>1457479</v>
          </cell>
          <cell r="S1060">
            <v>44181</v>
          </cell>
          <cell r="T1060">
            <v>364</v>
          </cell>
          <cell r="U1060">
            <v>12</v>
          </cell>
          <cell r="V1060">
            <v>12</v>
          </cell>
          <cell r="W1060">
            <v>44545</v>
          </cell>
          <cell r="X1060">
            <v>1436624.5</v>
          </cell>
          <cell r="Y1060">
            <v>1435483.5</v>
          </cell>
          <cell r="Z1060">
            <v>1436624.5</v>
          </cell>
          <cell r="AA1060">
            <v>44792</v>
          </cell>
          <cell r="AB1060">
            <v>1</v>
          </cell>
          <cell r="AC1060">
            <v>1</v>
          </cell>
          <cell r="AD1060">
            <v>1</v>
          </cell>
          <cell r="AE1060">
            <v>0.98909999999999998</v>
          </cell>
          <cell r="AF1060" t="str">
            <v>4. Cierre</v>
          </cell>
          <cell r="AG1060" t="str">
            <v>0780 - Liquidación Aprobada</v>
          </cell>
          <cell r="AH1060" t="str">
            <v>Liquidado en UT para remitir ficha/expediente a Sede</v>
          </cell>
        </row>
        <row r="1061">
          <cell r="A1061" t="str">
            <v>1020210003</v>
          </cell>
          <cell r="B1061" t="str">
            <v>1020210001</v>
          </cell>
          <cell r="C1061" t="str">
            <v>Haku Wiñay/Noa Jayatai</v>
          </cell>
          <cell r="D1061" t="str">
            <v>PP.2021 RO Sierra</v>
          </cell>
          <cell r="E1061" t="str">
            <v xml:space="preserve">PP 0118: ACCESO DE LOS HOGARES RURALES CON ECONOMIAS DE SUBSISTENCIA A MERCADOS LOCALES DEL NUCLEO EJECUTOR JUANA MORENO (COLON) </v>
          </cell>
          <cell r="F1061" t="str">
            <v>HUANUCO</v>
          </cell>
          <cell r="G1061" t="str">
            <v>HUANUCO</v>
          </cell>
          <cell r="H1061" t="str">
            <v>HUAMALIES</v>
          </cell>
          <cell r="I1061" t="str">
            <v>LLATA</v>
          </cell>
          <cell r="J1061" t="str">
            <v>JUANA MORENO (COLON)</v>
          </cell>
          <cell r="K1061" t="str">
            <v>1005016001</v>
          </cell>
          <cell r="L1061">
            <v>200</v>
          </cell>
          <cell r="M1061">
            <v>44386.689826388887</v>
          </cell>
          <cell r="N1061">
            <v>1200000</v>
          </cell>
          <cell r="O1061">
            <v>44595</v>
          </cell>
          <cell r="P1061">
            <v>1200000</v>
          </cell>
          <cell r="Q1061">
            <v>44608</v>
          </cell>
          <cell r="R1061">
            <v>1200000</v>
          </cell>
          <cell r="S1061">
            <v>44440</v>
          </cell>
          <cell r="T1061">
            <v>1095</v>
          </cell>
          <cell r="U1061">
            <v>36</v>
          </cell>
          <cell r="V1061">
            <v>36</v>
          </cell>
          <cell r="W1061">
            <v>45535</v>
          </cell>
          <cell r="X1061">
            <v>1210426.8600000001</v>
          </cell>
          <cell r="Y1061">
            <v>1188729.6599999999</v>
          </cell>
          <cell r="Z1061">
            <v>1210426.8600000001</v>
          </cell>
          <cell r="AA1061">
            <v>45593</v>
          </cell>
          <cell r="AB1061">
            <v>1</v>
          </cell>
          <cell r="AC1061">
            <v>1</v>
          </cell>
          <cell r="AD1061">
            <v>1</v>
          </cell>
          <cell r="AE1061">
            <v>0.99319999999999997</v>
          </cell>
          <cell r="AF1061" t="str">
            <v>4. Cierre</v>
          </cell>
          <cell r="AG1061" t="str">
            <v>0780 - Liquidación Aprobada</v>
          </cell>
          <cell r="AH1061" t="str">
            <v>Liquidado en UT para remitir ficha/expediente a Sede</v>
          </cell>
        </row>
        <row r="1062">
          <cell r="A1062" t="str">
            <v>1020210004</v>
          </cell>
          <cell r="B1062" t="str">
            <v>1020210002</v>
          </cell>
          <cell r="C1062" t="str">
            <v>Haku Wiñay/Noa Jayatai</v>
          </cell>
          <cell r="D1062" t="str">
            <v>PP.2021 RO Sierra</v>
          </cell>
          <cell r="E1062" t="str">
            <v>PP 0118: ACCESO DE LOS HOGARES RURALES CON ECONOMIAS DE SUBSISTENCIA A MERCADOS LOCALES DEL NUCLEO EJECUTOR PROGRESO</v>
          </cell>
          <cell r="F1062" t="str">
            <v>HUANUCO</v>
          </cell>
          <cell r="G1062" t="str">
            <v>HUANUCO</v>
          </cell>
          <cell r="H1062" t="str">
            <v>HUAMALIES</v>
          </cell>
          <cell r="I1062" t="str">
            <v>LLATA</v>
          </cell>
          <cell r="J1062" t="str">
            <v>PROGRESO</v>
          </cell>
          <cell r="K1062" t="str">
            <v>1005010013</v>
          </cell>
          <cell r="L1062">
            <v>200</v>
          </cell>
          <cell r="M1062">
            <v>44386.689826388887</v>
          </cell>
          <cell r="N1062">
            <v>1200000</v>
          </cell>
          <cell r="O1062">
            <v>44595</v>
          </cell>
          <cell r="P1062">
            <v>1200000</v>
          </cell>
          <cell r="Q1062">
            <v>44608</v>
          </cell>
          <cell r="R1062">
            <v>1200000</v>
          </cell>
          <cell r="S1062">
            <v>44440</v>
          </cell>
          <cell r="T1062">
            <v>1095</v>
          </cell>
          <cell r="U1062">
            <v>36</v>
          </cell>
          <cell r="V1062">
            <v>36</v>
          </cell>
          <cell r="W1062">
            <v>45535</v>
          </cell>
          <cell r="X1062">
            <v>1202354.8999999999</v>
          </cell>
          <cell r="Y1062">
            <v>1187756.3500000001</v>
          </cell>
          <cell r="Z1062">
            <v>1202354.8999999999</v>
          </cell>
          <cell r="AA1062">
            <v>45593</v>
          </cell>
          <cell r="AB1062">
            <v>1</v>
          </cell>
          <cell r="AC1062">
            <v>1</v>
          </cell>
          <cell r="AD1062">
            <v>1</v>
          </cell>
          <cell r="AE1062">
            <v>0.99209999999999998</v>
          </cell>
          <cell r="AF1062" t="str">
            <v>4. Cierre</v>
          </cell>
          <cell r="AG1062" t="str">
            <v>0780 - Liquidación Aprobada</v>
          </cell>
          <cell r="AH1062" t="str">
            <v>Liquidado en UT para remitir ficha/expediente a Sede</v>
          </cell>
        </row>
        <row r="1063">
          <cell r="A1063" t="str">
            <v>1020210007</v>
          </cell>
          <cell r="B1063" t="str">
            <v>1020210003</v>
          </cell>
          <cell r="C1063" t="str">
            <v>Haku Wiñay/Noa Jayatai</v>
          </cell>
          <cell r="D1063" t="str">
            <v>PP.2021 RO Sierra</v>
          </cell>
          <cell r="E1063" t="str">
            <v>PP 0118: ACCESO DE LOS HOGARES RURALES CON ECONOMIAS DE SUBSISTENCIA A MERCADOS LOCALES DEL NUCLEO EJECUTOR JIRCAN</v>
          </cell>
          <cell r="F1063" t="str">
            <v>HUANUCO</v>
          </cell>
          <cell r="G1063" t="str">
            <v>HUANUCO</v>
          </cell>
          <cell r="H1063" t="str">
            <v>HUAMALIES</v>
          </cell>
          <cell r="I1063" t="str">
            <v>JIRCAN</v>
          </cell>
          <cell r="J1063" t="str">
            <v>JIRCAN</v>
          </cell>
          <cell r="K1063" t="str">
            <v>1005050001</v>
          </cell>
          <cell r="L1063">
            <v>200</v>
          </cell>
          <cell r="M1063">
            <v>44390.732048611113</v>
          </cell>
          <cell r="N1063">
            <v>1200000</v>
          </cell>
          <cell r="O1063">
            <v>44595</v>
          </cell>
          <cell r="P1063">
            <v>1200000</v>
          </cell>
          <cell r="Q1063">
            <v>44606</v>
          </cell>
          <cell r="R1063">
            <v>1200000</v>
          </cell>
          <cell r="S1063">
            <v>44440</v>
          </cell>
          <cell r="T1063">
            <v>1125</v>
          </cell>
          <cell r="U1063">
            <v>37</v>
          </cell>
          <cell r="V1063">
            <v>36</v>
          </cell>
          <cell r="W1063">
            <v>45565</v>
          </cell>
          <cell r="X1063">
            <v>1205015.31</v>
          </cell>
          <cell r="Y1063">
            <v>1192828.04</v>
          </cell>
          <cell r="Z1063">
            <v>1130488.22</v>
          </cell>
          <cell r="AA1063">
            <v>45616</v>
          </cell>
          <cell r="AB1063">
            <v>1</v>
          </cell>
          <cell r="AC1063">
            <v>1</v>
          </cell>
          <cell r="AD1063">
            <v>1</v>
          </cell>
          <cell r="AE1063">
            <v>0.99639999999999995</v>
          </cell>
          <cell r="AF1063" t="str">
            <v>4. Cierre</v>
          </cell>
          <cell r="AG1063" t="str">
            <v>0700 - Expediente de liquidación presentado en UT</v>
          </cell>
        </row>
        <row r="1064">
          <cell r="A1064" t="str">
            <v>1020210008</v>
          </cell>
          <cell r="B1064" t="str">
            <v>1020210004</v>
          </cell>
          <cell r="C1064" t="str">
            <v>Haku Wiñay/Noa Jayatai</v>
          </cell>
          <cell r="D1064" t="str">
            <v>PP.2021 RO Sierra</v>
          </cell>
          <cell r="E1064" t="str">
            <v>PP 0118: ACCESO DE LOS HOGARES RURALES CON ECONOMIAS DE SUBSISTENCIA A MERCADOS LOCALES DEL NUCLEO EJECUTOR HUANCASH</v>
          </cell>
          <cell r="F1064" t="str">
            <v>HUANUCO</v>
          </cell>
          <cell r="G1064" t="str">
            <v>HUANUCO</v>
          </cell>
          <cell r="H1064" t="str">
            <v>HUAMALIES</v>
          </cell>
          <cell r="I1064" t="str">
            <v>JIRCAN</v>
          </cell>
          <cell r="J1064" t="str">
            <v>HUANCASH</v>
          </cell>
          <cell r="K1064" t="str">
            <v>1005050015</v>
          </cell>
          <cell r="L1064">
            <v>200</v>
          </cell>
          <cell r="M1064">
            <v>44390.732048611113</v>
          </cell>
          <cell r="N1064">
            <v>1200000</v>
          </cell>
          <cell r="O1064">
            <v>44595</v>
          </cell>
          <cell r="P1064">
            <v>1200000</v>
          </cell>
          <cell r="Q1064">
            <v>44606</v>
          </cell>
          <cell r="R1064">
            <v>1200000</v>
          </cell>
          <cell r="S1064">
            <v>44440</v>
          </cell>
          <cell r="T1064">
            <v>1125</v>
          </cell>
          <cell r="U1064">
            <v>37</v>
          </cell>
          <cell r="V1064">
            <v>36</v>
          </cell>
          <cell r="W1064">
            <v>45565</v>
          </cell>
          <cell r="X1064">
            <v>1207477.74</v>
          </cell>
          <cell r="Y1064">
            <v>1197921.96</v>
          </cell>
          <cell r="Z1064">
            <v>1142787.6499999999</v>
          </cell>
          <cell r="AA1064">
            <v>45616</v>
          </cell>
          <cell r="AB1064">
            <v>1</v>
          </cell>
          <cell r="AC1064">
            <v>1</v>
          </cell>
          <cell r="AD1064">
            <v>1</v>
          </cell>
          <cell r="AE1064">
            <v>0.99860000000000004</v>
          </cell>
          <cell r="AF1064" t="str">
            <v>4. Cierre</v>
          </cell>
          <cell r="AG1064" t="str">
            <v>0700 - Expediente de liquidación presentado en UT</v>
          </cell>
        </row>
        <row r="1065">
          <cell r="A1065" t="str">
            <v>1020210009</v>
          </cell>
          <cell r="B1065" t="str">
            <v>1020210005</v>
          </cell>
          <cell r="C1065" t="str">
            <v>Haku Wiñay/Noa Jayatai</v>
          </cell>
          <cell r="D1065" t="str">
            <v>PP.2021 RO Sierra</v>
          </cell>
          <cell r="E1065" t="str">
            <v>PP 0118: ACCESO DE LOS HOGARES RURALES CON ECONOMIAS DE SUBSISTENCIA A MERCADOS LOCALES DEL NUCLEO EJECUTOR PAMPAS DE FLORES</v>
          </cell>
          <cell r="F1065" t="str">
            <v>HUANUCO</v>
          </cell>
          <cell r="G1065" t="str">
            <v>HUANUCO</v>
          </cell>
          <cell r="H1065" t="str">
            <v>HUAMALIES</v>
          </cell>
          <cell r="I1065" t="str">
            <v>MIRAFLORES</v>
          </cell>
          <cell r="J1065" t="str">
            <v>PAMPAS DE FLORES</v>
          </cell>
          <cell r="K1065" t="str">
            <v>1005060002</v>
          </cell>
          <cell r="L1065">
            <v>200</v>
          </cell>
          <cell r="M1065">
            <v>44392.897546296299</v>
          </cell>
          <cell r="N1065">
            <v>1200000</v>
          </cell>
          <cell r="O1065">
            <v>44595</v>
          </cell>
          <cell r="P1065">
            <v>1200000</v>
          </cell>
          <cell r="Q1065">
            <v>44608</v>
          </cell>
          <cell r="R1065">
            <v>1200000</v>
          </cell>
          <cell r="S1065">
            <v>44440</v>
          </cell>
          <cell r="T1065">
            <v>1217</v>
          </cell>
          <cell r="U1065">
            <v>36</v>
          </cell>
          <cell r="V1065">
            <v>36</v>
          </cell>
          <cell r="W1065">
            <v>45657</v>
          </cell>
          <cell r="X1065">
            <v>1217876.5</v>
          </cell>
          <cell r="Y1065">
            <v>1141739.8999999999</v>
          </cell>
          <cell r="Z1065">
            <v>1202264.98</v>
          </cell>
          <cell r="AA1065">
            <v>45671</v>
          </cell>
          <cell r="AB1065">
            <v>1</v>
          </cell>
          <cell r="AC1065">
            <v>1.0007999999999999</v>
          </cell>
          <cell r="AD1065">
            <v>1</v>
          </cell>
          <cell r="AE1065">
            <v>0.95720000000000005</v>
          </cell>
          <cell r="AF1065" t="str">
            <v>4. Cierre</v>
          </cell>
          <cell r="AG1065" t="str">
            <v>0707 - Expediente revisado sin observaciones de Sup. UT, remitido a Liq. UT</v>
          </cell>
        </row>
        <row r="1066">
          <cell r="A1066" t="str">
            <v>1020210010</v>
          </cell>
          <cell r="B1066" t="str">
            <v>1020210006</v>
          </cell>
          <cell r="C1066" t="str">
            <v>Haku Wiñay/Noa Jayatai</v>
          </cell>
          <cell r="D1066" t="str">
            <v>PP.2021 RO Sierra</v>
          </cell>
          <cell r="E1066" t="str">
            <v>PP 0118: ACCESO DE LOS HOGARES RURALES CON ECONOMIAS DE SUBSISTENCIA A MERCADOS LOCALES DEL NUCLEO EJECUTOR MATACANCHA</v>
          </cell>
          <cell r="F1066" t="str">
            <v>HUANUCO</v>
          </cell>
          <cell r="G1066" t="str">
            <v>HUANUCO</v>
          </cell>
          <cell r="H1066" t="str">
            <v>HUAMALIES</v>
          </cell>
          <cell r="I1066" t="str">
            <v>MIRAFLORES</v>
          </cell>
          <cell r="J1066" t="str">
            <v>MATACANCHA</v>
          </cell>
          <cell r="K1066" t="str">
            <v>1005060024</v>
          </cell>
          <cell r="L1066">
            <v>200</v>
          </cell>
          <cell r="M1066">
            <v>44392.897546296299</v>
          </cell>
          <cell r="N1066">
            <v>1200000</v>
          </cell>
          <cell r="O1066">
            <v>44595</v>
          </cell>
          <cell r="P1066">
            <v>1200000</v>
          </cell>
          <cell r="Q1066">
            <v>44608</v>
          </cell>
          <cell r="R1066">
            <v>1200000</v>
          </cell>
          <cell r="S1066">
            <v>44440</v>
          </cell>
          <cell r="T1066">
            <v>1217</v>
          </cell>
          <cell r="U1066">
            <v>36</v>
          </cell>
          <cell r="V1066">
            <v>36</v>
          </cell>
          <cell r="W1066">
            <v>45657</v>
          </cell>
          <cell r="X1066">
            <v>1163278.49</v>
          </cell>
          <cell r="Y1066">
            <v>1127049.1599999999</v>
          </cell>
          <cell r="Z1066">
            <v>1147766.98</v>
          </cell>
          <cell r="AA1066">
            <v>45671</v>
          </cell>
          <cell r="AB1066">
            <v>1</v>
          </cell>
          <cell r="AC1066">
            <v>1.0001</v>
          </cell>
          <cell r="AD1066">
            <v>1</v>
          </cell>
          <cell r="AE1066">
            <v>0.94769999999999999</v>
          </cell>
          <cell r="AF1066" t="str">
            <v>4. Cierre</v>
          </cell>
          <cell r="AG1066" t="str">
            <v>0707 - Expediente revisado sin observaciones de Sup. UT, remitido a Liq. UT</v>
          </cell>
        </row>
        <row r="1067">
          <cell r="A1067" t="str">
            <v>1020210005</v>
          </cell>
          <cell r="B1067" t="str">
            <v>1020210007</v>
          </cell>
          <cell r="C1067" t="str">
            <v>Haku Wiñay/Noa Jayatai</v>
          </cell>
          <cell r="D1067" t="str">
            <v>PP.2021 RO Sierra</v>
          </cell>
          <cell r="E1067" t="str">
            <v>PP 0118: ACCESO DE LOS HOGARES RURALES CON ECONOMIAS DE SUBSISTENCIA A MERCADOS LOCALES DEL NUCLEO EJECUTOR RAIN CONDOR</v>
          </cell>
          <cell r="F1067" t="str">
            <v>HUANUCO</v>
          </cell>
          <cell r="G1067" t="str">
            <v>HUANUCO</v>
          </cell>
          <cell r="H1067" t="str">
            <v>YAROWILCA</v>
          </cell>
          <cell r="I1067" t="str">
            <v>CHAVINILLO</v>
          </cell>
          <cell r="J1067" t="str">
            <v>RAIN CONDOR</v>
          </cell>
          <cell r="K1067" t="str">
            <v>1011016001</v>
          </cell>
          <cell r="L1067">
            <v>200</v>
          </cell>
          <cell r="M1067">
            <v>44386.703043981484</v>
          </cell>
          <cell r="N1067">
            <v>1200000</v>
          </cell>
          <cell r="O1067">
            <v>44595</v>
          </cell>
          <cell r="P1067">
            <v>1200000</v>
          </cell>
          <cell r="Q1067">
            <v>44606</v>
          </cell>
          <cell r="R1067">
            <v>1200000</v>
          </cell>
          <cell r="S1067">
            <v>44440</v>
          </cell>
          <cell r="T1067">
            <v>1094</v>
          </cell>
          <cell r="U1067">
            <v>36</v>
          </cell>
          <cell r="V1067">
            <v>36</v>
          </cell>
          <cell r="W1067">
            <v>45534</v>
          </cell>
          <cell r="X1067">
            <v>1167538.79</v>
          </cell>
          <cell r="Y1067">
            <v>1140701.2</v>
          </cell>
          <cell r="Z1067">
            <v>1167438.79</v>
          </cell>
          <cell r="AA1067">
            <v>45615</v>
          </cell>
          <cell r="AB1067">
            <v>1</v>
          </cell>
          <cell r="AC1067">
            <v>1</v>
          </cell>
          <cell r="AD1067">
            <v>1</v>
          </cell>
          <cell r="AE1067">
            <v>0.74019999999999997</v>
          </cell>
          <cell r="AF1067" t="str">
            <v>4. Cierre</v>
          </cell>
          <cell r="AG1067" t="str">
            <v>0730 - Rendición de Cuentas Aprobada por Liquidador UT</v>
          </cell>
          <cell r="AH1067" t="str">
            <v>Con conformidad de Contabilidad</v>
          </cell>
        </row>
        <row r="1068">
          <cell r="A1068" t="str">
            <v>1020210006</v>
          </cell>
          <cell r="B1068" t="str">
            <v>1020210008</v>
          </cell>
          <cell r="C1068" t="str">
            <v>Haku Wiñay/Noa Jayatai</v>
          </cell>
          <cell r="D1068" t="str">
            <v>PP.2021 RO Sierra</v>
          </cell>
          <cell r="E1068" t="str">
            <v>PP 0118: ACCESO DE LOS HOGARES RURALES CON ECONOMIAS DE SUBSISTENCIA A MERCADOS LOCALES DEL NUCLEO EJECUTOR AYAPITEG</v>
          </cell>
          <cell r="F1068" t="str">
            <v>HUANUCO</v>
          </cell>
          <cell r="G1068" t="str">
            <v>HUANUCO</v>
          </cell>
          <cell r="H1068" t="str">
            <v>YAROWILCA</v>
          </cell>
          <cell r="I1068" t="str">
            <v>CHAVINILLO</v>
          </cell>
          <cell r="J1068" t="str">
            <v>AYAPITEG</v>
          </cell>
          <cell r="K1068" t="str">
            <v>1011016003</v>
          </cell>
          <cell r="L1068">
            <v>200</v>
          </cell>
          <cell r="M1068">
            <v>44386.703043981484</v>
          </cell>
          <cell r="N1068">
            <v>1200000</v>
          </cell>
          <cell r="O1068">
            <v>44595</v>
          </cell>
          <cell r="P1068">
            <v>1200000</v>
          </cell>
          <cell r="Q1068">
            <v>44606</v>
          </cell>
          <cell r="R1068">
            <v>1200000</v>
          </cell>
          <cell r="S1068">
            <v>44440</v>
          </cell>
          <cell r="T1068">
            <v>1094</v>
          </cell>
          <cell r="U1068">
            <v>36</v>
          </cell>
          <cell r="V1068">
            <v>36</v>
          </cell>
          <cell r="W1068">
            <v>45534</v>
          </cell>
          <cell r="X1068">
            <v>1134009.6100000001</v>
          </cell>
          <cell r="Y1068">
            <v>1101327.1499999999</v>
          </cell>
          <cell r="Z1068">
            <v>1134009.6100000001</v>
          </cell>
          <cell r="AA1068">
            <v>45615</v>
          </cell>
          <cell r="AB1068">
            <v>1</v>
          </cell>
          <cell r="AC1068">
            <v>1</v>
          </cell>
          <cell r="AD1068">
            <v>1</v>
          </cell>
          <cell r="AE1068">
            <v>0.83089999999999997</v>
          </cell>
          <cell r="AF1068" t="str">
            <v>4. Cierre</v>
          </cell>
          <cell r="AG1068" t="str">
            <v>0730 - Rendición de Cuentas Aprobada por Liquidador UT</v>
          </cell>
          <cell r="AH1068" t="str">
            <v>Con conformidad de Contabilidad</v>
          </cell>
        </row>
        <row r="1069">
          <cell r="A1069" t="str">
            <v>1020210001</v>
          </cell>
          <cell r="B1069" t="str">
            <v>1020210009</v>
          </cell>
          <cell r="C1069" t="str">
            <v>Haku Wiñay/Noa Jayatai</v>
          </cell>
          <cell r="D1069" t="str">
            <v>PP.2021 RO Sierra</v>
          </cell>
          <cell r="E1069" t="str">
            <v>PP 0118: ACCESO DE LOS HOGARES RURALES CON ECONOMIAS DE SUBSISTENCIA A MERCADOS LOCALES DEL NUCLEO EJECUTOR SAN PEDRO</v>
          </cell>
          <cell r="F1069" t="str">
            <v>HUANUCO</v>
          </cell>
          <cell r="G1069" t="str">
            <v>SAN MARTIN</v>
          </cell>
          <cell r="H1069" t="str">
            <v>TOCACHE</v>
          </cell>
          <cell r="I1069" t="str">
            <v>NUEVO PROGRESO</v>
          </cell>
          <cell r="J1069" t="str">
            <v>SAN PEDRO</v>
          </cell>
          <cell r="K1069" t="str">
            <v>2210020003</v>
          </cell>
          <cell r="L1069">
            <v>200</v>
          </cell>
          <cell r="M1069">
            <v>44378.649074074077</v>
          </cell>
          <cell r="N1069">
            <v>1200000</v>
          </cell>
          <cell r="O1069">
            <v>44593</v>
          </cell>
          <cell r="P1069">
            <v>1200000</v>
          </cell>
          <cell r="Q1069">
            <v>44595</v>
          </cell>
          <cell r="R1069">
            <v>1200000</v>
          </cell>
          <cell r="S1069">
            <v>44440</v>
          </cell>
          <cell r="T1069">
            <v>1095</v>
          </cell>
          <cell r="U1069">
            <v>36</v>
          </cell>
          <cell r="V1069">
            <v>36</v>
          </cell>
          <cell r="W1069">
            <v>45535</v>
          </cell>
          <cell r="X1069">
            <v>1169355.74</v>
          </cell>
          <cell r="Y1069">
            <v>1162402.79</v>
          </cell>
          <cell r="Z1069">
            <v>1169355.74</v>
          </cell>
          <cell r="AA1069">
            <v>45560</v>
          </cell>
          <cell r="AB1069">
            <v>1</v>
          </cell>
          <cell r="AC1069">
            <v>1</v>
          </cell>
          <cell r="AD1069">
            <v>1</v>
          </cell>
          <cell r="AE1069">
            <v>0.97589999999999999</v>
          </cell>
          <cell r="AF1069" t="str">
            <v>4. Cierre</v>
          </cell>
          <cell r="AG1069" t="str">
            <v>0780 - Liquidación Aprobada</v>
          </cell>
          <cell r="AH1069" t="str">
            <v>Ficha Aprobatoria archivada con Exp. archivado en UT</v>
          </cell>
        </row>
        <row r="1070">
          <cell r="A1070" t="str">
            <v>1020210002</v>
          </cell>
          <cell r="B1070" t="str">
            <v>1020210010</v>
          </cell>
          <cell r="C1070" t="str">
            <v>Haku Wiñay/Noa Jayatai</v>
          </cell>
          <cell r="D1070" t="str">
            <v>PP.2021 RO Sierra</v>
          </cell>
          <cell r="E1070" t="str">
            <v>PP 0118: ACCESO DE LOS HOGARES RURALES CON ECONOMIAS DE SUBSISTENCIA A MERCADOS LOCALES DEL NUCLEO EJECUTOR RIO UCHIZA</v>
          </cell>
          <cell r="F1070" t="str">
            <v>HUANUCO</v>
          </cell>
          <cell r="G1070" t="str">
            <v>SAN MARTIN</v>
          </cell>
          <cell r="H1070" t="str">
            <v>TOCACHE</v>
          </cell>
          <cell r="I1070" t="str">
            <v>NUEVO PROGRESO</v>
          </cell>
          <cell r="J1070" t="str">
            <v>RIO UCHIZA</v>
          </cell>
          <cell r="K1070" t="str">
            <v>2210020009</v>
          </cell>
          <cell r="L1070">
            <v>200</v>
          </cell>
          <cell r="M1070">
            <v>44378.649074074077</v>
          </cell>
          <cell r="N1070">
            <v>1200000</v>
          </cell>
          <cell r="O1070">
            <v>44593</v>
          </cell>
          <cell r="P1070">
            <v>1200000</v>
          </cell>
          <cell r="Q1070">
            <v>44595</v>
          </cell>
          <cell r="R1070">
            <v>1200000</v>
          </cell>
          <cell r="S1070">
            <v>44440</v>
          </cell>
          <cell r="T1070">
            <v>1095</v>
          </cell>
          <cell r="U1070">
            <v>36</v>
          </cell>
          <cell r="V1070">
            <v>36</v>
          </cell>
          <cell r="W1070">
            <v>45535</v>
          </cell>
          <cell r="X1070">
            <v>1157313.19</v>
          </cell>
          <cell r="Y1070">
            <v>1150647.01</v>
          </cell>
          <cell r="Z1070">
            <v>1157313.19</v>
          </cell>
          <cell r="AA1070">
            <v>45560</v>
          </cell>
          <cell r="AB1070">
            <v>1</v>
          </cell>
          <cell r="AC1070">
            <v>1</v>
          </cell>
          <cell r="AD1070">
            <v>1</v>
          </cell>
          <cell r="AE1070">
            <v>0.96799999999999997</v>
          </cell>
          <cell r="AF1070" t="str">
            <v>4. Cierre</v>
          </cell>
          <cell r="AG1070" t="str">
            <v>0780 - Liquidación Aprobada</v>
          </cell>
          <cell r="AH1070" t="str">
            <v>Ficha Aprobatoria archivada con Exp. archivado en UT</v>
          </cell>
        </row>
        <row r="1071">
          <cell r="A1071" t="str">
            <v>1020220007</v>
          </cell>
          <cell r="B1071" t="str">
            <v>1020220001</v>
          </cell>
          <cell r="C1071" t="str">
            <v>Haku Wiñay/Noa Jayatai</v>
          </cell>
          <cell r="D1071" t="str">
            <v>PP.2022 RO Sierra</v>
          </cell>
          <cell r="E1071" t="str">
            <v>PP 0118: ACCESO DE LOS HOGARES RURALES CON ECONOMIAS DE SUBSISTENCIA A MERCADOS LOCALES DEL NUCLEO EJECUTOR COCHABAMBA - ALTA VALLE</v>
          </cell>
          <cell r="F1071" t="str">
            <v>HUANUCO</v>
          </cell>
          <cell r="G1071" t="str">
            <v>HUANUCO</v>
          </cell>
          <cell r="H1071" t="str">
            <v>HUACAYBAMBA</v>
          </cell>
          <cell r="I1071" t="str">
            <v>COCHABAMBA</v>
          </cell>
          <cell r="J1071" t="str">
            <v>COCHABAMBA</v>
          </cell>
          <cell r="K1071" t="str">
            <v>1004030001</v>
          </cell>
          <cell r="L1071">
            <v>200</v>
          </cell>
          <cell r="M1071">
            <v>44784.198692129627</v>
          </cell>
          <cell r="N1071">
            <v>1200000</v>
          </cell>
          <cell r="O1071">
            <v>44804</v>
          </cell>
          <cell r="P1071">
            <v>1200000</v>
          </cell>
          <cell r="Q1071">
            <v>44810</v>
          </cell>
          <cell r="R1071">
            <v>1200000</v>
          </cell>
          <cell r="S1071">
            <v>44805</v>
          </cell>
          <cell r="T1071">
            <v>897.38171296296309</v>
          </cell>
          <cell r="U1071">
            <v>29.42</v>
          </cell>
          <cell r="V1071">
            <v>36</v>
          </cell>
          <cell r="X1071">
            <v>994946.51</v>
          </cell>
          <cell r="Y1071">
            <v>963990.15</v>
          </cell>
          <cell r="Z1071">
            <v>651002.85</v>
          </cell>
          <cell r="AA1071">
            <v>45554</v>
          </cell>
          <cell r="AB1071">
            <v>0.9708</v>
          </cell>
          <cell r="AC1071">
            <v>0.8377</v>
          </cell>
          <cell r="AD1071">
            <v>0.97570000000000001</v>
          </cell>
          <cell r="AE1071">
            <v>0.82420000000000004</v>
          </cell>
          <cell r="AF1071" t="str">
            <v>3. Ejecución</v>
          </cell>
          <cell r="AG1071" t="str">
            <v>0530 - Proyecto en Ejecución</v>
          </cell>
          <cell r="AH1071" t="str">
            <v>Proyecto en ejecución</v>
          </cell>
        </row>
        <row r="1072">
          <cell r="A1072" t="str">
            <v>1020220008</v>
          </cell>
          <cell r="B1072" t="str">
            <v>1020220002</v>
          </cell>
          <cell r="C1072" t="str">
            <v>Haku Wiñay/Noa Jayatai</v>
          </cell>
          <cell r="D1072" t="str">
            <v>PP.2022 RO Sierra</v>
          </cell>
          <cell r="E1072" t="str">
            <v>PP 0118: ACCESO DE LOS HOGARES RURALES CON ECONOMIAS DE SUBSISTENCIA A MERCADOS LOCALES DEL NUCLEO EJECUTOR SHIRACAYOG</v>
          </cell>
          <cell r="F1072" t="str">
            <v>HUANUCO</v>
          </cell>
          <cell r="G1072" t="str">
            <v>HUANUCO</v>
          </cell>
          <cell r="H1072" t="str">
            <v>HUACAYBAMBA</v>
          </cell>
          <cell r="I1072" t="str">
            <v>COCHABAMBA</v>
          </cell>
          <cell r="J1072" t="str">
            <v>SHIRACAYOG</v>
          </cell>
          <cell r="K1072" t="str">
            <v>1004036001</v>
          </cell>
          <cell r="L1072">
            <v>200</v>
          </cell>
          <cell r="M1072">
            <v>44784.198692129627</v>
          </cell>
          <cell r="N1072">
            <v>1200000</v>
          </cell>
          <cell r="O1072">
            <v>44804</v>
          </cell>
          <cell r="P1072">
            <v>1200000</v>
          </cell>
          <cell r="Q1072">
            <v>44810</v>
          </cell>
          <cell r="R1072">
            <v>1200000</v>
          </cell>
          <cell r="S1072">
            <v>44805</v>
          </cell>
          <cell r="T1072">
            <v>897.38171296296309</v>
          </cell>
          <cell r="U1072">
            <v>29.42</v>
          </cell>
          <cell r="V1072">
            <v>36</v>
          </cell>
          <cell r="X1072">
            <v>978837.97</v>
          </cell>
          <cell r="Y1072">
            <v>959350.14</v>
          </cell>
          <cell r="Z1072">
            <v>613028.12</v>
          </cell>
          <cell r="AA1072">
            <v>45554</v>
          </cell>
          <cell r="AB1072">
            <v>0.97460000000000002</v>
          </cell>
          <cell r="AC1072">
            <v>0.82250000000000001</v>
          </cell>
          <cell r="AD1072">
            <v>0.97460000000000002</v>
          </cell>
          <cell r="AE1072">
            <v>0.82150000000000001</v>
          </cell>
          <cell r="AF1072" t="str">
            <v>3. Ejecución</v>
          </cell>
          <cell r="AG1072" t="str">
            <v>0530 - Proyecto en Ejecución</v>
          </cell>
          <cell r="AH1072" t="str">
            <v>Proyecto en ejecución</v>
          </cell>
        </row>
        <row r="1073">
          <cell r="A1073" t="str">
            <v>1020220005</v>
          </cell>
          <cell r="B1073" t="str">
            <v>1020220003</v>
          </cell>
          <cell r="C1073" t="str">
            <v>Haku Wiñay/Noa Jayatai</v>
          </cell>
          <cell r="D1073" t="str">
            <v>PP.2022 RO Sierra</v>
          </cell>
          <cell r="E1073" t="str">
            <v>PP 0118: ACCESO DE LOS HOGARES RURALES CON ECONOMIAS DE SUBSISTENCIA A MERCADOS LOCALES DEL NUCLEO EJECUTOR PINRA - RURAL</v>
          </cell>
          <cell r="F1073" t="str">
            <v>HUANUCO</v>
          </cell>
          <cell r="G1073" t="str">
            <v>HUANUCO</v>
          </cell>
          <cell r="H1073" t="str">
            <v>HUACAYBAMBA</v>
          </cell>
          <cell r="I1073" t="str">
            <v>PINRA</v>
          </cell>
          <cell r="J1073" t="str">
            <v>PINRA</v>
          </cell>
          <cell r="K1073" t="str">
            <v>1004040001</v>
          </cell>
          <cell r="L1073">
            <v>225</v>
          </cell>
          <cell r="M1073">
            <v>44782.784467592595</v>
          </cell>
          <cell r="N1073">
            <v>1350000</v>
          </cell>
          <cell r="O1073">
            <v>44804</v>
          </cell>
          <cell r="P1073">
            <v>1350000</v>
          </cell>
          <cell r="Q1073">
            <v>44810</v>
          </cell>
          <cell r="R1073">
            <v>1350000</v>
          </cell>
          <cell r="S1073">
            <v>44805</v>
          </cell>
          <cell r="T1073">
            <v>897.38171296296309</v>
          </cell>
          <cell r="U1073">
            <v>29.42</v>
          </cell>
          <cell r="V1073">
            <v>36</v>
          </cell>
          <cell r="X1073">
            <v>1072069.33</v>
          </cell>
          <cell r="Y1073">
            <v>1057300.56</v>
          </cell>
          <cell r="Z1073">
            <v>1057944.33</v>
          </cell>
          <cell r="AA1073">
            <v>45678</v>
          </cell>
          <cell r="AB1073">
            <v>0.91600000000000004</v>
          </cell>
          <cell r="AC1073">
            <v>0.76719999999999999</v>
          </cell>
          <cell r="AD1073">
            <v>0.95550000000000002</v>
          </cell>
          <cell r="AE1073">
            <v>0.76880000000000004</v>
          </cell>
          <cell r="AF1073" t="str">
            <v>3. Ejecución</v>
          </cell>
          <cell r="AG1073" t="str">
            <v>0530 - Proyecto en Ejecución</v>
          </cell>
          <cell r="AH1073" t="str">
            <v>Proyecto en ejecución</v>
          </cell>
        </row>
        <row r="1074">
          <cell r="A1074" t="str">
            <v>1020220006</v>
          </cell>
          <cell r="B1074" t="str">
            <v>1020220004</v>
          </cell>
          <cell r="C1074" t="str">
            <v>Haku Wiñay/Noa Jayatai</v>
          </cell>
          <cell r="D1074" t="str">
            <v>PP.2022 RO Sierra</v>
          </cell>
          <cell r="E1074" t="str">
            <v>PP 0118: ACCESO DE LOS HOGARES RURALES CON ECONOMIAS DE SUBSISTENCIA A MERCADOS LOCALES DEL NUCLEO EJECUTOR CAJAN</v>
          </cell>
          <cell r="F1074" t="str">
            <v>HUANUCO</v>
          </cell>
          <cell r="G1074" t="str">
            <v>HUANUCO</v>
          </cell>
          <cell r="H1074" t="str">
            <v>HUACAYBAMBA</v>
          </cell>
          <cell r="I1074" t="str">
            <v>PINRA</v>
          </cell>
          <cell r="J1074" t="str">
            <v>CAJAN</v>
          </cell>
          <cell r="K1074" t="str">
            <v>1004040037</v>
          </cell>
          <cell r="L1074">
            <v>225</v>
          </cell>
          <cell r="M1074">
            <v>44782.784467592595</v>
          </cell>
          <cell r="N1074">
            <v>1350000</v>
          </cell>
          <cell r="O1074">
            <v>44804</v>
          </cell>
          <cell r="P1074">
            <v>1350000</v>
          </cell>
          <cell r="Q1074">
            <v>44810</v>
          </cell>
          <cell r="R1074">
            <v>1350000</v>
          </cell>
          <cell r="S1074">
            <v>44805</v>
          </cell>
          <cell r="T1074">
            <v>897.38171296296309</v>
          </cell>
          <cell r="U1074">
            <v>29.42</v>
          </cell>
          <cell r="V1074">
            <v>36</v>
          </cell>
          <cell r="X1074">
            <v>1060507.32</v>
          </cell>
          <cell r="Y1074">
            <v>1042667.77</v>
          </cell>
          <cell r="Z1074">
            <v>1046757.32</v>
          </cell>
          <cell r="AA1074">
            <v>45678</v>
          </cell>
          <cell r="AB1074">
            <v>0.89190000000000003</v>
          </cell>
          <cell r="AC1074">
            <v>0.73150000000000004</v>
          </cell>
          <cell r="AD1074">
            <v>0.95550000000000002</v>
          </cell>
          <cell r="AE1074">
            <v>0.68220000000000003</v>
          </cell>
          <cell r="AF1074" t="str">
            <v>3. Ejecución</v>
          </cell>
          <cell r="AG1074" t="str">
            <v>0530 - Proyecto en Ejecución</v>
          </cell>
          <cell r="AH1074" t="str">
            <v>Proyecto en ejecución</v>
          </cell>
        </row>
        <row r="1075">
          <cell r="A1075" t="str">
            <v>1020220003</v>
          </cell>
          <cell r="B1075" t="str">
            <v>1020220005</v>
          </cell>
          <cell r="C1075" t="str">
            <v>Haku Wiñay/Noa Jayatai</v>
          </cell>
          <cell r="D1075" t="str">
            <v>PP.2022 RO Sierra</v>
          </cell>
          <cell r="E1075" t="str">
            <v>PP 0118: ACCESO DE LOS HOGARES RURALES CON ECONOMIAS DE SUBSISTENCIA A MERCADOS LOCALES DEL NUCLEO EJECUTOR SAN JOSE DE TASHGA</v>
          </cell>
          <cell r="F1075" t="str">
            <v>HUANUCO</v>
          </cell>
          <cell r="G1075" t="str">
            <v>HUANUCO</v>
          </cell>
          <cell r="H1075" t="str">
            <v>YAROWILCA</v>
          </cell>
          <cell r="I1075" t="str">
            <v>CHORAS</v>
          </cell>
          <cell r="J1075" t="str">
            <v>SAN JOSE DE TASHGA</v>
          </cell>
          <cell r="K1075" t="str">
            <v>1011080022</v>
          </cell>
          <cell r="L1075">
            <v>200</v>
          </cell>
          <cell r="M1075">
            <v>44781.461134259262</v>
          </cell>
          <cell r="N1075">
            <v>1200000</v>
          </cell>
          <cell r="O1075">
            <v>44804</v>
          </cell>
          <cell r="P1075">
            <v>1200000</v>
          </cell>
          <cell r="Q1075">
            <v>44810</v>
          </cell>
          <cell r="R1075">
            <v>1200000</v>
          </cell>
          <cell r="S1075">
            <v>44819</v>
          </cell>
          <cell r="T1075">
            <v>883.38171296296309</v>
          </cell>
          <cell r="U1075">
            <v>28.97</v>
          </cell>
          <cell r="V1075">
            <v>36</v>
          </cell>
          <cell r="X1075">
            <v>1018821.25</v>
          </cell>
          <cell r="Y1075">
            <v>1002050.01</v>
          </cell>
          <cell r="Z1075">
            <v>825418.65</v>
          </cell>
          <cell r="AA1075">
            <v>45624</v>
          </cell>
          <cell r="AB1075">
            <v>0.87380000000000002</v>
          </cell>
          <cell r="AC1075">
            <v>0.85919999999999996</v>
          </cell>
          <cell r="AD1075">
            <v>0.89029999999999998</v>
          </cell>
          <cell r="AE1075">
            <v>0.81230000000000002</v>
          </cell>
          <cell r="AF1075" t="str">
            <v>3. Ejecución</v>
          </cell>
          <cell r="AG1075" t="str">
            <v>0530 - Proyecto en Ejecución</v>
          </cell>
          <cell r="AH1075" t="str">
            <v>Proyecto en ejecución</v>
          </cell>
        </row>
        <row r="1076">
          <cell r="A1076" t="str">
            <v>1020220004</v>
          </cell>
          <cell r="B1076" t="str">
            <v>1020220006</v>
          </cell>
          <cell r="C1076" t="str">
            <v>Haku Wiñay/Noa Jayatai</v>
          </cell>
          <cell r="D1076" t="str">
            <v>PP.2022 RO Sierra</v>
          </cell>
          <cell r="E1076" t="str">
            <v>PP 0118: ACCESO DE LOS HOGARES RURALES CON ECONOMIAS DE SUBSISTENCIA A MERCADOS LOCALES DEL NUCLEO EJECUTOR GARO PUCA PUCA</v>
          </cell>
          <cell r="F1076" t="str">
            <v>HUANUCO</v>
          </cell>
          <cell r="G1076" t="str">
            <v>HUANUCO</v>
          </cell>
          <cell r="H1076" t="str">
            <v>YAROWILCA</v>
          </cell>
          <cell r="I1076" t="str">
            <v>CHORAS</v>
          </cell>
          <cell r="J1076" t="str">
            <v>GARO PUCA PUCA</v>
          </cell>
          <cell r="K1076" t="str">
            <v>1011086002</v>
          </cell>
          <cell r="L1076">
            <v>200</v>
          </cell>
          <cell r="M1076">
            <v>44781.461134259262</v>
          </cell>
          <cell r="N1076">
            <v>1200000</v>
          </cell>
          <cell r="O1076">
            <v>44804</v>
          </cell>
          <cell r="P1076">
            <v>1200000</v>
          </cell>
          <cell r="Q1076">
            <v>44810</v>
          </cell>
          <cell r="R1076">
            <v>1200000</v>
          </cell>
          <cell r="S1076">
            <v>44819</v>
          </cell>
          <cell r="T1076">
            <v>883.38171296296309</v>
          </cell>
          <cell r="U1076">
            <v>28.97</v>
          </cell>
          <cell r="V1076">
            <v>36</v>
          </cell>
          <cell r="X1076">
            <v>1033545.56</v>
          </cell>
          <cell r="Y1076">
            <v>1020590.37</v>
          </cell>
          <cell r="Z1076">
            <v>808427.26</v>
          </cell>
          <cell r="AA1076">
            <v>45624</v>
          </cell>
          <cell r="AB1076">
            <v>0.89419999999999999</v>
          </cell>
          <cell r="AC1076">
            <v>0.89239999999999997</v>
          </cell>
          <cell r="AD1076">
            <v>0.88560000000000005</v>
          </cell>
          <cell r="AE1076">
            <v>0.82050000000000001</v>
          </cell>
          <cell r="AF1076" t="str">
            <v>3. Ejecución</v>
          </cell>
          <cell r="AG1076" t="str">
            <v>0530 - Proyecto en Ejecución</v>
          </cell>
          <cell r="AH1076" t="str">
            <v>Proyecto en ejecución</v>
          </cell>
        </row>
        <row r="1077">
          <cell r="A1077" t="str">
            <v>1020220001</v>
          </cell>
          <cell r="B1077" t="str">
            <v>1020220007</v>
          </cell>
          <cell r="C1077" t="str">
            <v>Haku Wiñay/Noa Jayatai</v>
          </cell>
          <cell r="D1077" t="str">
            <v>PP.2022 RO Sierra</v>
          </cell>
          <cell r="E1077" t="str">
            <v>PP 0118: ACCESO DE LOS HOGARES RURALES CON ECONOMIAS DE SUBSISTENCIA A MERCADOS LOCALES DEL NUCLEO EJECUTOR TANTAMAYO</v>
          </cell>
          <cell r="F1077" t="str">
            <v>HUANUCO</v>
          </cell>
          <cell r="G1077" t="str">
            <v>HUANUCO</v>
          </cell>
          <cell r="H1077" t="str">
            <v>HUAMALIES</v>
          </cell>
          <cell r="I1077" t="str">
            <v>TANTAMAYO</v>
          </cell>
          <cell r="J1077" t="str">
            <v>TANTAMAYO</v>
          </cell>
          <cell r="K1077" t="str">
            <v>1005110001</v>
          </cell>
          <cell r="L1077">
            <v>200</v>
          </cell>
          <cell r="M1077">
            <v>44776</v>
          </cell>
          <cell r="N1077">
            <v>1200000</v>
          </cell>
          <cell r="O1077">
            <v>44805</v>
          </cell>
          <cell r="P1077">
            <v>1200000</v>
          </cell>
          <cell r="Q1077">
            <v>44810</v>
          </cell>
          <cell r="R1077">
            <v>1200000</v>
          </cell>
          <cell r="S1077">
            <v>44819</v>
          </cell>
          <cell r="T1077">
            <v>883.38171296296309</v>
          </cell>
          <cell r="U1077">
            <v>28.97</v>
          </cell>
          <cell r="V1077">
            <v>36</v>
          </cell>
          <cell r="X1077">
            <v>1067097.1200000001</v>
          </cell>
          <cell r="Y1077">
            <v>1058606.56</v>
          </cell>
          <cell r="Z1077">
            <v>763305.17</v>
          </cell>
          <cell r="AA1077">
            <v>45594</v>
          </cell>
          <cell r="AB1077">
            <v>0.94510000000000005</v>
          </cell>
          <cell r="AC1077">
            <v>0.93230000000000002</v>
          </cell>
          <cell r="AD1077">
            <v>0.94169999999999998</v>
          </cell>
          <cell r="AE1077">
            <v>0.78549999999999998</v>
          </cell>
          <cell r="AF1077" t="str">
            <v>3. Ejecución</v>
          </cell>
          <cell r="AG1077" t="str">
            <v>0530 - Proyecto en Ejecución</v>
          </cell>
          <cell r="AH1077" t="str">
            <v>Proyecto en ejecución</v>
          </cell>
        </row>
        <row r="1078">
          <cell r="A1078" t="str">
            <v>1020220002</v>
          </cell>
          <cell r="B1078" t="str">
            <v>1020220008</v>
          </cell>
          <cell r="C1078" t="str">
            <v>Haku Wiñay/Noa Jayatai</v>
          </cell>
          <cell r="D1078" t="str">
            <v>PP.2022 RO Sierra</v>
          </cell>
          <cell r="E1078" t="str">
            <v>PP 0118: ACCESO DE LOS HOGARES RURALES CON ECONOMIAS DE SUBSISTENCIA A MERCADOS LOCALES DEL NUCLEO EJECUTOR SAN PEDRO DE PARIARCA</v>
          </cell>
          <cell r="F1078" t="str">
            <v>HUANUCO</v>
          </cell>
          <cell r="G1078" t="str">
            <v>HUANUCO</v>
          </cell>
          <cell r="H1078" t="str">
            <v>HUAMALIES</v>
          </cell>
          <cell r="I1078" t="str">
            <v>TANTAMAYO</v>
          </cell>
          <cell r="J1078" t="str">
            <v>SAN PEDRO DE PARIARCA</v>
          </cell>
          <cell r="K1078" t="str">
            <v>1005116001</v>
          </cell>
          <cell r="L1078">
            <v>200</v>
          </cell>
          <cell r="M1078">
            <v>44776</v>
          </cell>
          <cell r="N1078">
            <v>1200000</v>
          </cell>
          <cell r="O1078">
            <v>44805</v>
          </cell>
          <cell r="P1078">
            <v>1200000</v>
          </cell>
          <cell r="Q1078">
            <v>44810</v>
          </cell>
          <cell r="R1078">
            <v>1200000</v>
          </cell>
          <cell r="S1078">
            <v>44819</v>
          </cell>
          <cell r="T1078">
            <v>883.38171296296309</v>
          </cell>
          <cell r="U1078">
            <v>28.97</v>
          </cell>
          <cell r="V1078">
            <v>36</v>
          </cell>
          <cell r="X1078">
            <v>1079944.26</v>
          </cell>
          <cell r="Y1078">
            <v>1047693.88</v>
          </cell>
          <cell r="Z1078">
            <v>787942.48</v>
          </cell>
          <cell r="AA1078">
            <v>45594</v>
          </cell>
          <cell r="AB1078">
            <v>0.94269999999999998</v>
          </cell>
          <cell r="AC1078">
            <v>0.93400000000000005</v>
          </cell>
          <cell r="AD1078">
            <v>0.94120000000000004</v>
          </cell>
          <cell r="AE1078">
            <v>0.75590000000000002</v>
          </cell>
          <cell r="AF1078" t="str">
            <v>3. Ejecución</v>
          </cell>
          <cell r="AG1078" t="str">
            <v>0530 - Proyecto en Ejecución</v>
          </cell>
          <cell r="AH1078" t="str">
            <v>Proyecto en ejecución</v>
          </cell>
        </row>
        <row r="1079">
          <cell r="A1079" t="str">
            <v>1020230003</v>
          </cell>
          <cell r="B1079" t="str">
            <v>1020230001</v>
          </cell>
          <cell r="C1079" t="str">
            <v>Haku Wiñay/Noa Jayatai</v>
          </cell>
          <cell r="D1079" t="str">
            <v>PP.2023 RO Sierra</v>
          </cell>
          <cell r="E1079" t="str">
            <v>PP 0118: ACCESO DE LOS HOGARES RURALES CON ECONOMIAS DE SUBSISTENCIA A MERCADOS LOCALES DEL NUCLEO EJECUTOR PUÑOS-POQUE</v>
          </cell>
          <cell r="F1079" t="str">
            <v>HUANUCO</v>
          </cell>
          <cell r="G1079" t="str">
            <v>HUANUCO</v>
          </cell>
          <cell r="H1079" t="str">
            <v>HUAMALIES</v>
          </cell>
          <cell r="I1079" t="str">
            <v>PUÑOS</v>
          </cell>
          <cell r="J1079" t="str">
            <v>PUÑOS</v>
          </cell>
          <cell r="K1079" t="str">
            <v>1005090001</v>
          </cell>
          <cell r="L1079">
            <v>200</v>
          </cell>
          <cell r="M1079">
            <v>45156.457071759258</v>
          </cell>
          <cell r="N1079">
            <v>1200000</v>
          </cell>
          <cell r="O1079">
            <v>45174</v>
          </cell>
          <cell r="P1079">
            <v>1200000</v>
          </cell>
          <cell r="Q1079">
            <v>45180</v>
          </cell>
          <cell r="R1079">
            <v>1200000</v>
          </cell>
          <cell r="S1079">
            <v>45214</v>
          </cell>
          <cell r="T1079">
            <v>488.38171296296304</v>
          </cell>
          <cell r="U1079">
            <v>15.97</v>
          </cell>
          <cell r="V1079">
            <v>36</v>
          </cell>
          <cell r="X1079">
            <v>563374.72</v>
          </cell>
          <cell r="Y1079">
            <v>561637.22</v>
          </cell>
          <cell r="Z1079">
            <v>144814.5</v>
          </cell>
          <cell r="AA1079">
            <v>45580</v>
          </cell>
          <cell r="AB1079">
            <v>0.61439999999999995</v>
          </cell>
          <cell r="AC1079">
            <v>0.51910000000000001</v>
          </cell>
          <cell r="AD1079">
            <v>0.59089999999999998</v>
          </cell>
          <cell r="AE1079">
            <v>0.43459999999999999</v>
          </cell>
          <cell r="AF1079" t="str">
            <v>3. Ejecución</v>
          </cell>
          <cell r="AG1079" t="str">
            <v>0530 - Proyecto en Ejecución</v>
          </cell>
          <cell r="AH1079" t="str">
            <v>Obra Atrasada por Deficiencias en Expediente Técnico</v>
          </cell>
        </row>
        <row r="1080">
          <cell r="A1080" t="str">
            <v>1020230004</v>
          </cell>
          <cell r="B1080" t="str">
            <v>1020230002</v>
          </cell>
          <cell r="C1080" t="str">
            <v>Haku Wiñay/Noa Jayatai</v>
          </cell>
          <cell r="D1080" t="str">
            <v>PP.2023 RO Sierra</v>
          </cell>
          <cell r="E1080" t="str">
            <v>PP 0118: ACCESO DE LOS HOGARES RURALES CON ECONOMIAS DE SUBSISTENCIA A MERCADOS LOCALES DEL NUCLEO EJECUTOR PUÑOS-HUAMACHACRA</v>
          </cell>
          <cell r="F1080" t="str">
            <v>HUANUCO</v>
          </cell>
          <cell r="G1080" t="str">
            <v>HUANUCO</v>
          </cell>
          <cell r="H1080" t="str">
            <v>HUAMALIES</v>
          </cell>
          <cell r="I1080" t="str">
            <v>PUÑOS</v>
          </cell>
          <cell r="J1080" t="str">
            <v>HUAMACHACRA</v>
          </cell>
          <cell r="K1080" t="str">
            <v>1005090026</v>
          </cell>
          <cell r="L1080">
            <v>200</v>
          </cell>
          <cell r="M1080">
            <v>45156.457071759258</v>
          </cell>
          <cell r="N1080">
            <v>1200000</v>
          </cell>
          <cell r="O1080">
            <v>45174</v>
          </cell>
          <cell r="P1080">
            <v>1200000</v>
          </cell>
          <cell r="Q1080">
            <v>45180</v>
          </cell>
          <cell r="R1080">
            <v>1200000</v>
          </cell>
          <cell r="S1080">
            <v>45214</v>
          </cell>
          <cell r="T1080">
            <v>488.38171296296304</v>
          </cell>
          <cell r="U1080">
            <v>15.97</v>
          </cell>
          <cell r="V1080">
            <v>36</v>
          </cell>
          <cell r="X1080">
            <v>586022.65</v>
          </cell>
          <cell r="Y1080">
            <v>580461.15</v>
          </cell>
          <cell r="Z1080">
            <v>142114.5</v>
          </cell>
          <cell r="AA1080">
            <v>45580</v>
          </cell>
          <cell r="AB1080">
            <v>0.58479999999999999</v>
          </cell>
          <cell r="AC1080">
            <v>0.51319999999999999</v>
          </cell>
          <cell r="AD1080">
            <v>0.60570000000000002</v>
          </cell>
          <cell r="AE1080">
            <v>0.44340000000000002</v>
          </cell>
          <cell r="AF1080" t="str">
            <v>3. Ejecución</v>
          </cell>
          <cell r="AG1080" t="str">
            <v>0530 - Proyecto en Ejecución</v>
          </cell>
          <cell r="AH1080" t="str">
            <v>Obra Atrasada por Deficiencias en Expediente Técnico</v>
          </cell>
        </row>
        <row r="1081">
          <cell r="A1081" t="str">
            <v>1020230005</v>
          </cell>
          <cell r="B1081" t="str">
            <v>1020230003</v>
          </cell>
          <cell r="C1081" t="str">
            <v>Haku Wiñay/Noa Jayatai</v>
          </cell>
          <cell r="D1081" t="str">
            <v>PP.2023 RO Sierra</v>
          </cell>
          <cell r="E1081" t="str">
            <v>PP 0118: ACCESO DE LOS HOGARES RURALES CON ECONOMIAS DE SUBSISTENCIA A MERCADOS LOCALES DEL NUCLEO EJECUTOR PINRA-HUARACILLO</v>
          </cell>
          <cell r="F1081" t="str">
            <v>HUANUCO</v>
          </cell>
          <cell r="G1081" t="str">
            <v>HUANUCO</v>
          </cell>
          <cell r="H1081" t="str">
            <v>HUACAYBAMBA</v>
          </cell>
          <cell r="I1081" t="str">
            <v>PINRA</v>
          </cell>
          <cell r="J1081" t="str">
            <v>ALTO MARAÑON</v>
          </cell>
          <cell r="K1081" t="str">
            <v>1004040017</v>
          </cell>
          <cell r="L1081">
            <v>200</v>
          </cell>
          <cell r="M1081">
            <v>45156</v>
          </cell>
          <cell r="N1081">
            <v>1200000</v>
          </cell>
          <cell r="O1081">
            <v>45198</v>
          </cell>
          <cell r="P1081">
            <v>1200000</v>
          </cell>
          <cell r="Q1081">
            <v>45217</v>
          </cell>
          <cell r="R1081">
            <v>1200000</v>
          </cell>
          <cell r="S1081">
            <v>45170</v>
          </cell>
          <cell r="T1081">
            <v>532.38171296296309</v>
          </cell>
          <cell r="U1081">
            <v>17.420000000000002</v>
          </cell>
          <cell r="V1081">
            <v>36</v>
          </cell>
          <cell r="X1081">
            <v>731669.44</v>
          </cell>
          <cell r="Y1081">
            <v>703064.51</v>
          </cell>
          <cell r="Z1081">
            <v>196037</v>
          </cell>
          <cell r="AA1081">
            <v>45488</v>
          </cell>
          <cell r="AB1081">
            <v>0.77110000000000001</v>
          </cell>
          <cell r="AC1081">
            <v>0.55689999999999995</v>
          </cell>
          <cell r="AD1081">
            <v>0.8145</v>
          </cell>
          <cell r="AE1081">
            <v>0.55430000000000001</v>
          </cell>
          <cell r="AF1081" t="str">
            <v>3. Ejecución</v>
          </cell>
          <cell r="AG1081" t="str">
            <v>0530 - Proyecto en Ejecución</v>
          </cell>
          <cell r="AH1081" t="str">
            <v>Proyecto en ejecución</v>
          </cell>
        </row>
        <row r="1082">
          <cell r="A1082" t="str">
            <v>1020230006</v>
          </cell>
          <cell r="B1082" t="str">
            <v>1020230004</v>
          </cell>
          <cell r="C1082" t="str">
            <v>Haku Wiñay/Noa Jayatai</v>
          </cell>
          <cell r="D1082" t="str">
            <v>PP.2023 RO Sierra</v>
          </cell>
          <cell r="E1082" t="str">
            <v>PP 0118: ACCESO DE LOS HOGARES RURALES CON ECONOMIAS DE SUBSISTENCIA A MERCADOS LOCALES DEL NUCLEO EJECUTOR PINRA-SANTA ROSA</v>
          </cell>
          <cell r="F1082" t="str">
            <v>HUANUCO</v>
          </cell>
          <cell r="G1082" t="str">
            <v>HUANUCO</v>
          </cell>
          <cell r="H1082" t="str">
            <v>HUACAYBAMBA</v>
          </cell>
          <cell r="I1082" t="str">
            <v>PINRA</v>
          </cell>
          <cell r="J1082" t="str">
            <v>VISTA ALEGRE</v>
          </cell>
          <cell r="K1082" t="str">
            <v>1004040611</v>
          </cell>
          <cell r="L1082">
            <v>200</v>
          </cell>
          <cell r="M1082">
            <v>45156</v>
          </cell>
          <cell r="N1082">
            <v>1200000</v>
          </cell>
          <cell r="O1082">
            <v>45198</v>
          </cell>
          <cell r="P1082">
            <v>1200000</v>
          </cell>
          <cell r="Q1082">
            <v>45217</v>
          </cell>
          <cell r="R1082">
            <v>1200000</v>
          </cell>
          <cell r="S1082">
            <v>45170</v>
          </cell>
          <cell r="T1082">
            <v>532.38171296296309</v>
          </cell>
          <cell r="U1082">
            <v>17.420000000000002</v>
          </cell>
          <cell r="V1082">
            <v>36</v>
          </cell>
          <cell r="X1082">
            <v>700109.58</v>
          </cell>
          <cell r="Y1082">
            <v>698097.24</v>
          </cell>
          <cell r="Z1082">
            <v>174504.9</v>
          </cell>
          <cell r="AA1082">
            <v>45488</v>
          </cell>
          <cell r="AB1082">
            <v>0.80600000000000005</v>
          </cell>
          <cell r="AC1082">
            <v>0.62119999999999997</v>
          </cell>
          <cell r="AD1082">
            <v>0.82509999999999994</v>
          </cell>
          <cell r="AE1082">
            <v>0.50690000000000002</v>
          </cell>
          <cell r="AF1082" t="str">
            <v>3. Ejecución</v>
          </cell>
          <cell r="AG1082" t="str">
            <v>0530 - Proyecto en Ejecución</v>
          </cell>
          <cell r="AH1082" t="str">
            <v>Proyecto en ejecución</v>
          </cell>
        </row>
        <row r="1083">
          <cell r="A1083" t="str">
            <v>1020230009</v>
          </cell>
          <cell r="B1083" t="str">
            <v>1020230005</v>
          </cell>
          <cell r="C1083" t="str">
            <v>Haku Wiñay/Noa Jayatai</v>
          </cell>
          <cell r="D1083" t="str">
            <v>PP.2023 RO Sierra</v>
          </cell>
          <cell r="E1083" t="str">
            <v xml:space="preserve">PP 0118: ACCESO DE LOS HOGARES RURALES CON ECONOMIAS DE SUBSISTENCIA A MERCADOS LOCALES DEL NUCLEO EJECUTOR RAHUA </v>
          </cell>
          <cell r="F1083" t="str">
            <v>HUANUCO</v>
          </cell>
          <cell r="G1083" t="str">
            <v>HUANUCO</v>
          </cell>
          <cell r="H1083" t="str">
            <v>YAROWILCA</v>
          </cell>
          <cell r="I1083" t="str">
            <v>APARICIO POMARES</v>
          </cell>
          <cell r="J1083" t="str">
            <v>RAHUA</v>
          </cell>
          <cell r="K1083" t="str">
            <v>1011040013</v>
          </cell>
          <cell r="L1083">
            <v>200</v>
          </cell>
          <cell r="M1083">
            <v>45156</v>
          </cell>
          <cell r="N1083">
            <v>1200000</v>
          </cell>
          <cell r="O1083">
            <v>45198</v>
          </cell>
          <cell r="P1083">
            <v>1200000</v>
          </cell>
          <cell r="Q1083">
            <v>45217</v>
          </cell>
          <cell r="R1083">
            <v>1200000</v>
          </cell>
          <cell r="S1083">
            <v>45170</v>
          </cell>
          <cell r="T1083">
            <v>532.38171296296309</v>
          </cell>
          <cell r="U1083">
            <v>17.420000000000002</v>
          </cell>
          <cell r="V1083">
            <v>36</v>
          </cell>
          <cell r="X1083">
            <v>301249</v>
          </cell>
          <cell r="Y1083">
            <v>285547</v>
          </cell>
          <cell r="Z1083">
            <v>249550</v>
          </cell>
          <cell r="AA1083">
            <v>45681</v>
          </cell>
          <cell r="AB1083">
            <v>0.14360000000000001</v>
          </cell>
          <cell r="AC1083">
            <v>0.16239999999999999</v>
          </cell>
          <cell r="AD1083">
            <v>0.59450000000000003</v>
          </cell>
          <cell r="AE1083">
            <v>0.18629999999999999</v>
          </cell>
          <cell r="AF1083" t="str">
            <v>3. Ejecución</v>
          </cell>
          <cell r="AG1083" t="str">
            <v>0530 - Proyecto en Ejecución</v>
          </cell>
          <cell r="AH1083" t="str">
            <v>Proyecto en ejecución</v>
          </cell>
        </row>
        <row r="1084">
          <cell r="A1084" t="str">
            <v>1020230010</v>
          </cell>
          <cell r="B1084" t="str">
            <v>1020230006</v>
          </cell>
          <cell r="C1084" t="str">
            <v>Haku Wiñay/Noa Jayatai</v>
          </cell>
          <cell r="D1084" t="str">
            <v>PP.2023 RO Sierra</v>
          </cell>
          <cell r="E1084" t="str">
            <v xml:space="preserve">PP 0118: ACCESO DE LOS HOGARES RURALES CON ECONOMIAS DE SUBSISTENCIA A MERCADOS LOCALES DEL NUCLEO EJECUTOR VILLA DE ACOBAMBA </v>
          </cell>
          <cell r="F1084" t="str">
            <v>HUANUCO</v>
          </cell>
          <cell r="G1084" t="str">
            <v>HUANUCO</v>
          </cell>
          <cell r="H1084" t="str">
            <v>YAROWILCA</v>
          </cell>
          <cell r="I1084" t="str">
            <v>APARICIO POMARES</v>
          </cell>
          <cell r="J1084" t="str">
            <v>VILLA DE ACOBAMBA</v>
          </cell>
          <cell r="K1084" t="str">
            <v>1011046002</v>
          </cell>
          <cell r="L1084">
            <v>200</v>
          </cell>
          <cell r="M1084">
            <v>45156</v>
          </cell>
          <cell r="N1084">
            <v>1200000</v>
          </cell>
          <cell r="O1084">
            <v>45198</v>
          </cell>
          <cell r="P1084">
            <v>1200000</v>
          </cell>
          <cell r="Q1084">
            <v>45217</v>
          </cell>
          <cell r="R1084">
            <v>1200000</v>
          </cell>
          <cell r="S1084">
            <v>45170</v>
          </cell>
          <cell r="T1084">
            <v>532.38171296296309</v>
          </cell>
          <cell r="U1084">
            <v>17.420000000000002</v>
          </cell>
          <cell r="V1084">
            <v>36</v>
          </cell>
          <cell r="X1084">
            <v>284709.3</v>
          </cell>
          <cell r="Y1084">
            <v>268333.3</v>
          </cell>
          <cell r="Z1084">
            <v>246329.5</v>
          </cell>
          <cell r="AA1084">
            <v>45681</v>
          </cell>
          <cell r="AB1084">
            <v>0.1454</v>
          </cell>
          <cell r="AC1084">
            <v>0.15129999999999999</v>
          </cell>
          <cell r="AD1084">
            <v>0.5746</v>
          </cell>
          <cell r="AE1084">
            <v>0.1784</v>
          </cell>
          <cell r="AF1084" t="str">
            <v>3. Ejecución</v>
          </cell>
          <cell r="AG1084" t="str">
            <v>0530 - Proyecto en Ejecución</v>
          </cell>
          <cell r="AH1084" t="str">
            <v>Proyecto en ejecución</v>
          </cell>
        </row>
        <row r="1085">
          <cell r="A1085" t="str">
            <v>1020230001</v>
          </cell>
          <cell r="B1085" t="str">
            <v>1020230007</v>
          </cell>
          <cell r="C1085" t="str">
            <v>Haku Wiñay/Noa Jayatai</v>
          </cell>
          <cell r="D1085" t="str">
            <v>PP.2023 RO Sierra</v>
          </cell>
          <cell r="E1085" t="str">
            <v>PP 0118: ACCESO DE LOS HOGARES RURALES CON ECONOMIAS DE SUBSISTENCIA A MERCADOS LOCALES DEL NUCLEO EJECUTOR SAN ISIDRO- SIMON BOLIVAR</v>
          </cell>
          <cell r="F1085" t="str">
            <v>HUANUCO</v>
          </cell>
          <cell r="G1085" t="str">
            <v>HUANUCO</v>
          </cell>
          <cell r="H1085" t="str">
            <v>LEONCIO PRADO</v>
          </cell>
          <cell r="I1085" t="str">
            <v>HERMILIO VALDIZAN</v>
          </cell>
          <cell r="J1085" t="str">
            <v>SAN ISIDRO</v>
          </cell>
          <cell r="K1085" t="str">
            <v>1006030010</v>
          </cell>
          <cell r="L1085">
            <v>200</v>
          </cell>
          <cell r="M1085">
            <v>45153.476226851853</v>
          </cell>
          <cell r="N1085">
            <v>1360000</v>
          </cell>
          <cell r="O1085">
            <v>45198</v>
          </cell>
          <cell r="P1085">
            <v>1360000</v>
          </cell>
          <cell r="Q1085">
            <v>45217</v>
          </cell>
          <cell r="R1085">
            <v>1360000</v>
          </cell>
          <cell r="S1085">
            <v>45170</v>
          </cell>
          <cell r="T1085">
            <v>532.38171296296309</v>
          </cell>
          <cell r="U1085">
            <v>17.420000000000002</v>
          </cell>
          <cell r="V1085">
            <v>36</v>
          </cell>
          <cell r="X1085">
            <v>982419.73</v>
          </cell>
          <cell r="Y1085">
            <v>934587.63</v>
          </cell>
          <cell r="Z1085">
            <v>201314.30000000002</v>
          </cell>
          <cell r="AA1085">
            <v>45539</v>
          </cell>
          <cell r="AB1085">
            <v>0.83989999999999998</v>
          </cell>
          <cell r="AC1085">
            <v>0.8024</v>
          </cell>
          <cell r="AD1085">
            <v>0.84560000000000002</v>
          </cell>
          <cell r="AE1085">
            <v>0.75390000000000001</v>
          </cell>
          <cell r="AF1085" t="str">
            <v>3. Ejecución</v>
          </cell>
          <cell r="AG1085" t="str">
            <v>0530 - Proyecto en Ejecución</v>
          </cell>
          <cell r="AH1085" t="str">
            <v>Proyecto en ejecución</v>
          </cell>
        </row>
        <row r="1086">
          <cell r="A1086" t="str">
            <v>1020230002</v>
          </cell>
          <cell r="B1086" t="str">
            <v>1020230008</v>
          </cell>
          <cell r="C1086" t="str">
            <v>Haku Wiñay/Noa Jayatai</v>
          </cell>
          <cell r="D1086" t="str">
            <v>PP.2023 RO Sierra</v>
          </cell>
          <cell r="E1086" t="str">
            <v>PP 0118: ACCESO DE LOS HOGARES RURALES CON ECONOMIAS DE SUBSISTENCIA A MERCADOS LOCALES DEL NUCLEO EJECUTOR JOSE BERNARDO ALCEDO</v>
          </cell>
          <cell r="F1086" t="str">
            <v>HUANUCO</v>
          </cell>
          <cell r="G1086" t="str">
            <v>HUANUCO</v>
          </cell>
          <cell r="H1086" t="str">
            <v>LEONCIO PRADO</v>
          </cell>
          <cell r="I1086" t="str">
            <v>HERMILIO VALDIZAN</v>
          </cell>
          <cell r="J1086" t="str">
            <v>JOSE BERNARDO ALCEDO</v>
          </cell>
          <cell r="K1086" t="str">
            <v>1006030009</v>
          </cell>
          <cell r="L1086">
            <v>200</v>
          </cell>
          <cell r="M1086">
            <v>45153.476226851853</v>
          </cell>
          <cell r="N1086">
            <v>1360000</v>
          </cell>
          <cell r="O1086">
            <v>45198</v>
          </cell>
          <cell r="P1086">
            <v>1360000</v>
          </cell>
          <cell r="Q1086">
            <v>45217</v>
          </cell>
          <cell r="R1086">
            <v>1360000</v>
          </cell>
          <cell r="S1086">
            <v>45170</v>
          </cell>
          <cell r="T1086">
            <v>532.38171296296309</v>
          </cell>
          <cell r="U1086">
            <v>17.420000000000002</v>
          </cell>
          <cell r="V1086">
            <v>36</v>
          </cell>
          <cell r="X1086">
            <v>1022717.52</v>
          </cell>
          <cell r="Y1086">
            <v>890468.42</v>
          </cell>
          <cell r="Z1086">
            <v>201314.30000000002</v>
          </cell>
          <cell r="AA1086">
            <v>45539</v>
          </cell>
          <cell r="AB1086">
            <v>0.83489999999999998</v>
          </cell>
          <cell r="AC1086">
            <v>0.80059999999999998</v>
          </cell>
          <cell r="AD1086">
            <v>0.84360000000000002</v>
          </cell>
          <cell r="AE1086">
            <v>0.72509999999999997</v>
          </cell>
          <cell r="AF1086" t="str">
            <v>3. Ejecución</v>
          </cell>
          <cell r="AG1086" t="str">
            <v>0530 - Proyecto en Ejecución</v>
          </cell>
          <cell r="AH1086" t="str">
            <v>Proyecto en ejecución</v>
          </cell>
        </row>
        <row r="1087">
          <cell r="A1087" t="str">
            <v>1020230007</v>
          </cell>
          <cell r="B1087" t="str">
            <v>1020230009</v>
          </cell>
          <cell r="C1087" t="str">
            <v>Haku Wiñay/Noa Jayatai</v>
          </cell>
          <cell r="D1087" t="str">
            <v>PP.2023 RO Sierra</v>
          </cell>
          <cell r="E1087" t="str">
            <v>PP 0118: ACCESO DE LOS HOGARES RURALES CON ECONOMIAS DE SUBSISTENCIA A MERCADOS LOCALES DEL NUCLEO EJECUTOR TAYAGASHA</v>
          </cell>
          <cell r="F1087" t="str">
            <v>HUANUCO</v>
          </cell>
          <cell r="G1087" t="str">
            <v>HUANUCO</v>
          </cell>
          <cell r="H1087" t="str">
            <v>PACHITEA</v>
          </cell>
          <cell r="I1087" t="str">
            <v>PANAO</v>
          </cell>
          <cell r="J1087" t="str">
            <v>TAYAGASHA</v>
          </cell>
          <cell r="K1087" t="str">
            <v>1008010510</v>
          </cell>
          <cell r="L1087">
            <v>150</v>
          </cell>
          <cell r="M1087">
            <v>45156</v>
          </cell>
          <cell r="N1087">
            <v>900000</v>
          </cell>
          <cell r="O1087">
            <v>45149</v>
          </cell>
          <cell r="P1087">
            <v>900000</v>
          </cell>
          <cell r="Q1087">
            <v>45170</v>
          </cell>
          <cell r="R1087">
            <v>900000</v>
          </cell>
          <cell r="S1087">
            <v>45200</v>
          </cell>
          <cell r="T1087">
            <v>502.38171296296304</v>
          </cell>
          <cell r="U1087">
            <v>16.420000000000002</v>
          </cell>
          <cell r="V1087">
            <v>36</v>
          </cell>
          <cell r="X1087">
            <v>493872.49</v>
          </cell>
          <cell r="Y1087">
            <v>490432.49</v>
          </cell>
          <cell r="Z1087">
            <v>98685.5</v>
          </cell>
          <cell r="AA1087">
            <v>45511</v>
          </cell>
          <cell r="AB1087">
            <v>0.53180000000000005</v>
          </cell>
          <cell r="AC1087">
            <v>0.54159999999999997</v>
          </cell>
          <cell r="AD1087">
            <v>0.53749999999999998</v>
          </cell>
          <cell r="AE1087">
            <v>0.51090000000000002</v>
          </cell>
          <cell r="AF1087" t="str">
            <v>3. Ejecución</v>
          </cell>
          <cell r="AG1087" t="str">
            <v>0530 - Proyecto en Ejecución</v>
          </cell>
          <cell r="AH1087" t="str">
            <v>Proyecto en ejecución</v>
          </cell>
        </row>
        <row r="1088">
          <cell r="A1088" t="str">
            <v>1020230008</v>
          </cell>
          <cell r="B1088" t="str">
            <v>1020230010</v>
          </cell>
          <cell r="C1088" t="str">
            <v>Haku Wiñay/Noa Jayatai</v>
          </cell>
          <cell r="D1088" t="str">
            <v>PP.2023 RO Sierra</v>
          </cell>
          <cell r="E1088" t="str">
            <v>PP 0118: ACCESO DE LOS HOGARES RURALES CON ECONOMIAS DE SUBSISTENCIA A MERCADOS LOCALES DEL NUCLEO EJECUTOR YURAGMARCA</v>
          </cell>
          <cell r="F1088" t="str">
            <v>HUANUCO</v>
          </cell>
          <cell r="G1088" t="str">
            <v>HUANUCO</v>
          </cell>
          <cell r="H1088" t="str">
            <v>PACHITEA</v>
          </cell>
          <cell r="I1088" t="str">
            <v>PANAO</v>
          </cell>
          <cell r="J1088" t="str">
            <v>YURAGMARCA</v>
          </cell>
          <cell r="K1088" t="str">
            <v>1008010045</v>
          </cell>
          <cell r="L1088">
            <v>250</v>
          </cell>
          <cell r="M1088">
            <v>45156</v>
          </cell>
          <cell r="N1088">
            <v>1500000</v>
          </cell>
          <cell r="O1088">
            <v>45198</v>
          </cell>
          <cell r="P1088">
            <v>1500000</v>
          </cell>
          <cell r="Q1088">
            <v>45217</v>
          </cell>
          <cell r="R1088">
            <v>1500000</v>
          </cell>
          <cell r="S1088">
            <v>45200</v>
          </cell>
          <cell r="T1088">
            <v>502.38171296296304</v>
          </cell>
          <cell r="U1088">
            <v>16.420000000000002</v>
          </cell>
          <cell r="V1088">
            <v>36</v>
          </cell>
          <cell r="X1088">
            <v>815076.7</v>
          </cell>
          <cell r="Y1088">
            <v>787436.7</v>
          </cell>
          <cell r="Z1088">
            <v>146277.5</v>
          </cell>
          <cell r="AA1088">
            <v>45511</v>
          </cell>
          <cell r="AB1088">
            <v>0.61839999999999995</v>
          </cell>
          <cell r="AC1088">
            <v>0.59870000000000001</v>
          </cell>
          <cell r="AD1088">
            <v>0.55189999999999995</v>
          </cell>
          <cell r="AE1088">
            <v>0.49590000000000001</v>
          </cell>
          <cell r="AF1088" t="str">
            <v>3. Ejecución</v>
          </cell>
          <cell r="AG1088" t="str">
            <v>0530 - Proyecto en Ejecución</v>
          </cell>
          <cell r="AH1088" t="str">
            <v>Proyecto en ejecución</v>
          </cell>
        </row>
        <row r="1089">
          <cell r="A1089" t="str">
            <v>1020240001</v>
          </cell>
          <cell r="B1089" t="str">
            <v>1020240001</v>
          </cell>
          <cell r="C1089" t="str">
            <v>Haku Wiñay/Noa Jayatai</v>
          </cell>
          <cell r="D1089" t="str">
            <v>PP.2024 RO Sierra</v>
          </cell>
          <cell r="E1089" t="str">
            <v>PP 0118: ACCESO DE LOS HOGARES RURALES CON ECONOMIAS DE SUBSISTENCIA A MERCADOS LOCALES DEL NUCLEO EJECUTOR SOL NACIENTE DE HUACRACHUCO</v>
          </cell>
          <cell r="F1089" t="str">
            <v>HUANUCO</v>
          </cell>
          <cell r="G1089" t="str">
            <v>HUANUCO</v>
          </cell>
          <cell r="H1089" t="str">
            <v>MARAÑON</v>
          </cell>
          <cell r="I1089" t="str">
            <v>HUACRACHUCO</v>
          </cell>
          <cell r="J1089" t="str">
            <v>CHOCOBAMBA</v>
          </cell>
          <cell r="K1089" t="str">
            <v>1007010040</v>
          </cell>
          <cell r="L1089">
            <v>400</v>
          </cell>
          <cell r="M1089">
            <v>45559.994386574072</v>
          </cell>
          <cell r="N1089">
            <v>2400000</v>
          </cell>
          <cell r="O1089">
            <v>45565</v>
          </cell>
          <cell r="P1089">
            <v>2400000</v>
          </cell>
          <cell r="Q1089">
            <v>45579</v>
          </cell>
          <cell r="R1089">
            <v>2400000</v>
          </cell>
          <cell r="S1089">
            <v>45574</v>
          </cell>
          <cell r="T1089">
            <v>128.38171296296298</v>
          </cell>
          <cell r="U1089">
            <v>4.17</v>
          </cell>
          <cell r="V1089">
            <v>36</v>
          </cell>
          <cell r="X1089">
            <v>87881.66</v>
          </cell>
          <cell r="Y1089">
            <v>87831.66</v>
          </cell>
          <cell r="AB1089">
            <v>0.1381</v>
          </cell>
          <cell r="AC1089">
            <v>5.04E-2</v>
          </cell>
          <cell r="AD1089">
            <v>0.27829999999999999</v>
          </cell>
          <cell r="AE1089">
            <v>2.8500000000000001E-2</v>
          </cell>
          <cell r="AF1089" t="str">
            <v>3. Ejecución</v>
          </cell>
          <cell r="AG1089" t="str">
            <v>0530 - Proyecto en Ejecución</v>
          </cell>
          <cell r="AH1089" t="str">
            <v>Proyecto en ejecución</v>
          </cell>
        </row>
        <row r="1090">
          <cell r="A1090" t="str">
            <v>1020240002</v>
          </cell>
          <cell r="B1090" t="str">
            <v>1020240002</v>
          </cell>
          <cell r="C1090" t="str">
            <v>Haku Wiñay/Noa Jayatai</v>
          </cell>
          <cell r="D1090" t="str">
            <v>PP.2024 RO Selva</v>
          </cell>
          <cell r="E1090" t="str">
            <v>PP 0118: ACCESO DE LOS HOGARES RURALES CON ECONOMIAS DE SUBSISTENCIA A MERCADOS LOCALES DEL NUCLEO EJECUTOR LA MORADA</v>
          </cell>
          <cell r="F1090" t="str">
            <v>HUANUCO</v>
          </cell>
          <cell r="G1090" t="str">
            <v>HUANUCO</v>
          </cell>
          <cell r="H1090" t="str">
            <v>MARAÑON</v>
          </cell>
          <cell r="I1090" t="str">
            <v>LA MORADA</v>
          </cell>
          <cell r="J1090" t="str">
            <v>LA MORADA</v>
          </cell>
          <cell r="K1090" t="str">
            <v>1007040001</v>
          </cell>
          <cell r="L1090">
            <v>400</v>
          </cell>
          <cell r="M1090">
            <v>45559.994386574072</v>
          </cell>
          <cell r="N1090">
            <v>2720000</v>
          </cell>
          <cell r="O1090">
            <v>45565</v>
          </cell>
          <cell r="P1090">
            <v>2720000</v>
          </cell>
          <cell r="Q1090">
            <v>45586</v>
          </cell>
          <cell r="R1090">
            <v>2720000</v>
          </cell>
          <cell r="S1090">
            <v>45567</v>
          </cell>
          <cell r="T1090">
            <v>135.38171296296298</v>
          </cell>
          <cell r="U1090">
            <v>4.3899999999999997</v>
          </cell>
          <cell r="V1090">
            <v>36</v>
          </cell>
          <cell r="X1090">
            <v>161031.5</v>
          </cell>
          <cell r="Y1090">
            <v>95721.5</v>
          </cell>
          <cell r="AB1090">
            <v>5.0099999999999999E-2</v>
          </cell>
          <cell r="AC1090">
            <v>4.9200000000000001E-2</v>
          </cell>
          <cell r="AD1090">
            <v>5.0099999999999999E-2</v>
          </cell>
          <cell r="AE1090">
            <v>2.6200000000000001E-2</v>
          </cell>
          <cell r="AF1090" t="str">
            <v>3. Ejecución</v>
          </cell>
          <cell r="AG1090" t="str">
            <v>0530 - Proyecto en Ejecución</v>
          </cell>
          <cell r="AH1090" t="str">
            <v>Proyecto en ejecución</v>
          </cell>
        </row>
        <row r="1091">
          <cell r="A1091" t="str">
            <v>1020240003</v>
          </cell>
          <cell r="B1091" t="str">
            <v>1020240003</v>
          </cell>
          <cell r="C1091" t="str">
            <v>Actividades de Mantenimiento de Infraestructura</v>
          </cell>
          <cell r="D1091" t="str">
            <v>Mantto.Inf.Vial.2024</v>
          </cell>
          <cell r="E1091" t="str">
            <v>ACTIVIDAD DE MANTENIMIENTO DE INFRAESTRUCTURA VIAL EN EL DISTRITO DE SAN PEDRO DE CHAULAN, PROVINCIA DE HUANUCO, DEPARTAMENTO DE HUANUCO</v>
          </cell>
          <cell r="F1091" t="str">
            <v>HUANUCO</v>
          </cell>
          <cell r="G1091" t="str">
            <v>HUANUCO</v>
          </cell>
          <cell r="H1091" t="str">
            <v>HUANUCO</v>
          </cell>
          <cell r="I1091" t="str">
            <v>SAN PEDRO DE CHAULAN</v>
          </cell>
          <cell r="J1091" t="str">
            <v>VARIOS CENTROS POBLADOS</v>
          </cell>
          <cell r="K1091" t="str">
            <v>1001089999</v>
          </cell>
          <cell r="L1091">
            <v>150</v>
          </cell>
          <cell r="M1091">
            <v>45532</v>
          </cell>
          <cell r="N1091">
            <v>581818</v>
          </cell>
          <cell r="O1091">
            <v>45471</v>
          </cell>
          <cell r="P1091">
            <v>581818</v>
          </cell>
          <cell r="Q1091">
            <v>45477</v>
          </cell>
          <cell r="R1091">
            <v>581818</v>
          </cell>
          <cell r="S1091">
            <v>45561</v>
          </cell>
          <cell r="T1091">
            <v>77</v>
          </cell>
          <cell r="U1091">
            <v>4</v>
          </cell>
          <cell r="V1091">
            <v>4</v>
          </cell>
          <cell r="W1091">
            <v>45638</v>
          </cell>
          <cell r="X1091">
            <v>574675.49</v>
          </cell>
          <cell r="Y1091">
            <v>574675.49</v>
          </cell>
          <cell r="Z1091">
            <v>302462.52</v>
          </cell>
          <cell r="AB1091">
            <v>0</v>
          </cell>
          <cell r="AC1091">
            <v>2</v>
          </cell>
          <cell r="AD1091">
            <v>1</v>
          </cell>
          <cell r="AE1091">
            <v>1.9877</v>
          </cell>
          <cell r="AF1091" t="str">
            <v>4. Cierre</v>
          </cell>
          <cell r="AG1091" t="str">
            <v>0710 - Rendición de Cuentas en Revisión por Liquidador UT</v>
          </cell>
          <cell r="AH1091" t="str">
            <v>En revisión por el Liquidador UT</v>
          </cell>
        </row>
        <row r="1092">
          <cell r="A1092" t="str">
            <v>1020240004</v>
          </cell>
          <cell r="B1092" t="str">
            <v>1020240004</v>
          </cell>
          <cell r="C1092" t="str">
            <v>Actividades de Mantenimiento de Infraestructura</v>
          </cell>
          <cell r="D1092" t="str">
            <v>Mantto.Inf.Vial.2024</v>
          </cell>
          <cell r="E1092" t="str">
            <v>ACTIVIDAD DE MANTENIMIENTO DE INFRAESTRUCTURA VIAL EN EL DISTRITO DE COLPAS, PROVINCIA DE AMBO DEPARTAMENTO DE HUANUCO</v>
          </cell>
          <cell r="F1092" t="str">
            <v>HUANUCO</v>
          </cell>
          <cell r="G1092" t="str">
            <v>HUANUCO</v>
          </cell>
          <cell r="H1092" t="str">
            <v>AMBO</v>
          </cell>
          <cell r="I1092" t="str">
            <v>COLPAS</v>
          </cell>
          <cell r="J1092" t="str">
            <v>VARIOS CENTROS POBLADOS</v>
          </cell>
          <cell r="K1092" t="str">
            <v>1002039999</v>
          </cell>
          <cell r="L1092">
            <v>150</v>
          </cell>
          <cell r="M1092">
            <v>45537</v>
          </cell>
          <cell r="N1092">
            <v>525420.36</v>
          </cell>
          <cell r="O1092">
            <v>45471</v>
          </cell>
          <cell r="P1092">
            <v>581818</v>
          </cell>
          <cell r="Q1092">
            <v>45477</v>
          </cell>
          <cell r="R1092">
            <v>581818</v>
          </cell>
          <cell r="S1092">
            <v>45558</v>
          </cell>
          <cell r="T1092">
            <v>82</v>
          </cell>
          <cell r="U1092">
            <v>4</v>
          </cell>
          <cell r="V1092">
            <v>4</v>
          </cell>
          <cell r="W1092">
            <v>45640</v>
          </cell>
          <cell r="X1092">
            <v>441658.51</v>
          </cell>
          <cell r="Y1092">
            <v>441538.51</v>
          </cell>
          <cell r="Z1092">
            <v>252432.42</v>
          </cell>
          <cell r="AB1092">
            <v>0</v>
          </cell>
          <cell r="AC1092">
            <v>2</v>
          </cell>
          <cell r="AD1092">
            <v>1</v>
          </cell>
          <cell r="AE1092">
            <v>1.4625999999999999</v>
          </cell>
          <cell r="AF1092" t="str">
            <v>4. Cierre</v>
          </cell>
          <cell r="AG1092" t="str">
            <v>0710 - Rendición de Cuentas en Revisión por Liquidador UT</v>
          </cell>
          <cell r="AH1092" t="str">
            <v>En revisión por el Liquidador UT</v>
          </cell>
        </row>
        <row r="1093">
          <cell r="A1093" t="str">
            <v>1020240005</v>
          </cell>
          <cell r="B1093" t="str">
            <v>1020240005</v>
          </cell>
          <cell r="C1093" t="str">
            <v>Actividades de Mantenimiento de Infraestructura</v>
          </cell>
          <cell r="D1093" t="str">
            <v>Mantto.Inf.Vial.2024</v>
          </cell>
          <cell r="E1093" t="str">
            <v>ACTIVIDAD DE MANTENIMIENTO DE INFRAESTRUCTURA VIAL EN EL DISTRITO DE MARIAS, PROVINCIA DE DOS DE MAYO, DEPARTAMENTO DE HUANUCO</v>
          </cell>
          <cell r="F1093" t="str">
            <v>HUANUCO</v>
          </cell>
          <cell r="G1093" t="str">
            <v>HUANUCO</v>
          </cell>
          <cell r="H1093" t="str">
            <v>DOS DE MAYO</v>
          </cell>
          <cell r="I1093" t="str">
            <v>MARIAS</v>
          </cell>
          <cell r="J1093" t="str">
            <v>VARIOS CENTROS POBLADOS</v>
          </cell>
          <cell r="K1093" t="str">
            <v>1003119999</v>
          </cell>
          <cell r="L1093">
            <v>150</v>
          </cell>
          <cell r="M1093">
            <v>45532</v>
          </cell>
          <cell r="N1093">
            <v>581818</v>
          </cell>
          <cell r="O1093">
            <v>45471</v>
          </cell>
          <cell r="P1093">
            <v>581818</v>
          </cell>
          <cell r="Q1093">
            <v>45477</v>
          </cell>
          <cell r="R1093">
            <v>581818</v>
          </cell>
          <cell r="S1093">
            <v>45548</v>
          </cell>
          <cell r="T1093">
            <v>90</v>
          </cell>
          <cell r="U1093">
            <v>4</v>
          </cell>
          <cell r="V1093">
            <v>4</v>
          </cell>
          <cell r="W1093">
            <v>45638</v>
          </cell>
          <cell r="X1093">
            <v>515254.59</v>
          </cell>
          <cell r="Y1093">
            <v>537274.81999999995</v>
          </cell>
          <cell r="Z1093">
            <v>361531.43</v>
          </cell>
          <cell r="AB1093">
            <v>0</v>
          </cell>
          <cell r="AC1093">
            <v>2</v>
          </cell>
          <cell r="AD1093">
            <v>1</v>
          </cell>
          <cell r="AE1093">
            <v>1.6191</v>
          </cell>
          <cell r="AF1093" t="str">
            <v>4. Cierre</v>
          </cell>
          <cell r="AG1093" t="str">
            <v>0730 - Rendición de Cuentas Aprobada por Liquidador UT</v>
          </cell>
          <cell r="AH1093" t="str">
            <v>Con conformidad de Contabilidad</v>
          </cell>
        </row>
        <row r="1094">
          <cell r="A1094" t="str">
            <v>1020240006</v>
          </cell>
          <cell r="B1094" t="str">
            <v>1020240006</v>
          </cell>
          <cell r="C1094" t="str">
            <v>Actividades de Mantenimiento de Infraestructura</v>
          </cell>
          <cell r="D1094" t="str">
            <v>Mantto.Inf.Vial.2024</v>
          </cell>
          <cell r="E1094" t="str">
            <v>ACTIVIDAD DE MANTENIMIENTO DE INFRAESTRUCTURA VIAL EN EL DISTRITO DE CANCHABAMBA, PROVINCIA DE HUACAYBAMBA, DEPARTAMENTO DE HUANUCO</v>
          </cell>
          <cell r="F1094" t="str">
            <v>HUANUCO</v>
          </cell>
          <cell r="G1094" t="str">
            <v>HUANUCO</v>
          </cell>
          <cell r="H1094" t="str">
            <v>HUACAYBAMBA</v>
          </cell>
          <cell r="I1094" t="str">
            <v>CANCHABAMBA</v>
          </cell>
          <cell r="J1094" t="str">
            <v>VARIOS CENTROS POBLADOS</v>
          </cell>
          <cell r="K1094" t="str">
            <v>1004029999</v>
          </cell>
          <cell r="L1094">
            <v>150</v>
          </cell>
          <cell r="M1094">
            <v>45533.726018518515</v>
          </cell>
          <cell r="N1094">
            <v>581818</v>
          </cell>
          <cell r="O1094">
            <v>45471</v>
          </cell>
          <cell r="P1094">
            <v>581818</v>
          </cell>
          <cell r="Q1094">
            <v>45477</v>
          </cell>
          <cell r="R1094">
            <v>581818</v>
          </cell>
          <cell r="S1094">
            <v>45548</v>
          </cell>
          <cell r="T1094">
            <v>90</v>
          </cell>
          <cell r="U1094">
            <v>3</v>
          </cell>
          <cell r="V1094">
            <v>3</v>
          </cell>
          <cell r="W1094">
            <v>45638</v>
          </cell>
          <cell r="X1094">
            <v>482898.37</v>
          </cell>
          <cell r="Y1094">
            <v>504963.08</v>
          </cell>
          <cell r="Z1094">
            <v>338617.5</v>
          </cell>
          <cell r="AA1094">
            <v>45608</v>
          </cell>
          <cell r="AB1094">
            <v>0</v>
          </cell>
          <cell r="AC1094">
            <v>2</v>
          </cell>
          <cell r="AD1094">
            <v>1</v>
          </cell>
          <cell r="AE1094">
            <v>1.5810999999999999</v>
          </cell>
          <cell r="AF1094" t="str">
            <v>4. Cierre</v>
          </cell>
          <cell r="AG1094" t="str">
            <v>0730 - Rendición de Cuentas Aprobada por Liquidador UT</v>
          </cell>
          <cell r="AH1094" t="str">
            <v>Con conformidad de Contabilidad</v>
          </cell>
        </row>
        <row r="1095">
          <cell r="A1095" t="str">
            <v>1020240007</v>
          </cell>
          <cell r="B1095" t="str">
            <v>1020240007</v>
          </cell>
          <cell r="C1095" t="str">
            <v>Actividades de Mantenimiento de Infraestructura</v>
          </cell>
          <cell r="D1095" t="str">
            <v>Mantto.Inf.Vial.2024</v>
          </cell>
          <cell r="E1095" t="str">
            <v>ACTIVIDAD DE MANTENIMIENTO DE INFRAESTRUCTURA VIAL EN EL DISTRITO DE PINRA, PROVINCIA DE HUACAYBAMBA, DEPARTAMENTO DE HUANUCO</v>
          </cell>
          <cell r="F1095" t="str">
            <v>HUANUCO</v>
          </cell>
          <cell r="G1095" t="str">
            <v>HUANUCO</v>
          </cell>
          <cell r="H1095" t="str">
            <v>HUACAYBAMBA</v>
          </cell>
          <cell r="I1095" t="str">
            <v>PINRA</v>
          </cell>
          <cell r="J1095" t="str">
            <v>VARIOS CENTROS POBLADOS</v>
          </cell>
          <cell r="K1095" t="str">
            <v>1004049999</v>
          </cell>
          <cell r="L1095">
            <v>150</v>
          </cell>
          <cell r="M1095">
            <v>45533.726018518515</v>
          </cell>
          <cell r="N1095">
            <v>581818</v>
          </cell>
          <cell r="O1095">
            <v>45471</v>
          </cell>
          <cell r="P1095">
            <v>581818</v>
          </cell>
          <cell r="Q1095">
            <v>45477</v>
          </cell>
          <cell r="R1095">
            <v>581818</v>
          </cell>
          <cell r="S1095">
            <v>45548</v>
          </cell>
          <cell r="T1095">
            <v>90</v>
          </cell>
          <cell r="U1095">
            <v>3</v>
          </cell>
          <cell r="V1095">
            <v>3</v>
          </cell>
          <cell r="W1095">
            <v>45638</v>
          </cell>
          <cell r="X1095">
            <v>333540.52</v>
          </cell>
          <cell r="Y1095">
            <v>326884.23</v>
          </cell>
          <cell r="Z1095">
            <v>333540.52</v>
          </cell>
          <cell r="AA1095">
            <v>45607</v>
          </cell>
          <cell r="AB1095">
            <v>0</v>
          </cell>
          <cell r="AC1095">
            <v>2</v>
          </cell>
          <cell r="AD1095">
            <v>1</v>
          </cell>
          <cell r="AE1095">
            <v>1.7343</v>
          </cell>
          <cell r="AF1095" t="str">
            <v>4. Cierre</v>
          </cell>
          <cell r="AG1095" t="str">
            <v>0710 - Rendición de Cuentas en Revisión por Liquidador UT</v>
          </cell>
          <cell r="AH1095" t="str">
            <v>En revisión por el Liquidador UT</v>
          </cell>
        </row>
        <row r="1096">
          <cell r="A1096" t="str">
            <v>1020240008</v>
          </cell>
          <cell r="B1096" t="str">
            <v>1020240008</v>
          </cell>
          <cell r="C1096" t="str">
            <v>Actividades de Mantenimiento de Infraestructura</v>
          </cell>
          <cell r="D1096" t="str">
            <v>Mantto.Inf.Vial.2024</v>
          </cell>
          <cell r="E1096" t="str">
            <v>ACTIVIDAD DE MANTENIMIENTO DE INFRAESTRUCTURA VIAL EN EL DISTRITO DE JACAS GRANDE, PROVINCIA DE HUAMALIES, DEPARTAMENTO DE HUANUCO</v>
          </cell>
          <cell r="F1096" t="str">
            <v>HUANUCO</v>
          </cell>
          <cell r="G1096" t="str">
            <v>HUANUCO</v>
          </cell>
          <cell r="H1096" t="str">
            <v>HUAMALIES</v>
          </cell>
          <cell r="I1096" t="str">
            <v>JACAS GRANDE</v>
          </cell>
          <cell r="J1096" t="str">
            <v>VARIOS CENTROS POBLADOS</v>
          </cell>
          <cell r="K1096" t="str">
            <v>1005049999</v>
          </cell>
          <cell r="L1096">
            <v>150</v>
          </cell>
          <cell r="M1096">
            <v>45537</v>
          </cell>
          <cell r="N1096">
            <v>581818</v>
          </cell>
          <cell r="O1096">
            <v>45471</v>
          </cell>
          <cell r="P1096">
            <v>581818</v>
          </cell>
          <cell r="Q1096">
            <v>45477</v>
          </cell>
          <cell r="R1096">
            <v>581818</v>
          </cell>
          <cell r="S1096">
            <v>45558</v>
          </cell>
          <cell r="T1096">
            <v>82</v>
          </cell>
          <cell r="U1096">
            <v>4</v>
          </cell>
          <cell r="V1096">
            <v>4</v>
          </cell>
          <cell r="W1096">
            <v>45640</v>
          </cell>
          <cell r="X1096">
            <v>532101.88</v>
          </cell>
          <cell r="Y1096">
            <v>532101.88</v>
          </cell>
          <cell r="Z1096">
            <v>229841.25</v>
          </cell>
          <cell r="AB1096">
            <v>0</v>
          </cell>
          <cell r="AC1096">
            <v>2</v>
          </cell>
          <cell r="AD1096">
            <v>1</v>
          </cell>
          <cell r="AE1096">
            <v>1.9146000000000001</v>
          </cell>
          <cell r="AF1096" t="str">
            <v>4. Cierre</v>
          </cell>
          <cell r="AG1096" t="str">
            <v>0710 - Rendición de Cuentas en Revisión por Liquidador UT</v>
          </cell>
          <cell r="AH1096" t="str">
            <v>En revisión por el Liquidador UT</v>
          </cell>
        </row>
        <row r="1097">
          <cell r="A1097" t="str">
            <v>1020240009</v>
          </cell>
          <cell r="B1097" t="str">
            <v>1020240009</v>
          </cell>
          <cell r="C1097" t="str">
            <v>Actividades de Mantenimiento de Infraestructura</v>
          </cell>
          <cell r="D1097" t="str">
            <v>Mantto.Inf.Vial.2024</v>
          </cell>
          <cell r="E1097" t="str">
            <v>ACTIVIDAD DE MANTENIMIENTO DE INFRAESTRUCTURA VIAL  DU 003-100506-NE MIRAFLORES</v>
          </cell>
          <cell r="F1097" t="str">
            <v>HUANUCO</v>
          </cell>
          <cell r="G1097" t="str">
            <v>HUANUCO</v>
          </cell>
          <cell r="H1097" t="str">
            <v>HUAMALIES</v>
          </cell>
          <cell r="I1097" t="str">
            <v>MIRAFLORES</v>
          </cell>
          <cell r="J1097" t="str">
            <v>VARIOS CENTROS POBLADOS</v>
          </cell>
          <cell r="K1097" t="str">
            <v>1005069999</v>
          </cell>
          <cell r="L1097">
            <v>150</v>
          </cell>
          <cell r="M1097">
            <v>45537</v>
          </cell>
          <cell r="N1097">
            <v>581818</v>
          </cell>
          <cell r="O1097">
            <v>45471</v>
          </cell>
          <cell r="P1097">
            <v>581818</v>
          </cell>
          <cell r="Q1097">
            <v>45477</v>
          </cell>
          <cell r="R1097">
            <v>581818</v>
          </cell>
          <cell r="S1097">
            <v>45565</v>
          </cell>
          <cell r="T1097">
            <v>78</v>
          </cell>
          <cell r="U1097">
            <v>3</v>
          </cell>
          <cell r="V1097">
            <v>3</v>
          </cell>
          <cell r="W1097">
            <v>45643</v>
          </cell>
          <cell r="X1097">
            <v>525322.56000000006</v>
          </cell>
          <cell r="Y1097">
            <v>524527.86</v>
          </cell>
          <cell r="Z1097">
            <v>268112.34000000003</v>
          </cell>
          <cell r="AB1097">
            <v>0</v>
          </cell>
          <cell r="AC1097">
            <v>2</v>
          </cell>
          <cell r="AD1097">
            <v>1</v>
          </cell>
          <cell r="AE1097">
            <v>1.9015</v>
          </cell>
          <cell r="AF1097" t="str">
            <v>4. Cierre</v>
          </cell>
          <cell r="AG1097" t="str">
            <v>0710 - Rendición de Cuentas en Revisión por Liquidador UT</v>
          </cell>
          <cell r="AH1097" t="str">
            <v>En revisión por el Liquidador UT</v>
          </cell>
        </row>
        <row r="1098">
          <cell r="A1098" t="str">
            <v>1020240010</v>
          </cell>
          <cell r="B1098" t="str">
            <v>1020240010</v>
          </cell>
          <cell r="C1098" t="str">
            <v>Actividades de Mantenimiento de Infraestructura</v>
          </cell>
          <cell r="D1098" t="str">
            <v>Mantto.Inf.Vial.2024</v>
          </cell>
          <cell r="E1098" t="str">
            <v>ACTIVIDAD DE MANTENIMIENTO DE INFRAESTRUCTURA VIAL EN EL DISTRITO DE SAN BUENAVENTURA, PROVINCIA DE MARAÑON, DEPARTAMENTO DE HUANUCO</v>
          </cell>
          <cell r="F1098" t="str">
            <v>HUANUCO</v>
          </cell>
          <cell r="G1098" t="str">
            <v>HUANUCO</v>
          </cell>
          <cell r="H1098" t="str">
            <v>MARAÑON</v>
          </cell>
          <cell r="I1098" t="str">
            <v>SAN BUENAVENTURA</v>
          </cell>
          <cell r="J1098" t="str">
            <v>VARIOS CENTROS POBLADOS</v>
          </cell>
          <cell r="K1098" t="str">
            <v>1007039999</v>
          </cell>
          <cell r="L1098">
            <v>150</v>
          </cell>
          <cell r="M1098">
            <v>45533.726018518515</v>
          </cell>
          <cell r="N1098">
            <v>581818</v>
          </cell>
          <cell r="O1098">
            <v>45471</v>
          </cell>
          <cell r="P1098">
            <v>581818</v>
          </cell>
          <cell r="Q1098">
            <v>45477</v>
          </cell>
          <cell r="R1098">
            <v>581818</v>
          </cell>
          <cell r="S1098">
            <v>45555</v>
          </cell>
          <cell r="T1098">
            <v>76</v>
          </cell>
          <cell r="U1098">
            <v>3</v>
          </cell>
          <cell r="V1098">
            <v>3</v>
          </cell>
          <cell r="W1098">
            <v>45631</v>
          </cell>
          <cell r="X1098">
            <v>573064.35</v>
          </cell>
          <cell r="Y1098">
            <v>573064.35</v>
          </cell>
          <cell r="Z1098">
            <v>362891.12</v>
          </cell>
          <cell r="AB1098">
            <v>0</v>
          </cell>
          <cell r="AC1098">
            <v>2</v>
          </cell>
          <cell r="AD1098">
            <v>1</v>
          </cell>
          <cell r="AE1098">
            <v>1.9850000000000001</v>
          </cell>
          <cell r="AF1098" t="str">
            <v>4. Cierre</v>
          </cell>
          <cell r="AG1098" t="str">
            <v>0780 - Liquidación Aprobada</v>
          </cell>
          <cell r="AH1098" t="str">
            <v>Liquidado en UT para remitir ficha/expediente a Sede</v>
          </cell>
        </row>
        <row r="1099">
          <cell r="A1099" t="str">
            <v>1020240011</v>
          </cell>
          <cell r="B1099" t="str">
            <v>1020240011</v>
          </cell>
          <cell r="C1099" t="str">
            <v>Actividades de Mantenimiento de Infraestructura</v>
          </cell>
          <cell r="D1099" t="str">
            <v>Mantto.Inf.Vial.2024</v>
          </cell>
          <cell r="E1099" t="str">
            <v>ACTIVIDAD DE MANTENIMIENTO DE INFRAESTRUCTURA VIAL EN EL DISTRITO DE MOLINO, PROVINCIA DE PACHITEA, DEPARTAMENTO DE HUANUCO</v>
          </cell>
          <cell r="F1099" t="str">
            <v>HUANUCO</v>
          </cell>
          <cell r="G1099" t="str">
            <v>HUANUCO</v>
          </cell>
          <cell r="H1099" t="str">
            <v>PACHITEA</v>
          </cell>
          <cell r="I1099" t="str">
            <v>MOLINO</v>
          </cell>
          <cell r="J1099" t="str">
            <v>VARIOS CENTROS POBLADOS</v>
          </cell>
          <cell r="K1099" t="str">
            <v>1008039999</v>
          </cell>
          <cell r="L1099">
            <v>150</v>
          </cell>
          <cell r="M1099">
            <v>45532</v>
          </cell>
          <cell r="N1099">
            <v>581817.99</v>
          </cell>
          <cell r="O1099">
            <v>45471</v>
          </cell>
          <cell r="P1099">
            <v>581818</v>
          </cell>
          <cell r="Q1099">
            <v>45477</v>
          </cell>
          <cell r="R1099">
            <v>581818</v>
          </cell>
          <cell r="S1099">
            <v>45548</v>
          </cell>
          <cell r="T1099">
            <v>78</v>
          </cell>
          <cell r="U1099">
            <v>3</v>
          </cell>
          <cell r="V1099">
            <v>3</v>
          </cell>
          <cell r="W1099">
            <v>45626</v>
          </cell>
          <cell r="X1099">
            <v>592999.91</v>
          </cell>
          <cell r="Y1099">
            <v>561416.56999999995</v>
          </cell>
          <cell r="Z1099">
            <v>410402.26</v>
          </cell>
          <cell r="AA1099">
            <v>45622</v>
          </cell>
          <cell r="AB1099">
            <v>0</v>
          </cell>
          <cell r="AC1099">
            <v>2</v>
          </cell>
          <cell r="AD1099">
            <v>1</v>
          </cell>
          <cell r="AE1099">
            <v>1.6611</v>
          </cell>
          <cell r="AF1099" t="str">
            <v>4. Cierre</v>
          </cell>
          <cell r="AG1099" t="str">
            <v>0710 - Rendición de Cuentas en Revisión por Liquidador UT</v>
          </cell>
          <cell r="AH1099" t="str">
            <v>En revisión por el Liquidador UT</v>
          </cell>
        </row>
        <row r="1100">
          <cell r="A1100" t="str">
            <v>1020240012</v>
          </cell>
          <cell r="B1100" t="str">
            <v>1020240012</v>
          </cell>
          <cell r="C1100" t="str">
            <v>Actividades de Mantenimiento de Infraestructura</v>
          </cell>
          <cell r="D1100" t="str">
            <v>Mantto.Inf.Vial.2024</v>
          </cell>
          <cell r="E1100" t="str">
            <v>ACTIVIDAD DE MANTENIMIENTO DE INFRAESTRUCTURA VIAL EN EL DISTRITO DE UMARI, PROVINCIA DE PACHITEA, DEPARTAMENTO DE HUANUCO</v>
          </cell>
          <cell r="F1100" t="str">
            <v>HUANUCO</v>
          </cell>
          <cell r="G1100" t="str">
            <v>HUANUCO</v>
          </cell>
          <cell r="H1100" t="str">
            <v>PACHITEA</v>
          </cell>
          <cell r="I1100" t="str">
            <v>UMARI</v>
          </cell>
          <cell r="J1100" t="str">
            <v>VARIOS CENTROS POBLADOS</v>
          </cell>
          <cell r="K1100" t="str">
            <v>1008049999</v>
          </cell>
          <cell r="L1100">
            <v>150</v>
          </cell>
          <cell r="M1100">
            <v>45532</v>
          </cell>
          <cell r="N1100">
            <v>581818</v>
          </cell>
          <cell r="O1100">
            <v>45471</v>
          </cell>
          <cell r="P1100">
            <v>581818</v>
          </cell>
          <cell r="Q1100">
            <v>45477</v>
          </cell>
          <cell r="R1100">
            <v>581818</v>
          </cell>
          <cell r="S1100">
            <v>45548</v>
          </cell>
          <cell r="T1100">
            <v>90</v>
          </cell>
          <cell r="U1100">
            <v>3</v>
          </cell>
          <cell r="V1100">
            <v>3</v>
          </cell>
          <cell r="W1100">
            <v>45638</v>
          </cell>
          <cell r="X1100">
            <v>534809.9</v>
          </cell>
          <cell r="Y1100">
            <v>532725.44999999995</v>
          </cell>
          <cell r="Z1100">
            <v>404791.39</v>
          </cell>
          <cell r="AA1100">
            <v>45622</v>
          </cell>
          <cell r="AB1100">
            <v>0</v>
          </cell>
          <cell r="AC1100">
            <v>2</v>
          </cell>
          <cell r="AD1100">
            <v>1</v>
          </cell>
          <cell r="AE1100">
            <v>1.6921999999999999</v>
          </cell>
          <cell r="AF1100" t="str">
            <v>4. Cierre</v>
          </cell>
          <cell r="AG1100" t="str">
            <v>0710 - Rendición de Cuentas en Revisión por Liquidador UT</v>
          </cell>
          <cell r="AH1100" t="str">
            <v>En revisión por el Liquidador UT</v>
          </cell>
        </row>
        <row r="1101">
          <cell r="A1101" t="str">
            <v>1120170001</v>
          </cell>
          <cell r="B1101" t="str">
            <v>1120170001</v>
          </cell>
          <cell r="C1101" t="str">
            <v>Haku Wiñay/Noa Jayatai</v>
          </cell>
          <cell r="D1101" t="str">
            <v>PP.2017 RO Sierra</v>
          </cell>
          <cell r="E1101" t="str">
            <v>PP 0118: ACCESO DE LOS HOGARES RURALES CON ECONOMIAS DE SUBSISTENCIA A MERCADOS LOCALES DEL NUCLEO EJECUTOR COCHAS</v>
          </cell>
          <cell r="F1101" t="str">
            <v>HUANCAYO</v>
          </cell>
          <cell r="G1101" t="str">
            <v>JUNIN</v>
          </cell>
          <cell r="H1101" t="str">
            <v>CONCEPCION</v>
          </cell>
          <cell r="I1101" t="str">
            <v>COCHAS</v>
          </cell>
          <cell r="J1101" t="str">
            <v>COCHAS</v>
          </cell>
          <cell r="K1101" t="str">
            <v>1202050001</v>
          </cell>
          <cell r="L1101">
            <v>220</v>
          </cell>
          <cell r="M1101">
            <v>42912</v>
          </cell>
          <cell r="N1101">
            <v>990000</v>
          </cell>
          <cell r="O1101">
            <v>43007</v>
          </cell>
          <cell r="P1101">
            <v>990000</v>
          </cell>
          <cell r="Q1101">
            <v>43020</v>
          </cell>
          <cell r="R1101">
            <v>990000</v>
          </cell>
          <cell r="S1101">
            <v>42979</v>
          </cell>
          <cell r="T1101">
            <v>1217</v>
          </cell>
          <cell r="U1101">
            <v>36</v>
          </cell>
          <cell r="V1101">
            <v>36</v>
          </cell>
          <cell r="W1101">
            <v>44196</v>
          </cell>
          <cell r="X1101">
            <v>972179.36</v>
          </cell>
          <cell r="Y1101">
            <v>971404.25</v>
          </cell>
          <cell r="Z1101">
            <v>612402.12</v>
          </cell>
          <cell r="AA1101">
            <v>44372</v>
          </cell>
          <cell r="AB1101">
            <v>1</v>
          </cell>
          <cell r="AC1101">
            <v>1</v>
          </cell>
          <cell r="AD1101">
            <v>1</v>
          </cell>
          <cell r="AE1101">
            <v>0.98419999999999996</v>
          </cell>
          <cell r="AF1101" t="str">
            <v>4. Cierre</v>
          </cell>
          <cell r="AG1101" t="str">
            <v>0780 - Liquidación Aprobada</v>
          </cell>
          <cell r="AH1101" t="str">
            <v>Ficha Aprobatoria archivada con Exp. archivado en UT</v>
          </cell>
        </row>
        <row r="1102">
          <cell r="A1102" t="str">
            <v>1120170002</v>
          </cell>
          <cell r="B1102" t="str">
            <v>1120170002</v>
          </cell>
          <cell r="C1102" t="str">
            <v>Haku Wiñay/Noa Jayatai</v>
          </cell>
          <cell r="D1102" t="str">
            <v>PP.2017 RO Sierra</v>
          </cell>
          <cell r="E1102" t="str">
            <v>PP 0118: ACCESO DE LOS HOGARES RURALES CON ECONOMIAS DE SUBSISTENCIA A MERCADOS LOCALES DEL NUCLEO EJECUTOR PARCO</v>
          </cell>
          <cell r="F1102" t="str">
            <v>HUANCAYO</v>
          </cell>
          <cell r="G1102" t="str">
            <v>JUNIN</v>
          </cell>
          <cell r="H1102" t="str">
            <v>CONCEPCION</v>
          </cell>
          <cell r="I1102" t="str">
            <v>COCHAS</v>
          </cell>
          <cell r="J1102" t="str">
            <v>PARCO</v>
          </cell>
          <cell r="K1102" t="str">
            <v>1202050020</v>
          </cell>
          <cell r="L1102">
            <v>190</v>
          </cell>
          <cell r="M1102">
            <v>42912</v>
          </cell>
          <cell r="N1102">
            <v>855000</v>
          </cell>
          <cell r="O1102">
            <v>42969</v>
          </cell>
          <cell r="P1102">
            <v>855000</v>
          </cell>
          <cell r="Q1102">
            <v>42972</v>
          </cell>
          <cell r="R1102">
            <v>855000</v>
          </cell>
          <cell r="S1102">
            <v>42979</v>
          </cell>
          <cell r="T1102">
            <v>1217</v>
          </cell>
          <cell r="U1102">
            <v>36</v>
          </cell>
          <cell r="V1102">
            <v>36</v>
          </cell>
          <cell r="W1102">
            <v>44196</v>
          </cell>
          <cell r="X1102">
            <v>850971.45</v>
          </cell>
          <cell r="Y1102">
            <v>849884.13</v>
          </cell>
          <cell r="Z1102">
            <v>542499.71</v>
          </cell>
          <cell r="AA1102">
            <v>44372</v>
          </cell>
          <cell r="AB1102">
            <v>1</v>
          </cell>
          <cell r="AC1102">
            <v>1</v>
          </cell>
          <cell r="AD1102">
            <v>1</v>
          </cell>
          <cell r="AE1102">
            <v>0.99309999999999998</v>
          </cell>
          <cell r="AF1102" t="str">
            <v>4. Cierre</v>
          </cell>
          <cell r="AG1102" t="str">
            <v>0780 - Liquidación Aprobada</v>
          </cell>
          <cell r="AH1102" t="str">
            <v>Ficha Aprobatoria archivada con Exp. archivado en UT</v>
          </cell>
        </row>
        <row r="1103">
          <cell r="A1103" t="str">
            <v>1120170003</v>
          </cell>
          <cell r="B1103" t="str">
            <v>1120170003</v>
          </cell>
          <cell r="C1103" t="str">
            <v>Haku Wiñay/Noa Jayatai</v>
          </cell>
          <cell r="D1103" t="str">
            <v>PP.2017 RO Sierra</v>
          </cell>
          <cell r="E1103" t="str">
            <v>PP 0118: ACCESO DE LOS HOGARES RURALES CON ECONOMIAS DE SUBSISTENCIA A MERCADOS LOCALES DEL NUCLEO EJECUTOR ANTACALLA</v>
          </cell>
          <cell r="F1103" t="str">
            <v>HUANCAYO</v>
          </cell>
          <cell r="G1103" t="str">
            <v>JUNIN</v>
          </cell>
          <cell r="H1103" t="str">
            <v>CONCEPCION</v>
          </cell>
          <cell r="I1103" t="str">
            <v>ANDAMARCA</v>
          </cell>
          <cell r="J1103" t="str">
            <v>ANTACALLA</v>
          </cell>
          <cell r="K1103" t="str">
            <v>1202030038</v>
          </cell>
          <cell r="L1103">
            <v>210</v>
          </cell>
          <cell r="M1103">
            <v>42930</v>
          </cell>
          <cell r="N1103">
            <v>945000</v>
          </cell>
          <cell r="O1103">
            <v>43007</v>
          </cell>
          <cell r="P1103">
            <v>945000</v>
          </cell>
          <cell r="Q1103">
            <v>43020</v>
          </cell>
          <cell r="R1103">
            <v>945000</v>
          </cell>
          <cell r="S1103">
            <v>42979</v>
          </cell>
          <cell r="T1103">
            <v>1156</v>
          </cell>
          <cell r="U1103">
            <v>36</v>
          </cell>
          <cell r="V1103">
            <v>36</v>
          </cell>
          <cell r="W1103">
            <v>44135</v>
          </cell>
          <cell r="X1103">
            <v>946617.86</v>
          </cell>
          <cell r="Y1103">
            <v>944993.38</v>
          </cell>
          <cell r="Z1103">
            <v>527421.57999999996</v>
          </cell>
          <cell r="AA1103">
            <v>44316</v>
          </cell>
          <cell r="AB1103">
            <v>1</v>
          </cell>
          <cell r="AC1103">
            <v>1</v>
          </cell>
          <cell r="AD1103">
            <v>1</v>
          </cell>
          <cell r="AE1103">
            <v>1</v>
          </cell>
          <cell r="AF1103" t="str">
            <v>4. Cierre</v>
          </cell>
          <cell r="AG1103" t="str">
            <v>0780 - Liquidación Aprobada</v>
          </cell>
          <cell r="AH1103" t="str">
            <v>Ficha Aprobatoria archivada con Exp. archivado en UT</v>
          </cell>
        </row>
        <row r="1104">
          <cell r="A1104" t="str">
            <v>1120170004</v>
          </cell>
          <cell r="B1104" t="str">
            <v>1120170004</v>
          </cell>
          <cell r="C1104" t="str">
            <v>Haku Wiñay/Noa Jayatai</v>
          </cell>
          <cell r="D1104" t="str">
            <v>PP.2017 RO Sierra</v>
          </cell>
          <cell r="E1104" t="str">
            <v>PP 0118: ACCESO DE LOS HOGARES RURALES CON ECONOMIAS DE SUBSISTENCIA A MERCADOS LOCALES DEL NUCLEO EJECUTOR UYO</v>
          </cell>
          <cell r="F1104" t="str">
            <v>HUANCAYO</v>
          </cell>
          <cell r="G1104" t="str">
            <v>JUNIN</v>
          </cell>
          <cell r="H1104" t="str">
            <v>CONCEPCION</v>
          </cell>
          <cell r="I1104" t="str">
            <v>ANDAMARCA</v>
          </cell>
          <cell r="J1104" t="str">
            <v>UYO</v>
          </cell>
          <cell r="K1104" t="str">
            <v>1202030420</v>
          </cell>
          <cell r="L1104">
            <v>207</v>
          </cell>
          <cell r="M1104">
            <v>42930</v>
          </cell>
          <cell r="N1104">
            <v>931500</v>
          </cell>
          <cell r="O1104">
            <v>43007</v>
          </cell>
          <cell r="P1104">
            <v>931500</v>
          </cell>
          <cell r="Q1104">
            <v>43020</v>
          </cell>
          <cell r="R1104">
            <v>931500</v>
          </cell>
          <cell r="S1104">
            <v>42979</v>
          </cell>
          <cell r="T1104">
            <v>1156</v>
          </cell>
          <cell r="U1104">
            <v>36</v>
          </cell>
          <cell r="V1104">
            <v>36</v>
          </cell>
          <cell r="W1104">
            <v>44135</v>
          </cell>
          <cell r="X1104">
            <v>934704.54</v>
          </cell>
          <cell r="Y1104">
            <v>931497.02</v>
          </cell>
          <cell r="Z1104">
            <v>532278.17000000004</v>
          </cell>
          <cell r="AA1104">
            <v>44316</v>
          </cell>
          <cell r="AB1104">
            <v>1</v>
          </cell>
          <cell r="AC1104">
            <v>1</v>
          </cell>
          <cell r="AD1104">
            <v>1</v>
          </cell>
          <cell r="AE1104">
            <v>1</v>
          </cell>
          <cell r="AF1104" t="str">
            <v>4. Cierre</v>
          </cell>
          <cell r="AG1104" t="str">
            <v>0780 - Liquidación Aprobada</v>
          </cell>
          <cell r="AH1104" t="str">
            <v>Ficha Aprobatoria archivada con Exp. archivado en UT</v>
          </cell>
        </row>
        <row r="1105">
          <cell r="A1105" t="str">
            <v>1120170005</v>
          </cell>
          <cell r="B1105" t="str">
            <v>1120170005</v>
          </cell>
          <cell r="C1105" t="str">
            <v>Agua Más</v>
          </cell>
          <cell r="D1105" t="str">
            <v>AGUA+.2017</v>
          </cell>
          <cell r="E1105" t="str">
            <v xml:space="preserve">CONTRIBUCIÓN AL ACCESO AL AGUA SEGURA Y SANEAMIENTO EN LOS CC.PP. ROSARIO DE APAN (1205040062) - YAPAC MARCA  (1205040059) - LA FLORIDA DE UCURAN (1205040048)  - SAN MIGUEL DE RUMICACHA (1205040069) - SANTA CRUZ DE TINGO (1205040047) -DISTRITO DE ULCUMAYO - PROVINCIA DE JUNIN- DEPARTAMENTO DE JUNIN_x000D_
</v>
          </cell>
          <cell r="F1105" t="str">
            <v>HUANCAYO</v>
          </cell>
          <cell r="G1105" t="str">
            <v>JUNIN</v>
          </cell>
          <cell r="H1105" t="str">
            <v>JUNIN</v>
          </cell>
          <cell r="I1105" t="str">
            <v>ULCUMAYO</v>
          </cell>
          <cell r="J1105" t="str">
            <v>YAPAC MARCA</v>
          </cell>
          <cell r="K1105" t="str">
            <v>1205040059</v>
          </cell>
          <cell r="L1105">
            <v>1000</v>
          </cell>
          <cell r="M1105">
            <v>43088</v>
          </cell>
          <cell r="N1105">
            <v>1047584.63</v>
          </cell>
          <cell r="O1105">
            <v>44271</v>
          </cell>
          <cell r="P1105">
            <v>1066944.71</v>
          </cell>
          <cell r="Q1105">
            <v>44271</v>
          </cell>
          <cell r="R1105">
            <v>1066944.71</v>
          </cell>
          <cell r="S1105">
            <v>43252</v>
          </cell>
          <cell r="T1105">
            <v>1114</v>
          </cell>
          <cell r="U1105">
            <v>3.5</v>
          </cell>
          <cell r="V1105">
            <v>2.5</v>
          </cell>
          <cell r="W1105">
            <v>44366</v>
          </cell>
          <cell r="Y1105">
            <v>857459.04</v>
          </cell>
          <cell r="AB1105">
            <v>0</v>
          </cell>
          <cell r="AC1105">
            <v>0.72430000000000005</v>
          </cell>
          <cell r="AF1105" t="str">
            <v>4. Cierre</v>
          </cell>
          <cell r="AG1105" t="str">
            <v>0850 - Obra Transferida</v>
          </cell>
          <cell r="AH1105" t="str">
            <v>Saneado Contablemente e informado a Organos de Control</v>
          </cell>
        </row>
        <row r="1106">
          <cell r="A1106" t="str">
            <v>1120170006</v>
          </cell>
          <cell r="B1106" t="str">
            <v>1120170006</v>
          </cell>
          <cell r="C1106" t="str">
            <v>Agua Más</v>
          </cell>
          <cell r="D1106" t="str">
            <v>AGUA+.2017</v>
          </cell>
          <cell r="E1106" t="str">
            <v>CONTRIBUCIÓN AL ACCESO AL AGUA SEGURA Y SANEAMIENTO EN LOS CC.PP.  PANTI (1201240040) - ROCCHAC(1201240039) - HUACHICNA PATA (1201240025) -HUACCHINA (1201240024) -MANCHAY (1201240013) - DISTRITO DE PARIAHUANCA PROVINCIA DE HUANCAYO- DEPARTAMENTO DE JUNIN</v>
          </cell>
          <cell r="F1106" t="str">
            <v>HUANCAYO</v>
          </cell>
          <cell r="G1106" t="str">
            <v>JUNIN</v>
          </cell>
          <cell r="H1106" t="str">
            <v>HUANCAYO</v>
          </cell>
          <cell r="I1106" t="str">
            <v>PARIAHUANCA</v>
          </cell>
          <cell r="J1106" t="str">
            <v>PANTI</v>
          </cell>
          <cell r="K1106" t="str">
            <v>1201240040</v>
          </cell>
          <cell r="L1106">
            <v>1095</v>
          </cell>
          <cell r="M1106">
            <v>43088</v>
          </cell>
          <cell r="N1106">
            <v>770904</v>
          </cell>
          <cell r="O1106">
            <v>43096</v>
          </cell>
          <cell r="P1106">
            <v>789075.9</v>
          </cell>
          <cell r="Q1106">
            <v>43104</v>
          </cell>
          <cell r="R1106">
            <v>789075.9</v>
          </cell>
          <cell r="S1106">
            <v>43252</v>
          </cell>
          <cell r="T1106">
            <v>79</v>
          </cell>
          <cell r="U1106">
            <v>2.5</v>
          </cell>
          <cell r="V1106">
            <v>2.5</v>
          </cell>
          <cell r="W1106">
            <v>43331</v>
          </cell>
          <cell r="Y1106">
            <v>686335.91</v>
          </cell>
          <cell r="AB1106">
            <v>0</v>
          </cell>
          <cell r="AC1106">
            <v>1</v>
          </cell>
          <cell r="AF1106" t="str">
            <v>4. Cierre</v>
          </cell>
          <cell r="AG1106" t="str">
            <v>0850 - Obra Transferida</v>
          </cell>
          <cell r="AH1106" t="str">
            <v>Saneado Contablemente e informado a Organos de Control</v>
          </cell>
        </row>
        <row r="1107">
          <cell r="A1107" t="str">
            <v>1120180001</v>
          </cell>
          <cell r="B1107" t="str">
            <v>1120180001</v>
          </cell>
          <cell r="C1107" t="str">
            <v>Haku Wiñay/Noa Jayatai</v>
          </cell>
          <cell r="D1107" t="str">
            <v>PP.2018 RO Sierra</v>
          </cell>
          <cell r="E1107" t="str">
            <v>PP 0118: ACCESO DE LOS HOGARES RURALES CON ECONOMIAS DE SUBSISTENCIA A MERCADOS LOCALES DEL NUCLEO EJECUTOR RICRAN</v>
          </cell>
          <cell r="F1107" t="str">
            <v>HUANCAYO</v>
          </cell>
          <cell r="G1107" t="str">
            <v>JUNIN</v>
          </cell>
          <cell r="H1107" t="str">
            <v>JAUJA</v>
          </cell>
          <cell r="I1107" t="str">
            <v>RICRAN</v>
          </cell>
          <cell r="J1107" t="str">
            <v>RICRAN</v>
          </cell>
          <cell r="K1107" t="str">
            <v>1204270001</v>
          </cell>
          <cell r="L1107">
            <v>194</v>
          </cell>
          <cell r="M1107">
            <v>43206</v>
          </cell>
          <cell r="N1107">
            <v>970000</v>
          </cell>
          <cell r="O1107">
            <v>43399</v>
          </cell>
          <cell r="P1107">
            <v>970000</v>
          </cell>
          <cell r="Q1107">
            <v>43402</v>
          </cell>
          <cell r="R1107">
            <v>970000</v>
          </cell>
          <cell r="S1107">
            <v>43252</v>
          </cell>
          <cell r="T1107">
            <v>1248</v>
          </cell>
          <cell r="U1107">
            <v>37</v>
          </cell>
          <cell r="V1107">
            <v>36</v>
          </cell>
          <cell r="W1107">
            <v>44500</v>
          </cell>
          <cell r="X1107">
            <v>980783.57</v>
          </cell>
          <cell r="Y1107">
            <v>969663.5</v>
          </cell>
          <cell r="Z1107">
            <v>983733.97</v>
          </cell>
          <cell r="AA1107">
            <v>44644</v>
          </cell>
          <cell r="AB1107">
            <v>1</v>
          </cell>
          <cell r="AC1107">
            <v>1</v>
          </cell>
          <cell r="AD1107">
            <v>1</v>
          </cell>
          <cell r="AE1107">
            <v>0.99819999999999998</v>
          </cell>
          <cell r="AF1107" t="str">
            <v>4. Cierre</v>
          </cell>
          <cell r="AG1107" t="str">
            <v>0780 - Liquidación Aprobada</v>
          </cell>
          <cell r="AH1107" t="str">
            <v>Ficha Aprobatoria archivada con Exp. archivado en UT</v>
          </cell>
        </row>
        <row r="1108">
          <cell r="A1108" t="str">
            <v>1120180002</v>
          </cell>
          <cell r="B1108" t="str">
            <v>1120180002</v>
          </cell>
          <cell r="C1108" t="str">
            <v>Haku Wiñay/Noa Jayatai</v>
          </cell>
          <cell r="D1108" t="str">
            <v>PP.2018 RO Sierra</v>
          </cell>
          <cell r="E1108" t="str">
            <v>PP 0118: ACCESO DE LOS HOGARES RURALES CON ECONOMIAS DE SUBSISTENCIA A MERCADOS LOCALES DEL NUCLEO EJECUTOR TAMBILLO</v>
          </cell>
          <cell r="F1108" t="str">
            <v>HUANCAYO</v>
          </cell>
          <cell r="G1108" t="str">
            <v>JUNIN</v>
          </cell>
          <cell r="H1108" t="str">
            <v>JAUJA</v>
          </cell>
          <cell r="I1108" t="str">
            <v>RICRAN</v>
          </cell>
          <cell r="J1108" t="str">
            <v>TAMBILLO</v>
          </cell>
          <cell r="K1108" t="str">
            <v>1204270005</v>
          </cell>
          <cell r="L1108">
            <v>186</v>
          </cell>
          <cell r="M1108">
            <v>43206</v>
          </cell>
          <cell r="N1108">
            <v>930000</v>
          </cell>
          <cell r="O1108">
            <v>43210</v>
          </cell>
          <cell r="P1108">
            <v>930000</v>
          </cell>
          <cell r="Q1108">
            <v>43214</v>
          </cell>
          <cell r="R1108">
            <v>930000</v>
          </cell>
          <cell r="S1108">
            <v>43252</v>
          </cell>
          <cell r="T1108">
            <v>1248</v>
          </cell>
          <cell r="U1108">
            <v>37</v>
          </cell>
          <cell r="V1108">
            <v>36</v>
          </cell>
          <cell r="W1108">
            <v>44500</v>
          </cell>
          <cell r="X1108">
            <v>937807.38</v>
          </cell>
          <cell r="Y1108">
            <v>930212.33</v>
          </cell>
          <cell r="Z1108">
            <v>941018.48</v>
          </cell>
          <cell r="AA1108">
            <v>44644</v>
          </cell>
          <cell r="AB1108">
            <v>1</v>
          </cell>
          <cell r="AC1108">
            <v>1</v>
          </cell>
          <cell r="AD1108">
            <v>1</v>
          </cell>
          <cell r="AE1108">
            <v>0.99860000000000004</v>
          </cell>
          <cell r="AF1108" t="str">
            <v>4. Cierre</v>
          </cell>
          <cell r="AG1108" t="str">
            <v>0780 - Liquidación Aprobada</v>
          </cell>
          <cell r="AH1108" t="str">
            <v>Ficha Aprobatoria archivada con Exp. archivado en UT</v>
          </cell>
        </row>
        <row r="1109">
          <cell r="A1109" t="str">
            <v>1120180008</v>
          </cell>
          <cell r="B1109" t="str">
            <v>1120180003</v>
          </cell>
          <cell r="C1109" t="str">
            <v>Haku Wiñay/Noa Jayatai</v>
          </cell>
          <cell r="D1109" t="str">
            <v>PP.2018 RO Sierra</v>
          </cell>
          <cell r="E1109" t="str">
            <v>PP 0118: ACCESO DE LOS HOGARES RURALES CON ECONOMIAS DE SUBSISTENCIA A MERCADOS LOCALES DEL NUCLEO EJECUTOR PUMABAMBA</v>
          </cell>
          <cell r="F1109" t="str">
            <v>HUANCAYO</v>
          </cell>
          <cell r="G1109" t="str">
            <v>JUNIN</v>
          </cell>
          <cell r="H1109" t="str">
            <v>HUANCAYO</v>
          </cell>
          <cell r="I1109" t="str">
            <v>SANTO DOMINGO DE ACOBAMBA</v>
          </cell>
          <cell r="J1109" t="str">
            <v>PUMABAMBA</v>
          </cell>
          <cell r="K1109" t="str">
            <v>1201350471</v>
          </cell>
          <cell r="L1109">
            <v>214</v>
          </cell>
          <cell r="M1109">
            <v>43264</v>
          </cell>
          <cell r="N1109">
            <v>1070000</v>
          </cell>
          <cell r="O1109">
            <v>43397</v>
          </cell>
          <cell r="P1109">
            <v>1070000</v>
          </cell>
          <cell r="Q1109">
            <v>43402</v>
          </cell>
          <cell r="R1109">
            <v>1070000</v>
          </cell>
          <cell r="S1109">
            <v>43313</v>
          </cell>
          <cell r="T1109">
            <v>1156</v>
          </cell>
          <cell r="U1109">
            <v>36</v>
          </cell>
          <cell r="V1109">
            <v>36</v>
          </cell>
          <cell r="W1109">
            <v>44469</v>
          </cell>
          <cell r="X1109">
            <v>1086597.55</v>
          </cell>
          <cell r="Y1109">
            <v>1065605.43</v>
          </cell>
          <cell r="Z1109">
            <v>1055473.8600000001</v>
          </cell>
          <cell r="AA1109">
            <v>44603</v>
          </cell>
          <cell r="AB1109">
            <v>1</v>
          </cell>
          <cell r="AC1109">
            <v>1</v>
          </cell>
          <cell r="AD1109">
            <v>1</v>
          </cell>
          <cell r="AE1109">
            <v>0.99680000000000002</v>
          </cell>
          <cell r="AF1109" t="str">
            <v>4. Cierre</v>
          </cell>
          <cell r="AG1109" t="str">
            <v>0780 - Liquidación Aprobada</v>
          </cell>
          <cell r="AH1109" t="str">
            <v>Ficha Aprobatoria archivada con Exp. archivado en UT</v>
          </cell>
        </row>
        <row r="1110">
          <cell r="A1110" t="str">
            <v>1120180009</v>
          </cell>
          <cell r="B1110" t="str">
            <v>1120180004</v>
          </cell>
          <cell r="C1110" t="str">
            <v>Haku Wiñay/Noa Jayatai</v>
          </cell>
          <cell r="D1110" t="str">
            <v>PP.2018 RO Sierra</v>
          </cell>
          <cell r="E1110" t="str">
            <v>PP 0118: ACCESO DE LOS HOGARES RURALES CON ECONOMIAS DE SUBSISTENCIA A MERCADOS LOCALES DEL NUCLEO EJECUTOR YANABAMBA</v>
          </cell>
          <cell r="F1110" t="str">
            <v>HUANCAYO</v>
          </cell>
          <cell r="G1110" t="str">
            <v>JUNIN</v>
          </cell>
          <cell r="H1110" t="str">
            <v>HUANCAYO</v>
          </cell>
          <cell r="I1110" t="str">
            <v>SANTO DOMINGO DE ACOBAMBA</v>
          </cell>
          <cell r="J1110" t="str">
            <v>YANABAMBA</v>
          </cell>
          <cell r="K1110" t="str">
            <v>1201350020</v>
          </cell>
          <cell r="L1110">
            <v>168</v>
          </cell>
          <cell r="M1110">
            <v>43264</v>
          </cell>
          <cell r="N1110">
            <v>840000</v>
          </cell>
          <cell r="O1110">
            <v>43300</v>
          </cell>
          <cell r="P1110">
            <v>840000</v>
          </cell>
          <cell r="Q1110">
            <v>43318</v>
          </cell>
          <cell r="R1110">
            <v>840000</v>
          </cell>
          <cell r="S1110">
            <v>43313</v>
          </cell>
          <cell r="T1110">
            <v>1156</v>
          </cell>
          <cell r="U1110">
            <v>36</v>
          </cell>
          <cell r="V1110">
            <v>36</v>
          </cell>
          <cell r="W1110">
            <v>44469</v>
          </cell>
          <cell r="X1110">
            <v>856655.02</v>
          </cell>
          <cell r="Y1110">
            <v>835746.3</v>
          </cell>
          <cell r="Z1110">
            <v>842576.55799999996</v>
          </cell>
          <cell r="AA1110">
            <v>44603</v>
          </cell>
          <cell r="AB1110">
            <v>1</v>
          </cell>
          <cell r="AC1110">
            <v>1</v>
          </cell>
          <cell r="AD1110">
            <v>1</v>
          </cell>
          <cell r="AE1110">
            <v>0.99629999999999996</v>
          </cell>
          <cell r="AF1110" t="str">
            <v>4. Cierre</v>
          </cell>
          <cell r="AG1110" t="str">
            <v>0780 - Liquidación Aprobada</v>
          </cell>
          <cell r="AH1110" t="str">
            <v>Ficha Aprobatoria archivada con Exp. archivado en UT</v>
          </cell>
        </row>
        <row r="1111">
          <cell r="A1111" t="str">
            <v>1120180010</v>
          </cell>
          <cell r="B1111" t="str">
            <v>1120180005</v>
          </cell>
          <cell r="C1111" t="str">
            <v>Haku Wiñay/Noa Jayatai</v>
          </cell>
          <cell r="D1111" t="str">
            <v>PP.2018 RO Sierra</v>
          </cell>
          <cell r="E1111" t="str">
            <v>PP 0118: ACCESO DE LOS HOGARES RURALES CON ECONOMIAS DE SUBSISTENCIA A MERCADOS LOCALES DEL NUCLEO EJECUTOR LARIA</v>
          </cell>
          <cell r="F1111" t="str">
            <v>HUANCAYO</v>
          </cell>
          <cell r="G1111" t="str">
            <v>JUNIN</v>
          </cell>
          <cell r="H1111" t="str">
            <v>HUANCAYO</v>
          </cell>
          <cell r="I1111" t="str">
            <v>COLCA</v>
          </cell>
          <cell r="J1111" t="str">
            <v>LARIA</v>
          </cell>
          <cell r="K1111" t="str">
            <v>1201120004</v>
          </cell>
          <cell r="L1111">
            <v>204</v>
          </cell>
          <cell r="M1111">
            <v>43301</v>
          </cell>
          <cell r="N1111">
            <v>1020000</v>
          </cell>
          <cell r="O1111">
            <v>43399</v>
          </cell>
          <cell r="P1111">
            <v>1020000</v>
          </cell>
          <cell r="Q1111">
            <v>43402</v>
          </cell>
          <cell r="R1111">
            <v>1020000</v>
          </cell>
          <cell r="S1111">
            <v>43313</v>
          </cell>
          <cell r="T1111">
            <v>1248</v>
          </cell>
          <cell r="U1111">
            <v>39</v>
          </cell>
          <cell r="V1111">
            <v>36</v>
          </cell>
          <cell r="W1111">
            <v>44561</v>
          </cell>
          <cell r="X1111">
            <v>1099546.29</v>
          </cell>
          <cell r="Y1111">
            <v>1005551.77</v>
          </cell>
          <cell r="Z1111">
            <v>1102264.67</v>
          </cell>
          <cell r="AA1111">
            <v>44678</v>
          </cell>
          <cell r="AB1111">
            <v>1</v>
          </cell>
          <cell r="AC1111">
            <v>1</v>
          </cell>
          <cell r="AD1111">
            <v>1</v>
          </cell>
          <cell r="AE1111">
            <v>0.98970000000000002</v>
          </cell>
          <cell r="AF1111" t="str">
            <v>4. Cierre</v>
          </cell>
          <cell r="AG1111" t="str">
            <v>0780 - Liquidación Aprobada</v>
          </cell>
          <cell r="AH1111" t="str">
            <v>Liquidado en UT para remitir ficha/expediente a Sede</v>
          </cell>
        </row>
        <row r="1112">
          <cell r="A1112" t="str">
            <v>1120180011</v>
          </cell>
          <cell r="B1112" t="str">
            <v>1120180006</v>
          </cell>
          <cell r="C1112" t="str">
            <v>Haku Wiñay/Noa Jayatai</v>
          </cell>
          <cell r="D1112" t="str">
            <v>PP.2018 RO Sierra</v>
          </cell>
          <cell r="E1112" t="str">
            <v>PP 0118: ACCESO DE LOS HOGARES RURALES CON ECONOMIAS DE SUBSISTENCIA A MERCADOS LOCALES DEL NUCLEO EJECUTOR LAPA</v>
          </cell>
          <cell r="F1112" t="str">
            <v>HUANCAYO</v>
          </cell>
          <cell r="G1112" t="str">
            <v>JUNIN</v>
          </cell>
          <cell r="H1112" t="str">
            <v>HUANCAYO</v>
          </cell>
          <cell r="I1112" t="str">
            <v>COLCA</v>
          </cell>
          <cell r="J1112" t="str">
            <v>LAPA</v>
          </cell>
          <cell r="K1112" t="str">
            <v>1201120009</v>
          </cell>
          <cell r="L1112">
            <v>196</v>
          </cell>
          <cell r="M1112">
            <v>43301</v>
          </cell>
          <cell r="N1112">
            <v>980000</v>
          </cell>
          <cell r="O1112">
            <v>43399</v>
          </cell>
          <cell r="P1112">
            <v>980000</v>
          </cell>
          <cell r="Q1112">
            <v>43402</v>
          </cell>
          <cell r="R1112">
            <v>980000</v>
          </cell>
          <cell r="S1112">
            <v>43313</v>
          </cell>
          <cell r="T1112">
            <v>1248</v>
          </cell>
          <cell r="U1112">
            <v>39</v>
          </cell>
          <cell r="V1112">
            <v>36</v>
          </cell>
          <cell r="W1112">
            <v>44561</v>
          </cell>
          <cell r="X1112">
            <v>1104198.93</v>
          </cell>
          <cell r="Y1112">
            <v>977123.7</v>
          </cell>
          <cell r="Z1112">
            <v>1107091.31</v>
          </cell>
          <cell r="AA1112">
            <v>44678</v>
          </cell>
          <cell r="AB1112">
            <v>1</v>
          </cell>
          <cell r="AC1112">
            <v>1</v>
          </cell>
          <cell r="AD1112">
            <v>1</v>
          </cell>
          <cell r="AE1112">
            <v>0.99639999999999995</v>
          </cell>
          <cell r="AF1112" t="str">
            <v>4. Cierre</v>
          </cell>
          <cell r="AG1112" t="str">
            <v>0780 - Liquidación Aprobada</v>
          </cell>
          <cell r="AH1112" t="str">
            <v>Liquidado en UT para remitir ficha/expediente a Sede</v>
          </cell>
        </row>
        <row r="1113">
          <cell r="A1113" t="str">
            <v>1120180003</v>
          </cell>
          <cell r="B1113" t="str">
            <v>1120180007</v>
          </cell>
          <cell r="C1113" t="str">
            <v>Mi Abrigo</v>
          </cell>
          <cell r="D1113" t="str">
            <v>Mi Abrigo 2018</v>
          </cell>
          <cell r="E1113" t="str">
            <v xml:space="preserve">ACONDICIONAMIENTO DE VIVIENDAS EN ZONAS DE RIESGO ALTO Y MUY ALTO FRENTE A LAS HELADAS EN_x000D_
CENTRO POBLADO DE PROGRESO-DISTRITO DE MASMA CHICCHE-PROVINCIA DE JAUJA-DEPARTAMENTO DE JUNIN_x000D_
</v>
          </cell>
          <cell r="F1113" t="str">
            <v>HUANCAYO</v>
          </cell>
          <cell r="G1113" t="str">
            <v>JUNIN</v>
          </cell>
          <cell r="H1113" t="str">
            <v>JAUJA</v>
          </cell>
          <cell r="I1113" t="str">
            <v>MASMA CHICCHE</v>
          </cell>
          <cell r="J1113" t="str">
            <v>PROGRESO</v>
          </cell>
          <cell r="K1113" t="str">
            <v>1204170004</v>
          </cell>
          <cell r="L1113">
            <v>50</v>
          </cell>
          <cell r="M1113">
            <v>43235</v>
          </cell>
          <cell r="N1113">
            <v>519610</v>
          </cell>
          <cell r="O1113">
            <v>43251</v>
          </cell>
          <cell r="P1113">
            <v>519610</v>
          </cell>
          <cell r="Q1113">
            <v>43252</v>
          </cell>
          <cell r="R1113">
            <v>519610</v>
          </cell>
          <cell r="S1113">
            <v>43313</v>
          </cell>
          <cell r="T1113">
            <v>119</v>
          </cell>
          <cell r="U1113">
            <v>2</v>
          </cell>
          <cell r="V1113">
            <v>2</v>
          </cell>
          <cell r="W1113">
            <v>43432</v>
          </cell>
          <cell r="Y1113">
            <v>519042.85</v>
          </cell>
          <cell r="AB1113">
            <v>0</v>
          </cell>
          <cell r="AC1113">
            <v>1.0857000000000001</v>
          </cell>
          <cell r="AF1113" t="str">
            <v>4. Cierre</v>
          </cell>
          <cell r="AG1113" t="str">
            <v>0780 - Liquidación Aprobada</v>
          </cell>
          <cell r="AH1113" t="str">
            <v>Ficha Aprobatoria archivada</v>
          </cell>
        </row>
        <row r="1114">
          <cell r="A1114" t="str">
            <v>1120180004</v>
          </cell>
          <cell r="B1114" t="str">
            <v>1120180008</v>
          </cell>
          <cell r="C1114" t="str">
            <v>Mi Abrigo</v>
          </cell>
          <cell r="D1114" t="str">
            <v>Mi Abrigo 2018</v>
          </cell>
          <cell r="E1114" t="str">
            <v>ACONDICIONAMIENTO DE VIVIENDAS EN ZONAS DE RIESGO ALTO Y MUY ALTO FRENTE A LAS HELADAS EN_x000D_
CENTRO POBLADO DE AZA CRUZ-DISTRITO DE CULLHUAS-PROVINCIA DE  HUANCAYO-DEPARTAMENTO DE JUNIN</v>
          </cell>
          <cell r="F1114" t="str">
            <v>HUANCAYO</v>
          </cell>
          <cell r="G1114" t="str">
            <v>JUNIN</v>
          </cell>
          <cell r="H1114" t="str">
            <v>HUANCAYO</v>
          </cell>
          <cell r="I1114" t="str">
            <v>CULLHUAS</v>
          </cell>
          <cell r="J1114" t="str">
            <v>AZACRUZ</v>
          </cell>
          <cell r="K1114" t="str">
            <v>1201130006</v>
          </cell>
          <cell r="L1114">
            <v>50</v>
          </cell>
          <cell r="M1114">
            <v>43235</v>
          </cell>
          <cell r="N1114">
            <v>464583</v>
          </cell>
          <cell r="O1114">
            <v>43251</v>
          </cell>
          <cell r="P1114">
            <v>464583</v>
          </cell>
          <cell r="Q1114">
            <v>43252</v>
          </cell>
          <cell r="R1114">
            <v>464583</v>
          </cell>
          <cell r="S1114">
            <v>43297</v>
          </cell>
          <cell r="T1114">
            <v>107</v>
          </cell>
          <cell r="U1114">
            <v>2</v>
          </cell>
          <cell r="V1114">
            <v>2</v>
          </cell>
          <cell r="W1114">
            <v>43404</v>
          </cell>
          <cell r="Y1114">
            <v>428944.35</v>
          </cell>
          <cell r="AB1114">
            <v>0</v>
          </cell>
          <cell r="AC1114">
            <v>1</v>
          </cell>
          <cell r="AD1114">
            <v>0</v>
          </cell>
          <cell r="AF1114" t="str">
            <v>4. Cierre</v>
          </cell>
          <cell r="AG1114" t="str">
            <v>0780 - Liquidación Aprobada</v>
          </cell>
          <cell r="AH1114" t="str">
            <v>Ficha Aprobatoria archivada</v>
          </cell>
        </row>
        <row r="1115">
          <cell r="A1115" t="str">
            <v>1120180005</v>
          </cell>
          <cell r="B1115" t="str">
            <v>1120180009</v>
          </cell>
          <cell r="C1115" t="str">
            <v>Mi Abrigo</v>
          </cell>
          <cell r="D1115" t="str">
            <v>Mi Abrigo 2018</v>
          </cell>
          <cell r="E1115" t="str">
            <v>ACONDICIONAMIENTO DE VIVIENDAS EN ZONAS DE RIESGO ALTO Y MUY ALTO FRENTE A LAS HELADAS EN_x000D_
CENTRO POBLADO DE CHUAMBA-DISTRITO DE CULLHUAS-PROVINCIA DE  HUANCAYO-DEPARTAMENTO DE JUNIN</v>
          </cell>
          <cell r="F1115" t="str">
            <v>HUANCAYO</v>
          </cell>
          <cell r="G1115" t="str">
            <v>JUNIN</v>
          </cell>
          <cell r="H1115" t="str">
            <v>HUANCAYO</v>
          </cell>
          <cell r="I1115" t="str">
            <v>CULLHUAS</v>
          </cell>
          <cell r="J1115" t="str">
            <v>CHUAMBA</v>
          </cell>
          <cell r="K1115" t="str">
            <v>1201130002</v>
          </cell>
          <cell r="L1115">
            <v>50</v>
          </cell>
          <cell r="M1115">
            <v>43235</v>
          </cell>
          <cell r="N1115">
            <v>485637</v>
          </cell>
          <cell r="O1115">
            <v>43251</v>
          </cell>
          <cell r="P1115">
            <v>485637</v>
          </cell>
          <cell r="Q1115">
            <v>43252</v>
          </cell>
          <cell r="R1115">
            <v>485637</v>
          </cell>
          <cell r="S1115">
            <v>43294</v>
          </cell>
          <cell r="T1115">
            <v>94</v>
          </cell>
          <cell r="U1115">
            <v>2</v>
          </cell>
          <cell r="V1115">
            <v>2</v>
          </cell>
          <cell r="W1115">
            <v>43388</v>
          </cell>
          <cell r="Y1115">
            <v>453183.3</v>
          </cell>
          <cell r="AB1115">
            <v>0</v>
          </cell>
          <cell r="AC1115">
            <v>1</v>
          </cell>
          <cell r="AF1115" t="str">
            <v>4. Cierre</v>
          </cell>
          <cell r="AG1115" t="str">
            <v>0780 - Liquidación Aprobada</v>
          </cell>
          <cell r="AH1115" t="str">
            <v>Ficha Aprobatoria archivada</v>
          </cell>
        </row>
        <row r="1116">
          <cell r="A1116" t="str">
            <v>1120180006</v>
          </cell>
          <cell r="B1116" t="str">
            <v>1120180010</v>
          </cell>
          <cell r="C1116" t="str">
            <v>Mi Abrigo</v>
          </cell>
          <cell r="D1116" t="str">
            <v>Mi Abrigo 2018</v>
          </cell>
          <cell r="E1116" t="str">
            <v>ACONDICIONAMIENTO DE VIVIENDAS EN ZONAS DE RIESGO ALTO Y MUY ALTO FRENTE A LAS HELADAS EN_x000D_
CENTRO POBLADO DE HUAYLLACANCHA-DISTRITO DE YANACANCHA-PROVINCIA DE  CHUPACA-DEPARTAMENTO DE JUNIN</v>
          </cell>
          <cell r="F1116" t="str">
            <v>HUANCAYO</v>
          </cell>
          <cell r="G1116" t="str">
            <v>JUNIN</v>
          </cell>
          <cell r="H1116" t="str">
            <v>CHUPACA</v>
          </cell>
          <cell r="I1116" t="str">
            <v>YANACANCHA</v>
          </cell>
          <cell r="J1116" t="str">
            <v>HUAYLLACANCHA</v>
          </cell>
          <cell r="K1116" t="str">
            <v>1209096003</v>
          </cell>
          <cell r="L1116">
            <v>50</v>
          </cell>
          <cell r="M1116">
            <v>43235</v>
          </cell>
          <cell r="N1116">
            <v>497799</v>
          </cell>
          <cell r="O1116">
            <v>43251</v>
          </cell>
          <cell r="P1116">
            <v>497799</v>
          </cell>
          <cell r="Q1116">
            <v>43252</v>
          </cell>
          <cell r="R1116">
            <v>497799</v>
          </cell>
          <cell r="S1116">
            <v>43307</v>
          </cell>
          <cell r="T1116">
            <v>116</v>
          </cell>
          <cell r="U1116">
            <v>2</v>
          </cell>
          <cell r="V1116">
            <v>2</v>
          </cell>
          <cell r="W1116">
            <v>43423</v>
          </cell>
          <cell r="Y1116">
            <v>479344.45</v>
          </cell>
          <cell r="AB1116">
            <v>0</v>
          </cell>
          <cell r="AC1116">
            <v>0.5</v>
          </cell>
          <cell r="AD1116">
            <v>0</v>
          </cell>
          <cell r="AF1116" t="str">
            <v>4. Cierre</v>
          </cell>
          <cell r="AG1116" t="str">
            <v>0780 - Liquidación Aprobada</v>
          </cell>
          <cell r="AH1116" t="str">
            <v>Ficha Aprobatoria archivada</v>
          </cell>
        </row>
        <row r="1117">
          <cell r="A1117" t="str">
            <v>1120180007</v>
          </cell>
          <cell r="B1117" t="str">
            <v>1120180011</v>
          </cell>
          <cell r="C1117" t="str">
            <v>Mi Abrigo</v>
          </cell>
          <cell r="D1117" t="str">
            <v>Mi Abrigo 2018</v>
          </cell>
          <cell r="E1117" t="str">
            <v>ACONDICIONAMIENTO DE VIVIENDAS EN ZONAS DE RIESGO ALTO Y MUY ALTO FRENTE A LAS HELADAS EN_x000D_
CENTRO POBLADO DE HUARIPIRCA-DISTRITO DE YANACANCHA-PROVINCIA DE  CHUPACA-DEPARTAMENTO DE JUNIN</v>
          </cell>
          <cell r="F1117" t="str">
            <v>HUANCAYO</v>
          </cell>
          <cell r="G1117" t="str">
            <v>JUNIN</v>
          </cell>
          <cell r="H1117" t="str">
            <v>CHUPACA</v>
          </cell>
          <cell r="I1117" t="str">
            <v>YANACANCHA</v>
          </cell>
          <cell r="J1117" t="str">
            <v>HUARIPIRCA</v>
          </cell>
          <cell r="K1117" t="str">
            <v>1209090028</v>
          </cell>
          <cell r="L1117">
            <v>50</v>
          </cell>
          <cell r="M1117">
            <v>43235</v>
          </cell>
          <cell r="N1117">
            <v>483265</v>
          </cell>
          <cell r="O1117">
            <v>43251</v>
          </cell>
          <cell r="P1117">
            <v>483265</v>
          </cell>
          <cell r="Q1117">
            <v>43252</v>
          </cell>
          <cell r="R1117">
            <v>483265</v>
          </cell>
          <cell r="S1117">
            <v>43292</v>
          </cell>
          <cell r="T1117">
            <v>111</v>
          </cell>
          <cell r="U1117">
            <v>2</v>
          </cell>
          <cell r="V1117">
            <v>2</v>
          </cell>
          <cell r="W1117">
            <v>43403</v>
          </cell>
          <cell r="Y1117">
            <v>465245.87</v>
          </cell>
          <cell r="AB1117">
            <v>0</v>
          </cell>
          <cell r="AC1117">
            <v>0.5</v>
          </cell>
          <cell r="AD1117">
            <v>0</v>
          </cell>
          <cell r="AF1117" t="str">
            <v>4. Cierre</v>
          </cell>
          <cell r="AG1117" t="str">
            <v>0780 - Liquidación Aprobada</v>
          </cell>
          <cell r="AH1117" t="str">
            <v>Ficha Aprobatoria archivada</v>
          </cell>
        </row>
        <row r="1118">
          <cell r="A1118" t="str">
            <v>1120180017</v>
          </cell>
          <cell r="B1118" t="str">
            <v>1120180012</v>
          </cell>
          <cell r="C1118" t="str">
            <v>Agua Más</v>
          </cell>
          <cell r="D1118" t="str">
            <v>AGUA+.2018</v>
          </cell>
          <cell r="E1118" t="str">
            <v xml:space="preserve">REPARACIÓN DE CAPTACIÓN DE AGUA DE MANANTIAL, LÍNEA DE CONDUCCIÓN, RESERVORIO, LÍNEA DE ADUCCIÓN Y RED PRIMARIA; RENOVACIÓN DE PILETA PÚBLICA; EN EL(LA) UNIDAD PRODUCTORA DE SERVICIOS DE AGUA POTABLE EN LA LOCALIDAD POMAMANTA, DISTRITO DE COMAS, PROVINCIA CONCEPCION, DEPARTAMENTO JUNIN_x000D_
</v>
          </cell>
          <cell r="F1118" t="str">
            <v>HUANCAYO</v>
          </cell>
          <cell r="G1118" t="str">
            <v>JUNIN</v>
          </cell>
          <cell r="H1118" t="str">
            <v>CONCEPCION</v>
          </cell>
          <cell r="I1118" t="str">
            <v>COMAS</v>
          </cell>
          <cell r="J1118" t="str">
            <v>POMAMANTA</v>
          </cell>
          <cell r="K1118" t="str">
            <v>1202060027</v>
          </cell>
          <cell r="L1118">
            <v>310</v>
          </cell>
          <cell r="M1118">
            <v>43432</v>
          </cell>
          <cell r="N1118">
            <v>351628</v>
          </cell>
          <cell r="O1118">
            <v>43448</v>
          </cell>
          <cell r="P1118">
            <v>355202.25</v>
          </cell>
          <cell r="Q1118">
            <v>43453</v>
          </cell>
          <cell r="R1118">
            <v>355202.25</v>
          </cell>
          <cell r="S1118">
            <v>43589</v>
          </cell>
          <cell r="T1118">
            <v>315</v>
          </cell>
          <cell r="U1118">
            <v>3</v>
          </cell>
          <cell r="V1118">
            <v>3</v>
          </cell>
          <cell r="W1118">
            <v>43904</v>
          </cell>
          <cell r="Y1118">
            <v>318308.62</v>
          </cell>
          <cell r="AB1118">
            <v>0</v>
          </cell>
          <cell r="AC1118">
            <v>0.33029999999999998</v>
          </cell>
          <cell r="AF1118" t="str">
            <v>4. Cierre</v>
          </cell>
          <cell r="AG1118" t="str">
            <v>1001 - Proyecto cerrado en Banco de Inversiones</v>
          </cell>
          <cell r="AH1118" t="str">
            <v>Cerrado con Formato 09 MEF</v>
          </cell>
        </row>
        <row r="1119">
          <cell r="A1119" t="str">
            <v>1120180018</v>
          </cell>
          <cell r="B1119" t="str">
            <v>1120180013</v>
          </cell>
          <cell r="C1119" t="str">
            <v>Agua Más</v>
          </cell>
          <cell r="D1119" t="str">
            <v>AGUA+.2018</v>
          </cell>
          <cell r="E1119" t="str">
            <v xml:space="preserve">REPARACIÓN DE CAPTACIÓN DE AGUA DE MANANTIAL, LÍNEA DE CONDUCCIÓN, RESERVORIO, LÍNEA DE ADUCCIÓN Y RED PRIMARIA; RENOVACIÓN DE PILETA PÚBLICA; EN EL(LA) UNIDAD PRODUCTORA DE SERVICIOS DE AGUA POTABLE EN LA LOCALIDAD PUQUIAN, DISTRITO DE COMAS, PROVINCIA CONCEPCION, DEPARTAMENTO JUNIN_x000D_
</v>
          </cell>
          <cell r="F1119" t="str">
            <v>HUANCAYO</v>
          </cell>
          <cell r="G1119" t="str">
            <v>JUNIN</v>
          </cell>
          <cell r="H1119" t="str">
            <v>CONCEPCION</v>
          </cell>
          <cell r="I1119" t="str">
            <v>COMAS</v>
          </cell>
          <cell r="J1119" t="str">
            <v>PUQUIAN</v>
          </cell>
          <cell r="K1119" t="str">
            <v>1202060022</v>
          </cell>
          <cell r="L1119">
            <v>245</v>
          </cell>
          <cell r="M1119">
            <v>43432</v>
          </cell>
          <cell r="N1119">
            <v>179862</v>
          </cell>
          <cell r="O1119">
            <v>43448</v>
          </cell>
          <cell r="P1119">
            <v>183436.25</v>
          </cell>
          <cell r="Q1119">
            <v>43453</v>
          </cell>
          <cell r="R1119">
            <v>183436.25</v>
          </cell>
          <cell r="S1119">
            <v>43589</v>
          </cell>
          <cell r="T1119">
            <v>315</v>
          </cell>
          <cell r="U1119">
            <v>3</v>
          </cell>
          <cell r="V1119">
            <v>3</v>
          </cell>
          <cell r="W1119">
            <v>43904</v>
          </cell>
          <cell r="Y1119">
            <v>140225.10999999999</v>
          </cell>
          <cell r="AB1119">
            <v>0</v>
          </cell>
          <cell r="AC1119">
            <v>0.3286</v>
          </cell>
          <cell r="AF1119" t="str">
            <v>4. Cierre</v>
          </cell>
          <cell r="AG1119" t="str">
            <v>1001 - Proyecto cerrado en Banco de Inversiones</v>
          </cell>
          <cell r="AH1119" t="str">
            <v>Cerrado con Formato 09 MEF</v>
          </cell>
        </row>
        <row r="1120">
          <cell r="A1120" t="str">
            <v>1120180019</v>
          </cell>
          <cell r="B1120" t="str">
            <v>1120180014</v>
          </cell>
          <cell r="C1120" t="str">
            <v>Agua Más</v>
          </cell>
          <cell r="D1120" t="str">
            <v>AGUA+.2018</v>
          </cell>
          <cell r="E1120" t="str">
            <v xml:space="preserve">REPARACIÓN DE CAPTACIÓN DE AGUA DE MANANTIAL, LÍNEA DE CONDUCCIÓN, RESERVORIO, LÍNEA DE ADUCCIÓN Y RED PRIMARIA; RENOVACIÓN DE PILETA PÚBLICA; EN EL(LA) UNIDAD PRODUCTORA DE SERVICIOS DE AGUA POTABLE EN LA LOCALIDAD CHACA, DISTRITO DE COMAS, PROVINCIA CONCEPCION, DEPARTAMENTO JUNIN_x000D_
</v>
          </cell>
          <cell r="F1120" t="str">
            <v>HUANCAYO</v>
          </cell>
          <cell r="G1120" t="str">
            <v>JUNIN</v>
          </cell>
          <cell r="H1120" t="str">
            <v>CONCEPCION</v>
          </cell>
          <cell r="I1120" t="str">
            <v>COMAS</v>
          </cell>
          <cell r="J1120" t="str">
            <v>CHACA</v>
          </cell>
          <cell r="K1120" t="str">
            <v>1202060019</v>
          </cell>
          <cell r="L1120">
            <v>155</v>
          </cell>
          <cell r="M1120">
            <v>43432</v>
          </cell>
          <cell r="N1120">
            <v>179538</v>
          </cell>
          <cell r="O1120">
            <v>43448</v>
          </cell>
          <cell r="P1120">
            <v>182612.25</v>
          </cell>
          <cell r="Q1120">
            <v>43453</v>
          </cell>
          <cell r="R1120">
            <v>182612.25</v>
          </cell>
          <cell r="S1120">
            <v>43589</v>
          </cell>
          <cell r="T1120">
            <v>315</v>
          </cell>
          <cell r="U1120">
            <v>3</v>
          </cell>
          <cell r="V1120">
            <v>3</v>
          </cell>
          <cell r="W1120">
            <v>43904</v>
          </cell>
          <cell r="Y1120">
            <v>173714.25</v>
          </cell>
          <cell r="AB1120">
            <v>0</v>
          </cell>
          <cell r="AC1120">
            <v>1</v>
          </cell>
          <cell r="AF1120" t="str">
            <v>4. Cierre</v>
          </cell>
          <cell r="AG1120" t="str">
            <v>1001 - Proyecto cerrado en Banco de Inversiones</v>
          </cell>
          <cell r="AH1120" t="str">
            <v>Cerrado con Formato 09 MEF</v>
          </cell>
        </row>
        <row r="1121">
          <cell r="A1121" t="str">
            <v>1120180020</v>
          </cell>
          <cell r="B1121" t="str">
            <v>1120180015</v>
          </cell>
          <cell r="C1121" t="str">
            <v>Agua Más</v>
          </cell>
          <cell r="D1121" t="str">
            <v>AGUA+.2018</v>
          </cell>
          <cell r="E1121" t="str">
            <v xml:space="preserve">REPARACIÓN DE CAPTACIÓN DE AGUA DE MANANTIAL, LÍNEA DE CONDUCCIÓN, RESERVORIO, LÍNEA DE ADUCCIÓN Y RED PRIMARIA; RENOVACIÓN DE PILETA PÚBLICA; EN EL(LA) UNIDAD PRODUCTORA DE SERVICIOS DE AGUA POTABLE SECTOR 1 EN LA LOCALIDAD CANCHAPALCA, DISTRITO DE COMAS, PROVINCIA CONCEPCION, DEPARTAMENTO JUNIN_x000D_
</v>
          </cell>
          <cell r="F1121" t="str">
            <v>HUANCAYO</v>
          </cell>
          <cell r="G1121" t="str">
            <v>JUNIN</v>
          </cell>
          <cell r="H1121" t="str">
            <v>CONCEPCION</v>
          </cell>
          <cell r="I1121" t="str">
            <v>COMAS</v>
          </cell>
          <cell r="J1121" t="str">
            <v>CANCHAPALCA</v>
          </cell>
          <cell r="K1121" t="str">
            <v>1202060016</v>
          </cell>
          <cell r="L1121">
            <v>685</v>
          </cell>
          <cell r="M1121">
            <v>43432</v>
          </cell>
          <cell r="N1121">
            <v>395666</v>
          </cell>
          <cell r="O1121">
            <v>43448</v>
          </cell>
          <cell r="P1121">
            <v>400377</v>
          </cell>
          <cell r="Q1121">
            <v>43453</v>
          </cell>
          <cell r="R1121">
            <v>400377</v>
          </cell>
          <cell r="S1121">
            <v>43589</v>
          </cell>
          <cell r="T1121">
            <v>315</v>
          </cell>
          <cell r="U1121">
            <v>3</v>
          </cell>
          <cell r="V1121">
            <v>3</v>
          </cell>
          <cell r="W1121">
            <v>43904</v>
          </cell>
          <cell r="Y1121">
            <v>387792.54</v>
          </cell>
          <cell r="AB1121">
            <v>0</v>
          </cell>
          <cell r="AC1121">
            <v>0.29270000000000002</v>
          </cell>
          <cell r="AF1121" t="str">
            <v>4. Cierre</v>
          </cell>
          <cell r="AG1121" t="str">
            <v>1001 - Proyecto cerrado en Banco de Inversiones</v>
          </cell>
          <cell r="AH1121" t="str">
            <v>Cerrado con Formato 09 MEF</v>
          </cell>
        </row>
        <row r="1122">
          <cell r="B1122" t="str">
            <v>1120180016</v>
          </cell>
          <cell r="C1122" t="str">
            <v>Agua Más</v>
          </cell>
          <cell r="D1122" t="str">
            <v>AGUA+.2018</v>
          </cell>
          <cell r="F1122" t="str">
            <v>HUANCAYO</v>
          </cell>
          <cell r="G1122" t="str">
            <v>JUNIN</v>
          </cell>
          <cell r="H1122" t="str">
            <v>CONCEPCION</v>
          </cell>
          <cell r="I1122" t="str">
            <v>COMAS</v>
          </cell>
          <cell r="J1122" t="str">
            <v>CANCHAPALCA</v>
          </cell>
          <cell r="K1122" t="str">
            <v>1202060016</v>
          </cell>
          <cell r="L1122">
            <v>200</v>
          </cell>
          <cell r="O1122">
            <v>43369</v>
          </cell>
          <cell r="P1122">
            <v>3074.25</v>
          </cell>
          <cell r="Q1122">
            <v>43376</v>
          </cell>
          <cell r="R1122">
            <v>3074.25</v>
          </cell>
          <cell r="AH1122" t="str">
            <v>Diagnóstico Desestimado por otras causas</v>
          </cell>
        </row>
        <row r="1123">
          <cell r="A1123" t="str">
            <v>1120180021</v>
          </cell>
          <cell r="B1123" t="str">
            <v>1120180017</v>
          </cell>
          <cell r="C1123" t="str">
            <v>Agua Más</v>
          </cell>
          <cell r="D1123" t="str">
            <v>AGUA+.2018</v>
          </cell>
          <cell r="E1123" t="str">
            <v xml:space="preserve">REPARACIÓN DE CAPTACIÓN DE AGUA DE MANANTIAL, LÍNEA DE CONDUCCIÓN, RESERVORIO, LÍNEA DE ADUCCIÓN Y RED PRIMARIA; RENOVACIÓN DE PILETA PÚBLICA; EN EL(LA) UNIDAD PRODUCTORA DE SERVICIOS DE AGUA POTABLE EN LA LOCALIDAD PICHPE, DISTRITO DE COMAS, PROVINCIA CONCEPCION, DEPARTAMENTO JUNIN_x000D_
</v>
          </cell>
          <cell r="F1123" t="str">
            <v>HUANCAYO</v>
          </cell>
          <cell r="G1123" t="str">
            <v>JUNIN</v>
          </cell>
          <cell r="H1123" t="str">
            <v>CONCEPCION</v>
          </cell>
          <cell r="I1123" t="str">
            <v>COMAS</v>
          </cell>
          <cell r="J1123" t="str">
            <v>PICHPE</v>
          </cell>
          <cell r="K1123" t="str">
            <v>1202060018</v>
          </cell>
          <cell r="L1123">
            <v>270</v>
          </cell>
          <cell r="M1123">
            <v>43432</v>
          </cell>
          <cell r="N1123">
            <v>297085</v>
          </cell>
          <cell r="O1123">
            <v>43448</v>
          </cell>
          <cell r="P1123">
            <v>301296</v>
          </cell>
          <cell r="Q1123">
            <v>43453</v>
          </cell>
          <cell r="R1123">
            <v>301296</v>
          </cell>
          <cell r="S1123">
            <v>43589</v>
          </cell>
          <cell r="T1123">
            <v>315</v>
          </cell>
          <cell r="U1123">
            <v>2.5</v>
          </cell>
          <cell r="V1123">
            <v>2.5</v>
          </cell>
          <cell r="W1123">
            <v>43904</v>
          </cell>
          <cell r="Y1123">
            <v>227392.79</v>
          </cell>
          <cell r="AB1123">
            <v>0</v>
          </cell>
          <cell r="AC1123">
            <v>0.25990000000000002</v>
          </cell>
          <cell r="AF1123" t="str">
            <v>4. Cierre</v>
          </cell>
          <cell r="AG1123" t="str">
            <v>1001 - Proyecto cerrado en Banco de Inversiones</v>
          </cell>
          <cell r="AH1123" t="str">
            <v>Cerrado con Formato 09 MEF</v>
          </cell>
        </row>
        <row r="1124">
          <cell r="A1124" t="str">
            <v>1120180022</v>
          </cell>
          <cell r="B1124" t="str">
            <v>1120180018</v>
          </cell>
          <cell r="C1124" t="str">
            <v>Haku Wiñay/Noa Jayatai</v>
          </cell>
          <cell r="D1124" t="str">
            <v>FFS-NRI.2018.RO</v>
          </cell>
          <cell r="E1124" t="str">
            <v>FORTALECIMIENTO DE LA FUNCION DE SUPERVISION Y DE NEGOCIOS RURALES DE PROYECTOS PRODUCTIVOS EN EL NEC RICRAN</v>
          </cell>
          <cell r="F1124" t="str">
            <v>HUANCAYO</v>
          </cell>
          <cell r="G1124" t="str">
            <v>JUNIN</v>
          </cell>
          <cell r="H1124" t="str">
            <v>JAUJA</v>
          </cell>
          <cell r="I1124" t="str">
            <v>RICRAN</v>
          </cell>
          <cell r="J1124" t="str">
            <v>TAMBILLO</v>
          </cell>
          <cell r="K1124" t="str">
            <v>1204270005</v>
          </cell>
          <cell r="L1124">
            <v>380</v>
          </cell>
          <cell r="M1124">
            <v>43461.642939814818</v>
          </cell>
          <cell r="N1124">
            <v>142232</v>
          </cell>
          <cell r="O1124">
            <v>43465</v>
          </cell>
          <cell r="P1124">
            <v>142232</v>
          </cell>
          <cell r="Q1124">
            <v>43479</v>
          </cell>
          <cell r="R1124">
            <v>142232</v>
          </cell>
          <cell r="S1124">
            <v>43739</v>
          </cell>
          <cell r="T1124">
            <v>761</v>
          </cell>
          <cell r="U1124">
            <v>32</v>
          </cell>
          <cell r="V1124">
            <v>32</v>
          </cell>
          <cell r="W1124">
            <v>44500</v>
          </cell>
          <cell r="X1124">
            <v>142122.92000000001</v>
          </cell>
          <cell r="Y1124">
            <v>142122.92000000001</v>
          </cell>
          <cell r="Z1124">
            <v>142122.92000000001</v>
          </cell>
          <cell r="AA1124">
            <v>44650</v>
          </cell>
          <cell r="AB1124">
            <v>1</v>
          </cell>
          <cell r="AC1124">
            <v>1</v>
          </cell>
          <cell r="AD1124">
            <v>1</v>
          </cell>
          <cell r="AE1124">
            <v>0.99919999999999998</v>
          </cell>
          <cell r="AF1124" t="str">
            <v>4. Cierre</v>
          </cell>
          <cell r="AG1124" t="str">
            <v>0780 - Liquidación Aprobada</v>
          </cell>
          <cell r="AH1124" t="str">
            <v>Ficha Aprobatoria archivada con Exp. archivado en UT</v>
          </cell>
        </row>
        <row r="1125">
          <cell r="A1125" t="str">
            <v>1120180023</v>
          </cell>
          <cell r="B1125" t="str">
            <v>1120180019</v>
          </cell>
          <cell r="C1125" t="str">
            <v>Haku Wiñay/Noa Jayatai</v>
          </cell>
          <cell r="D1125" t="str">
            <v>FFS-NRI.2018.RO</v>
          </cell>
          <cell r="E1125" t="str">
            <v>FORTALECIMIENTO DE LA FUNCION DE SUPERVISION Y DE NEGOCIOS RURALES DE PROYECTOS PRODUCTIVOS EN EL NEC SANTO DOMINGO DE ACOBAMBA II</v>
          </cell>
          <cell r="F1125" t="str">
            <v>HUANCAYO</v>
          </cell>
          <cell r="G1125" t="str">
            <v>JUNIN</v>
          </cell>
          <cell r="H1125" t="str">
            <v>HUANCAYO</v>
          </cell>
          <cell r="I1125" t="str">
            <v>SANTO DOMINGO DE ACOBAMBA</v>
          </cell>
          <cell r="J1125" t="str">
            <v>PUMABAMBA</v>
          </cell>
          <cell r="K1125" t="str">
            <v>1201350471</v>
          </cell>
          <cell r="L1125">
            <v>382</v>
          </cell>
          <cell r="M1125">
            <v>43461.642939814818</v>
          </cell>
          <cell r="N1125">
            <v>142232</v>
          </cell>
          <cell r="O1125">
            <v>43465</v>
          </cell>
          <cell r="P1125">
            <v>142232</v>
          </cell>
          <cell r="Q1125">
            <v>43479</v>
          </cell>
          <cell r="R1125">
            <v>142232</v>
          </cell>
          <cell r="S1125">
            <v>43739</v>
          </cell>
          <cell r="T1125">
            <v>730</v>
          </cell>
          <cell r="U1125">
            <v>32</v>
          </cell>
          <cell r="V1125">
            <v>32</v>
          </cell>
          <cell r="W1125">
            <v>44469</v>
          </cell>
          <cell r="X1125">
            <v>127574.05</v>
          </cell>
          <cell r="Y1125">
            <v>127372.05</v>
          </cell>
          <cell r="Z1125">
            <v>127574.05</v>
          </cell>
          <cell r="AA1125">
            <v>44609</v>
          </cell>
          <cell r="AB1125">
            <v>1</v>
          </cell>
          <cell r="AC1125">
            <v>1</v>
          </cell>
          <cell r="AD1125">
            <v>1</v>
          </cell>
          <cell r="AE1125">
            <v>0.89549999999999996</v>
          </cell>
          <cell r="AF1125" t="str">
            <v>4. Cierre</v>
          </cell>
          <cell r="AG1125" t="str">
            <v>0780 - Liquidación Aprobada</v>
          </cell>
          <cell r="AH1125" t="str">
            <v>Ficha Aprobatoria archivada con Exp. archivado en UT</v>
          </cell>
        </row>
        <row r="1126">
          <cell r="A1126" t="str">
            <v>1120180024</v>
          </cell>
          <cell r="B1126" t="str">
            <v>1120180020</v>
          </cell>
          <cell r="C1126" t="str">
            <v>Haku Wiñay/Noa Jayatai</v>
          </cell>
          <cell r="D1126" t="str">
            <v>FFS-NRI.2018.RO</v>
          </cell>
          <cell r="E1126" t="str">
            <v>FORTALECIMIENTO DE LA FUNCION DE SUPERVISION Y DE NEGOCIOS RURALES DE PROYECTOS PRODUCTIVOS EN EL NEC COLCA</v>
          </cell>
          <cell r="F1126" t="str">
            <v>HUANCAYO</v>
          </cell>
          <cell r="G1126" t="str">
            <v>JUNIN</v>
          </cell>
          <cell r="H1126" t="str">
            <v>HUANCAYO</v>
          </cell>
          <cell r="I1126" t="str">
            <v>COLCA</v>
          </cell>
          <cell r="J1126" t="str">
            <v>LAPA</v>
          </cell>
          <cell r="K1126" t="str">
            <v>1201120009</v>
          </cell>
          <cell r="L1126">
            <v>400</v>
          </cell>
          <cell r="M1126">
            <v>43461.642939814818</v>
          </cell>
          <cell r="N1126">
            <v>142232</v>
          </cell>
          <cell r="O1126">
            <v>43465</v>
          </cell>
          <cell r="P1126">
            <v>142232</v>
          </cell>
          <cell r="Q1126">
            <v>43479</v>
          </cell>
          <cell r="R1126">
            <v>142232</v>
          </cell>
          <cell r="S1126">
            <v>43739</v>
          </cell>
          <cell r="T1126">
            <v>822</v>
          </cell>
          <cell r="U1126">
            <v>34</v>
          </cell>
          <cell r="V1126">
            <v>32</v>
          </cell>
          <cell r="W1126">
            <v>44561</v>
          </cell>
          <cell r="X1126">
            <v>139058.85</v>
          </cell>
          <cell r="Y1126">
            <v>133783.85</v>
          </cell>
          <cell r="Z1126">
            <v>139058.85</v>
          </cell>
          <cell r="AA1126">
            <v>44699</v>
          </cell>
          <cell r="AB1126">
            <v>1</v>
          </cell>
          <cell r="AC1126">
            <v>1</v>
          </cell>
          <cell r="AD1126">
            <v>1</v>
          </cell>
          <cell r="AE1126">
            <v>0.94059999999999999</v>
          </cell>
          <cell r="AF1126" t="str">
            <v>4. Cierre</v>
          </cell>
          <cell r="AG1126" t="str">
            <v>0780 - Liquidación Aprobada</v>
          </cell>
          <cell r="AH1126" t="str">
            <v>Ficha Aprobatoria archivada con Exp. archivado en UT</v>
          </cell>
        </row>
        <row r="1127">
          <cell r="A1127" t="str">
            <v>1120190001</v>
          </cell>
          <cell r="B1127" t="str">
            <v>1120190001</v>
          </cell>
          <cell r="C1127" t="str">
            <v>Haku Wiñay/Noa Jayatai</v>
          </cell>
          <cell r="D1127" t="str">
            <v>PP.2019 RO Sierra</v>
          </cell>
          <cell r="E1127" t="str">
            <v>PP 0118: ACCESO DE LOS HOGARES RURALES CON ECONOMIAS DE SUBSISTENCIA A MERCADOS LOCALES DEL NUCLEO EJECUTOR SANTA ROSA DE CHAQUICOCHA</v>
          </cell>
          <cell r="F1127" t="str">
            <v>HUANCAYO</v>
          </cell>
          <cell r="G1127" t="str">
            <v>JUNIN</v>
          </cell>
          <cell r="H1127" t="str">
            <v>HUANCAYO</v>
          </cell>
          <cell r="I1127" t="str">
            <v>SANTO DOMINGO DE ACOBAMBA</v>
          </cell>
          <cell r="J1127" t="str">
            <v>SANTA ROSA DE CHAQUICOCHA</v>
          </cell>
          <cell r="K1127" t="str">
            <v>1201356009</v>
          </cell>
          <cell r="L1127">
            <v>248</v>
          </cell>
          <cell r="M1127">
            <v>43649</v>
          </cell>
          <cell r="N1127">
            <v>1438400</v>
          </cell>
          <cell r="O1127">
            <v>43671</v>
          </cell>
          <cell r="P1127">
            <v>1438400</v>
          </cell>
          <cell r="Q1127">
            <v>43671</v>
          </cell>
          <cell r="R1127">
            <v>1438400</v>
          </cell>
          <cell r="S1127">
            <v>43771</v>
          </cell>
          <cell r="T1127">
            <v>1245</v>
          </cell>
          <cell r="U1127">
            <v>36</v>
          </cell>
          <cell r="V1127">
            <v>36</v>
          </cell>
          <cell r="W1127">
            <v>45016</v>
          </cell>
          <cell r="X1127">
            <v>1443667.53</v>
          </cell>
          <cell r="Y1127">
            <v>1431174.4</v>
          </cell>
          <cell r="Z1127">
            <v>1444541.79</v>
          </cell>
          <cell r="AA1127">
            <v>45125</v>
          </cell>
          <cell r="AB1127">
            <v>1</v>
          </cell>
          <cell r="AC1127">
            <v>1</v>
          </cell>
          <cell r="AD1127">
            <v>1</v>
          </cell>
          <cell r="AE1127">
            <v>0.99439999999999995</v>
          </cell>
          <cell r="AF1127" t="str">
            <v>4. Cierre</v>
          </cell>
          <cell r="AG1127" t="str">
            <v>0780 - Liquidación Aprobada</v>
          </cell>
          <cell r="AH1127" t="str">
            <v>Liquidado en UT para remitir ficha/expediente a Sede</v>
          </cell>
        </row>
        <row r="1128">
          <cell r="A1128" t="str">
            <v>1120190002</v>
          </cell>
          <cell r="B1128" t="str">
            <v>1120190002</v>
          </cell>
          <cell r="C1128" t="str">
            <v>Haku Wiñay/Noa Jayatai</v>
          </cell>
          <cell r="D1128" t="str">
            <v>PP.2019 RO Sierra</v>
          </cell>
          <cell r="E1128" t="str">
            <v>PP 0118: ACCESO DE LOS HOGARES RURALES CON ECONOMIAS DE SUBSISTENCIA A MERCADOS LOCALES DEL NUCLEO EJECUTOR CENTRO HUANCAMAYO</v>
          </cell>
          <cell r="F1128" t="str">
            <v>HUANCAYO</v>
          </cell>
          <cell r="G1128" t="str">
            <v>JUNIN</v>
          </cell>
          <cell r="H1128" t="str">
            <v>HUANCAYO</v>
          </cell>
          <cell r="I1128" t="str">
            <v>SANTO DOMINGO DE ACOBAMBA</v>
          </cell>
          <cell r="J1128" t="str">
            <v>CENTRO HUANCAMAYO</v>
          </cell>
          <cell r="K1128" t="str">
            <v>1201356022</v>
          </cell>
          <cell r="L1128">
            <v>152</v>
          </cell>
          <cell r="M1128">
            <v>43649</v>
          </cell>
          <cell r="N1128">
            <v>881600</v>
          </cell>
          <cell r="O1128">
            <v>43671</v>
          </cell>
          <cell r="P1128">
            <v>881600</v>
          </cell>
          <cell r="Q1128">
            <v>43671</v>
          </cell>
          <cell r="R1128">
            <v>881600</v>
          </cell>
          <cell r="S1128">
            <v>43771</v>
          </cell>
          <cell r="T1128">
            <v>1245</v>
          </cell>
          <cell r="U1128">
            <v>36</v>
          </cell>
          <cell r="V1128">
            <v>36</v>
          </cell>
          <cell r="W1128">
            <v>45016</v>
          </cell>
          <cell r="X1128">
            <v>883694.66</v>
          </cell>
          <cell r="Y1128">
            <v>876238.29</v>
          </cell>
          <cell r="Z1128">
            <v>884230.49</v>
          </cell>
          <cell r="AA1128">
            <v>45125</v>
          </cell>
          <cell r="AB1128">
            <v>1</v>
          </cell>
          <cell r="AC1128">
            <v>1</v>
          </cell>
          <cell r="AD1128">
            <v>1</v>
          </cell>
          <cell r="AE1128">
            <v>0.99409999999999998</v>
          </cell>
          <cell r="AF1128" t="str">
            <v>4. Cierre</v>
          </cell>
          <cell r="AG1128" t="str">
            <v>0780 - Liquidación Aprobada</v>
          </cell>
          <cell r="AH1128" t="str">
            <v>Liquidado en UT para remitir ficha/expediente a Sede</v>
          </cell>
        </row>
        <row r="1129">
          <cell r="A1129" t="str">
            <v>1120190003</v>
          </cell>
          <cell r="B1129" t="str">
            <v>1120190003</v>
          </cell>
          <cell r="C1129" t="str">
            <v>Mi Abrigo</v>
          </cell>
          <cell r="D1129" t="str">
            <v>AVICOM.Heladas.2019</v>
          </cell>
          <cell r="E1129" t="str">
            <v xml:space="preserve">ACONDICIONAMIENTO DE VIVIENDAS EN ZONAS DE RIESGO ALTO Y MUY ALTO FRENTE A LAS HELADAS EN CENTRO POBLADO SAN JUAN DE NINANYA-SANTA ROSA DE NINANYA -ANTUYO- DISTRITO DE AHUAC- PROVINCIA DE CHUPACA-DEPARTAMENTO DE JUNIN </v>
          </cell>
          <cell r="F1129" t="str">
            <v>HUANCAYO</v>
          </cell>
          <cell r="G1129" t="str">
            <v>JUNIN</v>
          </cell>
          <cell r="H1129" t="str">
            <v>CHUPACA</v>
          </cell>
          <cell r="I1129" t="str">
            <v>AHUAC</v>
          </cell>
          <cell r="J1129" t="str">
            <v>NINANYA</v>
          </cell>
          <cell r="K1129" t="str">
            <v>1209026005</v>
          </cell>
          <cell r="L1129">
            <v>54</v>
          </cell>
          <cell r="M1129">
            <v>43665</v>
          </cell>
          <cell r="N1129">
            <v>848973</v>
          </cell>
          <cell r="O1129">
            <v>43683</v>
          </cell>
          <cell r="P1129">
            <v>848973</v>
          </cell>
          <cell r="Q1129">
            <v>43684</v>
          </cell>
          <cell r="R1129">
            <v>848973</v>
          </cell>
          <cell r="S1129">
            <v>43696</v>
          </cell>
          <cell r="T1129">
            <v>101</v>
          </cell>
          <cell r="U1129">
            <v>2</v>
          </cell>
          <cell r="V1129">
            <v>2</v>
          </cell>
          <cell r="W1129">
            <v>43797</v>
          </cell>
          <cell r="Y1129">
            <v>849176.4</v>
          </cell>
          <cell r="AB1129">
            <v>0</v>
          </cell>
          <cell r="AC1129">
            <v>1</v>
          </cell>
          <cell r="AF1129" t="str">
            <v>4. Cierre</v>
          </cell>
          <cell r="AG1129" t="str">
            <v>0780 - Liquidación Aprobada</v>
          </cell>
          <cell r="AH1129" t="str">
            <v>Ficha Aprobatoria archivada</v>
          </cell>
        </row>
        <row r="1130">
          <cell r="A1130" t="str">
            <v>1120190004</v>
          </cell>
          <cell r="B1130" t="str">
            <v>1120190004</v>
          </cell>
          <cell r="C1130" t="str">
            <v>Mi Abrigo</v>
          </cell>
          <cell r="D1130" t="str">
            <v>AVICOM.Heladas.2019</v>
          </cell>
          <cell r="E1130" t="str">
            <v>ACONDICIONAMIENTO DE VIVIENDAS EN ZONAS DE RIESGO ALTO Y MUY ALTO FRENTE A LAS HELADAS EN CENTRO POBLADO DE CHULEC- DISTRITO DE RICRAN- PROVINCIA DE JAUJA-DEPARTAMENTO DE JUNIN</v>
          </cell>
          <cell r="F1130" t="str">
            <v>HUANCAYO</v>
          </cell>
          <cell r="G1130" t="str">
            <v>JUNIN</v>
          </cell>
          <cell r="H1130" t="str">
            <v>JAUJA</v>
          </cell>
          <cell r="I1130" t="str">
            <v>RICRAN</v>
          </cell>
          <cell r="J1130" t="str">
            <v>CHULEC</v>
          </cell>
          <cell r="K1130" t="str">
            <v>1204270060</v>
          </cell>
          <cell r="L1130">
            <v>31</v>
          </cell>
          <cell r="M1130">
            <v>43790</v>
          </cell>
          <cell r="N1130">
            <v>737439</v>
          </cell>
          <cell r="O1130">
            <v>43802</v>
          </cell>
          <cell r="P1130">
            <v>737439</v>
          </cell>
          <cell r="Q1130">
            <v>43802</v>
          </cell>
          <cell r="R1130">
            <v>737439</v>
          </cell>
          <cell r="S1130">
            <v>43801</v>
          </cell>
          <cell r="T1130">
            <v>65</v>
          </cell>
          <cell r="U1130">
            <v>2</v>
          </cell>
          <cell r="V1130">
            <v>2</v>
          </cell>
          <cell r="W1130">
            <v>43866</v>
          </cell>
          <cell r="Y1130">
            <v>727058.31</v>
          </cell>
          <cell r="AB1130">
            <v>0</v>
          </cell>
          <cell r="AC1130">
            <v>1</v>
          </cell>
          <cell r="AD1130">
            <v>0</v>
          </cell>
          <cell r="AF1130" t="str">
            <v>4. Cierre</v>
          </cell>
          <cell r="AG1130" t="str">
            <v>0780 - Liquidación Aprobada</v>
          </cell>
          <cell r="AH1130" t="str">
            <v>Ficha Aprobatoria archivada</v>
          </cell>
        </row>
        <row r="1131">
          <cell r="A1131" t="str">
            <v>1120190005</v>
          </cell>
          <cell r="B1131" t="str">
            <v>1120190005</v>
          </cell>
          <cell r="C1131" t="str">
            <v>Mi Abrigo</v>
          </cell>
          <cell r="D1131" t="str">
            <v>AVICOM.Heladas.2019</v>
          </cell>
          <cell r="E1131" t="str">
            <v>ACONDICIONAMIENTO DE VIVIENDAS EN ZONAS DE RIESGO ALTO Y MUY ALTO FRENTE A LAS HELADAS EN CENTRO POBLADO DE SECRETARIO - TILAY- DISTRITO DE MASMA CHICCHE -CENTRO POBLADO DE  VISTA  ALEGRE- QUISIRIAYOC-CHUJOPAMPA- DISTRITO DE  APATA - PROVINCIA DE JAUJA -DEPARTAMENTO DE JUNIN</v>
          </cell>
          <cell r="F1131" t="str">
            <v>HUANCAYO</v>
          </cell>
          <cell r="G1131" t="str">
            <v>JUNIN</v>
          </cell>
          <cell r="H1131" t="str">
            <v>JAUJA</v>
          </cell>
          <cell r="I1131" t="str">
            <v>APATA</v>
          </cell>
          <cell r="J1131" t="str">
            <v>VISTA ALEGRE</v>
          </cell>
          <cell r="K1131" t="str">
            <v>1204030051</v>
          </cell>
          <cell r="L1131">
            <v>55</v>
          </cell>
          <cell r="M1131">
            <v>43790</v>
          </cell>
          <cell r="N1131">
            <v>1019485</v>
          </cell>
          <cell r="O1131">
            <v>43802</v>
          </cell>
          <cell r="P1131">
            <v>1019485</v>
          </cell>
          <cell r="Q1131">
            <v>43802</v>
          </cell>
          <cell r="R1131">
            <v>1019485</v>
          </cell>
          <cell r="S1131">
            <v>43812</v>
          </cell>
          <cell r="T1131">
            <v>73</v>
          </cell>
          <cell r="U1131">
            <v>2</v>
          </cell>
          <cell r="V1131">
            <v>2</v>
          </cell>
          <cell r="W1131">
            <v>43885</v>
          </cell>
          <cell r="Y1131">
            <v>1014755.94</v>
          </cell>
          <cell r="AB1131">
            <v>0</v>
          </cell>
          <cell r="AC1131">
            <v>1</v>
          </cell>
          <cell r="AD1131">
            <v>0</v>
          </cell>
          <cell r="AF1131" t="str">
            <v>4. Cierre</v>
          </cell>
          <cell r="AG1131" t="str">
            <v>0780 - Liquidación Aprobada</v>
          </cell>
          <cell r="AH1131" t="str">
            <v>Ficha Aprobatoria archivada</v>
          </cell>
        </row>
        <row r="1132">
          <cell r="A1132" t="str">
            <v>1120210001</v>
          </cell>
          <cell r="B1132" t="str">
            <v>1120210001</v>
          </cell>
          <cell r="C1132" t="str">
            <v>Haku Wiñay/Noa Jayatai</v>
          </cell>
          <cell r="D1132" t="str">
            <v>PP.2021 RO Sierra</v>
          </cell>
          <cell r="E1132" t="str">
            <v>PP 0118: ACCESO DE LOS HOGARES RURALES CON ECONOMIAS DE SUBSISTENCIA A MERCADOS LOCALES DEL NUCLEO EJECUTOR HUANUCO</v>
          </cell>
          <cell r="F1132" t="str">
            <v>HUANCAYO</v>
          </cell>
          <cell r="G1132" t="str">
            <v>JUNIN</v>
          </cell>
          <cell r="H1132" t="str">
            <v>CONCEPCION</v>
          </cell>
          <cell r="I1132" t="str">
            <v>ANDAMARCA</v>
          </cell>
          <cell r="J1132" t="str">
            <v>HUANUCO</v>
          </cell>
          <cell r="K1132" t="str">
            <v>1202030003</v>
          </cell>
          <cell r="L1132">
            <v>194</v>
          </cell>
          <cell r="M1132">
            <v>44375</v>
          </cell>
          <cell r="N1132">
            <v>1164000</v>
          </cell>
          <cell r="O1132">
            <v>44593</v>
          </cell>
          <cell r="P1132">
            <v>1164000</v>
          </cell>
          <cell r="Q1132">
            <v>44595</v>
          </cell>
          <cell r="R1132">
            <v>1164000</v>
          </cell>
          <cell r="S1132">
            <v>44378</v>
          </cell>
          <cell r="T1132">
            <v>1095</v>
          </cell>
          <cell r="U1132">
            <v>36</v>
          </cell>
          <cell r="V1132">
            <v>36</v>
          </cell>
          <cell r="W1132">
            <v>45473</v>
          </cell>
          <cell r="X1132">
            <v>1168808.7</v>
          </cell>
          <cell r="Y1132">
            <v>1160778.75</v>
          </cell>
          <cell r="Z1132">
            <v>1168808.7</v>
          </cell>
          <cell r="AA1132">
            <v>45533</v>
          </cell>
          <cell r="AB1132">
            <v>1</v>
          </cell>
          <cell r="AC1132">
            <v>1</v>
          </cell>
          <cell r="AD1132">
            <v>1</v>
          </cell>
          <cell r="AE1132">
            <v>0.99790000000000001</v>
          </cell>
          <cell r="AF1132" t="str">
            <v>4. Cierre</v>
          </cell>
          <cell r="AG1132" t="str">
            <v>0780 - Liquidación Aprobada</v>
          </cell>
          <cell r="AH1132" t="str">
            <v>Ficha Aprobatoria archivada con Exp. archivado en UT</v>
          </cell>
        </row>
        <row r="1133">
          <cell r="A1133" t="str">
            <v>1120210002</v>
          </cell>
          <cell r="B1133" t="str">
            <v>1120210002</v>
          </cell>
          <cell r="C1133" t="str">
            <v>Haku Wiñay/Noa Jayatai</v>
          </cell>
          <cell r="D1133" t="str">
            <v>PP.2021 RO Sierra</v>
          </cell>
          <cell r="E1133" t="str">
            <v>PP 0118: ACCESO DE LOS HOGARES RURALES CON ECONOMIAS DE SUBSISTENCIA A MERCADOS LOCALES DEL NUCLEO EJECUTOR SOCOS</v>
          </cell>
          <cell r="F1133" t="str">
            <v>HUANCAYO</v>
          </cell>
          <cell r="G1133" t="str">
            <v>JUNIN</v>
          </cell>
          <cell r="H1133" t="str">
            <v>CONCEPCION</v>
          </cell>
          <cell r="I1133" t="str">
            <v>ANDAMARCA</v>
          </cell>
          <cell r="J1133" t="str">
            <v>SOCOS</v>
          </cell>
          <cell r="K1133" t="str">
            <v>1202030008</v>
          </cell>
          <cell r="L1133">
            <v>206</v>
          </cell>
          <cell r="M1133">
            <v>44375</v>
          </cell>
          <cell r="N1133">
            <v>1236000</v>
          </cell>
          <cell r="O1133">
            <v>44593</v>
          </cell>
          <cell r="P1133">
            <v>1236000</v>
          </cell>
          <cell r="Q1133">
            <v>44595</v>
          </cell>
          <cell r="R1133">
            <v>1236000</v>
          </cell>
          <cell r="S1133">
            <v>44378</v>
          </cell>
          <cell r="T1133">
            <v>1095</v>
          </cell>
          <cell r="U1133">
            <v>36</v>
          </cell>
          <cell r="V1133">
            <v>36</v>
          </cell>
          <cell r="W1133">
            <v>45473</v>
          </cell>
          <cell r="X1133">
            <v>1253184.81</v>
          </cell>
          <cell r="Y1133">
            <v>1233905.81</v>
          </cell>
          <cell r="Z1133">
            <v>1253184.81</v>
          </cell>
          <cell r="AA1133">
            <v>45533</v>
          </cell>
          <cell r="AB1133">
            <v>1</v>
          </cell>
          <cell r="AC1133">
            <v>1</v>
          </cell>
          <cell r="AD1133">
            <v>1</v>
          </cell>
          <cell r="AE1133">
            <v>0.99880000000000002</v>
          </cell>
          <cell r="AF1133" t="str">
            <v>4. Cierre</v>
          </cell>
          <cell r="AG1133" t="str">
            <v>0780 - Liquidación Aprobada</v>
          </cell>
          <cell r="AH1133" t="str">
            <v>Ficha Aprobatoria archivada con Exp. archivado en UT</v>
          </cell>
        </row>
        <row r="1134">
          <cell r="A1134" t="str">
            <v>1120220001</v>
          </cell>
          <cell r="B1134" t="str">
            <v>1120220001</v>
          </cell>
          <cell r="C1134" t="str">
            <v>Haku Wiñay/Noa Jayatai</v>
          </cell>
          <cell r="D1134" t="str">
            <v>PP.2022 RO Sierra</v>
          </cell>
          <cell r="E1134" t="str">
            <v>ACCESO DE LOS HOGARES RURALES CON ECONOMIAS DE SUBSISTENCIA A MERCADOS LOCALES DEL NUCLEO EJECUTOR MASMA CHICCHE</v>
          </cell>
          <cell r="F1134" t="str">
            <v>HUANCAYO</v>
          </cell>
          <cell r="G1134" t="str">
            <v>JUNIN</v>
          </cell>
          <cell r="H1134" t="str">
            <v>JAUJA</v>
          </cell>
          <cell r="I1134" t="str">
            <v>MASMA CHICCHE</v>
          </cell>
          <cell r="J1134" t="str">
            <v>MASMA CHICCHE</v>
          </cell>
          <cell r="K1134" t="str">
            <v>1204170001</v>
          </cell>
          <cell r="L1134">
            <v>210</v>
          </cell>
          <cell r="M1134">
            <v>44755</v>
          </cell>
          <cell r="N1134">
            <v>1260000</v>
          </cell>
          <cell r="O1134">
            <v>44769</v>
          </cell>
          <cell r="P1134">
            <v>1260000</v>
          </cell>
          <cell r="Q1134">
            <v>44774</v>
          </cell>
          <cell r="R1134">
            <v>1260000</v>
          </cell>
          <cell r="S1134">
            <v>44774</v>
          </cell>
          <cell r="T1134">
            <v>928.38171296296309</v>
          </cell>
          <cell r="U1134">
            <v>30.42</v>
          </cell>
          <cell r="V1134">
            <v>36</v>
          </cell>
          <cell r="X1134">
            <v>1173506.28</v>
          </cell>
          <cell r="Y1134">
            <v>1144711.6799999999</v>
          </cell>
          <cell r="Z1134">
            <v>1110598.73</v>
          </cell>
          <cell r="AA1134">
            <v>45630</v>
          </cell>
          <cell r="AB1134">
            <v>0.95799999999999996</v>
          </cell>
          <cell r="AC1134">
            <v>0.93140000000000001</v>
          </cell>
          <cell r="AD1134">
            <v>0.9597</v>
          </cell>
          <cell r="AE1134">
            <v>0.8881</v>
          </cell>
          <cell r="AF1134" t="str">
            <v>3. Ejecución</v>
          </cell>
          <cell r="AG1134" t="str">
            <v>0530 - Proyecto en Ejecución</v>
          </cell>
          <cell r="AH1134" t="str">
            <v>Proyecto en ejecución</v>
          </cell>
        </row>
        <row r="1135">
          <cell r="A1135" t="str">
            <v>1120220002</v>
          </cell>
          <cell r="B1135" t="str">
            <v>1120220002</v>
          </cell>
          <cell r="C1135" t="str">
            <v>Haku Wiñay/Noa Jayatai</v>
          </cell>
          <cell r="D1135" t="str">
            <v>PP.2022 RO Sierra</v>
          </cell>
          <cell r="E1135" t="str">
            <v>ACCESO DE LOS HOGARES RURALES CON ECONOMIAS DE SUBSISTENCIA A MERCADOS LOCALES DEL NUCLEO EJECUTOR EL PROGRESO</v>
          </cell>
          <cell r="F1135" t="str">
            <v>HUANCAYO</v>
          </cell>
          <cell r="G1135" t="str">
            <v>JUNIN</v>
          </cell>
          <cell r="H1135" t="str">
            <v>JAUJA</v>
          </cell>
          <cell r="I1135" t="str">
            <v>MASMA CHICCHE</v>
          </cell>
          <cell r="J1135" t="str">
            <v>EL PROGRESO</v>
          </cell>
          <cell r="K1135" t="str">
            <v>1204176001</v>
          </cell>
          <cell r="L1135">
            <v>190</v>
          </cell>
          <cell r="M1135">
            <v>44755</v>
          </cell>
          <cell r="N1135">
            <v>1140000</v>
          </cell>
          <cell r="O1135">
            <v>44769</v>
          </cell>
          <cell r="P1135">
            <v>1140000</v>
          </cell>
          <cell r="Q1135">
            <v>44774</v>
          </cell>
          <cell r="R1135">
            <v>1140000</v>
          </cell>
          <cell r="S1135">
            <v>44774</v>
          </cell>
          <cell r="T1135">
            <v>928.38171296296309</v>
          </cell>
          <cell r="U1135">
            <v>30.42</v>
          </cell>
          <cell r="V1135">
            <v>36</v>
          </cell>
          <cell r="X1135">
            <v>1058967.03</v>
          </cell>
          <cell r="Y1135">
            <v>1041730.93</v>
          </cell>
          <cell r="Z1135">
            <v>1005947.24</v>
          </cell>
          <cell r="AA1135">
            <v>45630</v>
          </cell>
          <cell r="AB1135">
            <v>0.95550000000000002</v>
          </cell>
          <cell r="AC1135">
            <v>0.93010000000000004</v>
          </cell>
          <cell r="AD1135">
            <v>0.95550000000000002</v>
          </cell>
          <cell r="AE1135">
            <v>0.90310000000000001</v>
          </cell>
          <cell r="AF1135" t="str">
            <v>3. Ejecución</v>
          </cell>
          <cell r="AG1135" t="str">
            <v>0530 - Proyecto en Ejecución</v>
          </cell>
          <cell r="AH1135" t="str">
            <v>Proyecto en ejecución</v>
          </cell>
        </row>
        <row r="1136">
          <cell r="A1136" t="str">
            <v>1120220003</v>
          </cell>
          <cell r="B1136" t="str">
            <v>1120220003</v>
          </cell>
          <cell r="C1136" t="str">
            <v>Haku Wiñay/Noa Jayatai</v>
          </cell>
          <cell r="D1136" t="str">
            <v>PP.2022 RO Sierra</v>
          </cell>
          <cell r="E1136" t="str">
            <v>ACCESO DE LOS HOGARES RURALES CON ECONOMIAS DE SUBSISTENCIA A MERCADOS LOCALES DEL NUCLEO EJECUTOR CULLHUAS</v>
          </cell>
          <cell r="F1136" t="str">
            <v>HUANCAYO</v>
          </cell>
          <cell r="G1136" t="str">
            <v>JUNIN</v>
          </cell>
          <cell r="H1136" t="str">
            <v>HUANCAYO</v>
          </cell>
          <cell r="I1136" t="str">
            <v>CULLHUAS</v>
          </cell>
          <cell r="J1136" t="str">
            <v>CULLHUAS</v>
          </cell>
          <cell r="K1136" t="str">
            <v>1201130001</v>
          </cell>
          <cell r="L1136">
            <v>200</v>
          </cell>
          <cell r="M1136">
            <v>44755</v>
          </cell>
          <cell r="N1136">
            <v>1200000</v>
          </cell>
          <cell r="O1136">
            <v>44769</v>
          </cell>
          <cell r="P1136">
            <v>1200000</v>
          </cell>
          <cell r="Q1136">
            <v>44774</v>
          </cell>
          <cell r="R1136">
            <v>1200000</v>
          </cell>
          <cell r="S1136">
            <v>44774</v>
          </cell>
          <cell r="T1136">
            <v>928.38171296296309</v>
          </cell>
          <cell r="U1136">
            <v>30.42</v>
          </cell>
          <cell r="V1136">
            <v>36</v>
          </cell>
          <cell r="X1136">
            <v>878579.78</v>
          </cell>
          <cell r="Y1136">
            <v>836019.03</v>
          </cell>
          <cell r="Z1136">
            <v>751974.38</v>
          </cell>
          <cell r="AA1136">
            <v>45688</v>
          </cell>
          <cell r="AB1136">
            <v>0.61629999999999996</v>
          </cell>
          <cell r="AC1136">
            <v>0.58179999999999998</v>
          </cell>
          <cell r="AD1136">
            <v>0.90800000000000003</v>
          </cell>
          <cell r="AE1136">
            <v>0.56820000000000004</v>
          </cell>
          <cell r="AF1136" t="str">
            <v>3. Ejecución</v>
          </cell>
          <cell r="AG1136" t="str">
            <v>0530 - Proyecto en Ejecución</v>
          </cell>
          <cell r="AH1136" t="str">
            <v>Proyecto en ejecución</v>
          </cell>
        </row>
        <row r="1137">
          <cell r="A1137" t="str">
            <v>1120220004</v>
          </cell>
          <cell r="B1137" t="str">
            <v>1120220004</v>
          </cell>
          <cell r="C1137" t="str">
            <v>Haku Wiñay/Noa Jayatai</v>
          </cell>
          <cell r="D1137" t="str">
            <v>PP.2022 RO Sierra</v>
          </cell>
          <cell r="E1137" t="str">
            <v>ACCESO DE LOS HOGARES RURALES CON ECONOMIAS DE SUBSISTENCIA A MERCADOS LOCALES DEL NUCLEO EJECUTOR SAN PEDRO DE PIHUAS</v>
          </cell>
          <cell r="F1137" t="str">
            <v>HUANCAYO</v>
          </cell>
          <cell r="G1137" t="str">
            <v>JUNIN</v>
          </cell>
          <cell r="H1137" t="str">
            <v>HUANCAYO</v>
          </cell>
          <cell r="I1137" t="str">
            <v>CULLHUAS</v>
          </cell>
          <cell r="J1137" t="str">
            <v>SAN PEDRO DE PIHUAS</v>
          </cell>
          <cell r="K1137" t="str">
            <v>1201130014</v>
          </cell>
          <cell r="L1137">
            <v>200</v>
          </cell>
          <cell r="M1137">
            <v>44755</v>
          </cell>
          <cell r="N1137">
            <v>1200000</v>
          </cell>
          <cell r="O1137">
            <v>44769</v>
          </cell>
          <cell r="P1137">
            <v>1200000</v>
          </cell>
          <cell r="Q1137">
            <v>44774</v>
          </cell>
          <cell r="R1137">
            <v>1200000</v>
          </cell>
          <cell r="S1137">
            <v>44774</v>
          </cell>
          <cell r="T1137">
            <v>928.38171296296309</v>
          </cell>
          <cell r="U1137">
            <v>30.42</v>
          </cell>
          <cell r="V1137">
            <v>36</v>
          </cell>
          <cell r="X1137">
            <v>939095.18</v>
          </cell>
          <cell r="Y1137">
            <v>887778.93</v>
          </cell>
          <cell r="Z1137">
            <v>859536.68</v>
          </cell>
          <cell r="AA1137">
            <v>45688</v>
          </cell>
          <cell r="AB1137">
            <v>0.8196</v>
          </cell>
          <cell r="AC1137">
            <v>0.78400000000000003</v>
          </cell>
          <cell r="AD1137">
            <v>0.86780000000000002</v>
          </cell>
          <cell r="AE1137">
            <v>0.72199999999999998</v>
          </cell>
          <cell r="AF1137" t="str">
            <v>3. Ejecución</v>
          </cell>
          <cell r="AG1137" t="str">
            <v>0530 - Proyecto en Ejecución</v>
          </cell>
          <cell r="AH1137" t="str">
            <v>Proyecto en ejecución</v>
          </cell>
        </row>
        <row r="1138">
          <cell r="A1138" t="str">
            <v>1120220005</v>
          </cell>
          <cell r="B1138" t="str">
            <v>1120220005</v>
          </cell>
          <cell r="C1138" t="str">
            <v>Haku Wiñay/Noa Jayatai</v>
          </cell>
          <cell r="D1138" t="str">
            <v>PP.2022 RO Sierra</v>
          </cell>
          <cell r="E1138" t="str">
            <v>ACCESO DE LOS HOGARES RURALES CON ECONOMIAS DE SUBSISTENCIA A MERCADOS LOCALES DEL NUCLEO EJECUTOR QUILCATACTA</v>
          </cell>
          <cell r="F1138" t="str">
            <v>HUANCAYO</v>
          </cell>
          <cell r="G1138" t="str">
            <v>JUNIN</v>
          </cell>
          <cell r="H1138" t="str">
            <v>JUNIN</v>
          </cell>
          <cell r="I1138" t="str">
            <v>ULCUMAYO</v>
          </cell>
          <cell r="J1138" t="str">
            <v>QUILCATACTA</v>
          </cell>
          <cell r="K1138" t="str">
            <v>1205040032</v>
          </cell>
          <cell r="L1138">
            <v>215</v>
          </cell>
          <cell r="M1138">
            <v>44756.250798611109</v>
          </cell>
          <cell r="N1138">
            <v>1290000</v>
          </cell>
          <cell r="O1138">
            <v>44769</v>
          </cell>
          <cell r="P1138">
            <v>1290000</v>
          </cell>
          <cell r="Q1138">
            <v>44774</v>
          </cell>
          <cell r="R1138">
            <v>1290000</v>
          </cell>
          <cell r="S1138">
            <v>44774</v>
          </cell>
          <cell r="T1138">
            <v>928.38171296296309</v>
          </cell>
          <cell r="U1138">
            <v>30.42</v>
          </cell>
          <cell r="V1138">
            <v>36</v>
          </cell>
          <cell r="X1138">
            <v>1156277.75</v>
          </cell>
          <cell r="Y1138">
            <v>1141122.75</v>
          </cell>
          <cell r="Z1138">
            <v>1127609.5</v>
          </cell>
          <cell r="AA1138">
            <v>45636</v>
          </cell>
          <cell r="AB1138">
            <v>0.88859999999999995</v>
          </cell>
          <cell r="AC1138">
            <v>0.90769999999999995</v>
          </cell>
          <cell r="AD1138">
            <v>0.89419999999999999</v>
          </cell>
          <cell r="AE1138">
            <v>0.877</v>
          </cell>
          <cell r="AF1138" t="str">
            <v>3. Ejecución</v>
          </cell>
          <cell r="AG1138" t="str">
            <v>0530 - Proyecto en Ejecución</v>
          </cell>
          <cell r="AH1138" t="str">
            <v>Proyecto en ejecución</v>
          </cell>
        </row>
        <row r="1139">
          <cell r="A1139" t="str">
            <v>1120220006</v>
          </cell>
          <cell r="B1139" t="str">
            <v>1120220006</v>
          </cell>
          <cell r="C1139" t="str">
            <v>Haku Wiñay/Noa Jayatai</v>
          </cell>
          <cell r="D1139" t="str">
            <v>PP.2022 RO Sierra</v>
          </cell>
          <cell r="E1139" t="str">
            <v>ACCESO DE LOS HOGARES RURALES CON ECONOMIAS DE SUBSISTENCIA A MERCADOS LOCALES DEL NUCLEO EJECUTOR SAN MIGUEL DE PUYAY</v>
          </cell>
          <cell r="F1139" t="str">
            <v>HUANCAYO</v>
          </cell>
          <cell r="G1139" t="str">
            <v>JUNIN</v>
          </cell>
          <cell r="H1139" t="str">
            <v>JUNIN</v>
          </cell>
          <cell r="I1139" t="str">
            <v>ULCUMAYO</v>
          </cell>
          <cell r="J1139" t="str">
            <v>SAN MIGUEL DE PUYAY</v>
          </cell>
          <cell r="K1139" t="str">
            <v>1205046002</v>
          </cell>
          <cell r="L1139">
            <v>185</v>
          </cell>
          <cell r="M1139">
            <v>44756.250798611109</v>
          </cell>
          <cell r="N1139">
            <v>1110000</v>
          </cell>
          <cell r="O1139">
            <v>44769</v>
          </cell>
          <cell r="P1139">
            <v>1110000</v>
          </cell>
          <cell r="Q1139">
            <v>44774</v>
          </cell>
          <cell r="R1139">
            <v>1110000</v>
          </cell>
          <cell r="S1139">
            <v>44774</v>
          </cell>
          <cell r="T1139">
            <v>928.38171296296309</v>
          </cell>
          <cell r="U1139">
            <v>30.42</v>
          </cell>
          <cell r="V1139">
            <v>36</v>
          </cell>
          <cell r="X1139">
            <v>977195.3</v>
          </cell>
          <cell r="Y1139">
            <v>948642.8</v>
          </cell>
          <cell r="Z1139">
            <v>928713.04</v>
          </cell>
          <cell r="AA1139">
            <v>45636</v>
          </cell>
          <cell r="AB1139">
            <v>0.92559999999999998</v>
          </cell>
          <cell r="AC1139">
            <v>0.89739999999999998</v>
          </cell>
          <cell r="AD1139">
            <v>0.89180000000000004</v>
          </cell>
          <cell r="AE1139">
            <v>0.86080000000000001</v>
          </cell>
          <cell r="AF1139" t="str">
            <v>3. Ejecución</v>
          </cell>
          <cell r="AG1139" t="str">
            <v>0530 - Proyecto en Ejecución</v>
          </cell>
          <cell r="AH1139" t="str">
            <v>Proyecto en ejecución</v>
          </cell>
        </row>
        <row r="1140">
          <cell r="A1140" t="str">
            <v>1120230001</v>
          </cell>
          <cell r="B1140" t="str">
            <v>1120230001</v>
          </cell>
          <cell r="C1140" t="str">
            <v>Haku Wiñay/Noa Jayatai</v>
          </cell>
          <cell r="D1140" t="str">
            <v>PP.2023 RO Sierra</v>
          </cell>
          <cell r="E1140" t="str">
            <v>PP 0118: ACCESO DE LOS HOGARES RURALES CON ECONOMIAS DE SUBSISTENCIA A MERCADOS LOCALES DEL NUCLEO EJECUTOR RIO MOLINO</v>
          </cell>
          <cell r="F1140" t="str">
            <v>HUANCAYO</v>
          </cell>
          <cell r="G1140" t="str">
            <v>JUNIN</v>
          </cell>
          <cell r="H1140" t="str">
            <v>JAUJA</v>
          </cell>
          <cell r="I1140" t="str">
            <v>POMACANCHA</v>
          </cell>
          <cell r="J1140" t="str">
            <v>RIO MOLINO</v>
          </cell>
          <cell r="K1140" t="str">
            <v>1204260009</v>
          </cell>
          <cell r="L1140">
            <v>200</v>
          </cell>
          <cell r="M1140">
            <v>45126.516250000001</v>
          </cell>
          <cell r="N1140">
            <v>1200000</v>
          </cell>
          <cell r="O1140">
            <v>45209</v>
          </cell>
          <cell r="P1140">
            <v>1200000</v>
          </cell>
          <cell r="Q1140">
            <v>45230</v>
          </cell>
          <cell r="R1140">
            <v>1200000</v>
          </cell>
          <cell r="S1140">
            <v>45139</v>
          </cell>
          <cell r="T1140">
            <v>563.38171296296309</v>
          </cell>
          <cell r="U1140">
            <v>18.420000000000002</v>
          </cell>
          <cell r="V1140">
            <v>36</v>
          </cell>
          <cell r="X1140">
            <v>737251.75</v>
          </cell>
          <cell r="Y1140">
            <v>720412.65</v>
          </cell>
          <cell r="Z1140">
            <v>547254.75</v>
          </cell>
          <cell r="AA1140">
            <v>45685</v>
          </cell>
          <cell r="AB1140">
            <v>0.58189999999999997</v>
          </cell>
          <cell r="AC1140">
            <v>0.55769999999999997</v>
          </cell>
          <cell r="AD1140">
            <v>0.60560000000000003</v>
          </cell>
          <cell r="AE1140">
            <v>0.56899999999999995</v>
          </cell>
          <cell r="AF1140" t="str">
            <v>3. Ejecución</v>
          </cell>
          <cell r="AG1140" t="str">
            <v>0530 - Proyecto en Ejecución</v>
          </cell>
          <cell r="AH1140" t="str">
            <v>Proyecto en ejecución</v>
          </cell>
        </row>
        <row r="1141">
          <cell r="A1141" t="str">
            <v>1120230002</v>
          </cell>
          <cell r="B1141" t="str">
            <v>1120230002</v>
          </cell>
          <cell r="C1141" t="str">
            <v>Haku Wiñay/Noa Jayatai</v>
          </cell>
          <cell r="D1141" t="str">
            <v>PP.2023 RO Sierra</v>
          </cell>
          <cell r="E1141" t="str">
            <v>PP 0118: ACCESO DE LOS HOGARES RURALES CON ECONOMIAS DE SUBSISTENCIA A MERCADOS LOCALES DEL NUCLEO EJECUTOR CASA BLANCA</v>
          </cell>
          <cell r="F1141" t="str">
            <v>HUANCAYO</v>
          </cell>
          <cell r="G1141" t="str">
            <v>JUNIN</v>
          </cell>
          <cell r="H1141" t="str">
            <v>JAUJA</v>
          </cell>
          <cell r="I1141" t="str">
            <v>POMACANCHA</v>
          </cell>
          <cell r="J1141" t="str">
            <v>CASA BLANCA (SANTA ROSA DE TAJANA)</v>
          </cell>
          <cell r="K1141" t="str">
            <v>1204266001</v>
          </cell>
          <cell r="L1141">
            <v>200</v>
          </cell>
          <cell r="M1141">
            <v>45126.516250000001</v>
          </cell>
          <cell r="N1141">
            <v>1200000</v>
          </cell>
          <cell r="O1141">
            <v>45209</v>
          </cell>
          <cell r="P1141">
            <v>1200000</v>
          </cell>
          <cell r="Q1141">
            <v>45230</v>
          </cell>
          <cell r="R1141">
            <v>1200000</v>
          </cell>
          <cell r="S1141">
            <v>45139</v>
          </cell>
          <cell r="T1141">
            <v>563.38171296296309</v>
          </cell>
          <cell r="U1141">
            <v>18.420000000000002</v>
          </cell>
          <cell r="V1141">
            <v>36</v>
          </cell>
          <cell r="X1141">
            <v>770090.33</v>
          </cell>
          <cell r="Y1141">
            <v>754679.33</v>
          </cell>
          <cell r="Z1141">
            <v>575342.96</v>
          </cell>
          <cell r="AA1141">
            <v>45685</v>
          </cell>
          <cell r="AB1141">
            <v>0.53990000000000005</v>
          </cell>
          <cell r="AC1141">
            <v>0.51359999999999995</v>
          </cell>
          <cell r="AD1141">
            <v>0.63219999999999998</v>
          </cell>
          <cell r="AE1141">
            <v>0.62219999999999998</v>
          </cell>
          <cell r="AF1141" t="str">
            <v>3. Ejecución</v>
          </cell>
          <cell r="AG1141" t="str">
            <v>0530 - Proyecto en Ejecución</v>
          </cell>
          <cell r="AH1141" t="str">
            <v>Proyecto en ejecución</v>
          </cell>
        </row>
        <row r="1142">
          <cell r="A1142" t="str">
            <v>1120230007</v>
          </cell>
          <cell r="B1142" t="str">
            <v>1120230003</v>
          </cell>
          <cell r="C1142" t="str">
            <v>Haku Wiñay/Noa Jayatai</v>
          </cell>
          <cell r="D1142" t="str">
            <v>PP.2023 RO Sierra</v>
          </cell>
          <cell r="E1142" t="str">
            <v>PP 0118: ACCESO DE LOS HOGARES RURALES CON ECONOMIAS DE SUBSISTENCIA A MERCADOS LOCALES DEL NUCLEO EJECUTOR PUQUIAN</v>
          </cell>
          <cell r="F1142" t="str">
            <v>HUANCAYO</v>
          </cell>
          <cell r="G1142" t="str">
            <v>JUNIN</v>
          </cell>
          <cell r="H1142" t="str">
            <v>CONCEPCION</v>
          </cell>
          <cell r="I1142" t="str">
            <v>COMAS</v>
          </cell>
          <cell r="J1142" t="str">
            <v>PUQUIAN</v>
          </cell>
          <cell r="K1142" t="str">
            <v>1202060022</v>
          </cell>
          <cell r="L1142">
            <v>200</v>
          </cell>
          <cell r="M1142">
            <v>45138.69127314815</v>
          </cell>
          <cell r="N1142">
            <v>1233556.26</v>
          </cell>
          <cell r="O1142">
            <v>45209</v>
          </cell>
          <cell r="P1142">
            <v>1200000</v>
          </cell>
          <cell r="Q1142">
            <v>45230</v>
          </cell>
          <cell r="R1142">
            <v>1200000</v>
          </cell>
          <cell r="S1142">
            <v>45139</v>
          </cell>
          <cell r="T1142">
            <v>563.38171296296309</v>
          </cell>
          <cell r="U1142">
            <v>18.420000000000002</v>
          </cell>
          <cell r="V1142">
            <v>36</v>
          </cell>
          <cell r="X1142">
            <v>685937.73</v>
          </cell>
          <cell r="Y1142">
            <v>685442.03</v>
          </cell>
          <cell r="Z1142">
            <v>342008.04</v>
          </cell>
          <cell r="AA1142">
            <v>45604</v>
          </cell>
          <cell r="AB1142">
            <v>0.6794</v>
          </cell>
          <cell r="AC1142">
            <v>0.56499999999999995</v>
          </cell>
          <cell r="AD1142">
            <v>0.85260000000000002</v>
          </cell>
          <cell r="AE1142">
            <v>0.48599999999999999</v>
          </cell>
          <cell r="AF1142" t="str">
            <v>3. Ejecución</v>
          </cell>
          <cell r="AG1142" t="str">
            <v>0530 - Proyecto en Ejecución</v>
          </cell>
          <cell r="AH1142" t="str">
            <v>Proyecto en ejecución</v>
          </cell>
        </row>
        <row r="1143">
          <cell r="A1143" t="str">
            <v>1120230008</v>
          </cell>
          <cell r="B1143" t="str">
            <v>1120230004</v>
          </cell>
          <cell r="C1143" t="str">
            <v>Haku Wiñay/Noa Jayatai</v>
          </cell>
          <cell r="D1143" t="str">
            <v>PP.2023 RO Sierra</v>
          </cell>
          <cell r="E1143" t="str">
            <v>PP 0118: ACCESO DE LOS HOGARES RURALES CON ECONOMIAS DE SUBSISTENCIA A MERCADOS LOCALES DEL NUCLEO EJECUTOR AYCHANA</v>
          </cell>
          <cell r="F1143" t="str">
            <v>HUANCAYO</v>
          </cell>
          <cell r="G1143" t="str">
            <v>JUNIN</v>
          </cell>
          <cell r="H1143" t="str">
            <v>CONCEPCION</v>
          </cell>
          <cell r="I1143" t="str">
            <v>COMAS</v>
          </cell>
          <cell r="J1143" t="str">
            <v>AYCHANA</v>
          </cell>
          <cell r="K1143" t="str">
            <v>1202060031</v>
          </cell>
          <cell r="L1143">
            <v>200</v>
          </cell>
          <cell r="M1143">
            <v>45138.69127314815</v>
          </cell>
          <cell r="N1143">
            <v>1259040.3</v>
          </cell>
          <cell r="O1143">
            <v>45209</v>
          </cell>
          <cell r="P1143">
            <v>1200000</v>
          </cell>
          <cell r="Q1143">
            <v>45230</v>
          </cell>
          <cell r="R1143">
            <v>1200000</v>
          </cell>
          <cell r="S1143">
            <v>45139</v>
          </cell>
          <cell r="T1143">
            <v>563.38171296296309</v>
          </cell>
          <cell r="U1143">
            <v>18.420000000000002</v>
          </cell>
          <cell r="V1143">
            <v>36</v>
          </cell>
          <cell r="X1143">
            <v>705515.15</v>
          </cell>
          <cell r="Y1143">
            <v>704983.95</v>
          </cell>
          <cell r="Z1143">
            <v>351186.66000000003</v>
          </cell>
          <cell r="AA1143">
            <v>45604</v>
          </cell>
          <cell r="AB1143">
            <v>0.74450000000000005</v>
          </cell>
          <cell r="AC1143">
            <v>0.58530000000000004</v>
          </cell>
          <cell r="AD1143">
            <v>0.85599999999999998</v>
          </cell>
          <cell r="AE1143">
            <v>0.44469999999999998</v>
          </cell>
          <cell r="AF1143" t="str">
            <v>3. Ejecución</v>
          </cell>
          <cell r="AG1143" t="str">
            <v>0530 - Proyecto en Ejecución</v>
          </cell>
          <cell r="AH1143" t="str">
            <v>Proyecto en ejecución</v>
          </cell>
        </row>
        <row r="1144">
          <cell r="A1144" t="str">
            <v>1120230005</v>
          </cell>
          <cell r="B1144" t="str">
            <v>1120230005</v>
          </cell>
          <cell r="C1144" t="str">
            <v>Haku Wiñay/Noa Jayatai</v>
          </cell>
          <cell r="D1144" t="str">
            <v>PP.2023 RO Sierra</v>
          </cell>
          <cell r="E1144" t="str">
            <v>PP 0118: ACCESO DE LOS HOGARES RURALES CON ECONOMIAS DE SUBSISTENCIA A MERCADOS LOCALES DEL NUCLEO EJECUTOR HUANUSCO</v>
          </cell>
          <cell r="F1144" t="str">
            <v>HUANCAYO</v>
          </cell>
          <cell r="G1144" t="str">
            <v>JUNIN</v>
          </cell>
          <cell r="H1144" t="str">
            <v>HUANCAYO</v>
          </cell>
          <cell r="I1144" t="str">
            <v>PARIAHUANCA</v>
          </cell>
          <cell r="J1144" t="str">
            <v>HUANUSCO</v>
          </cell>
          <cell r="K1144" t="str">
            <v>1201240030</v>
          </cell>
          <cell r="L1144">
            <v>200</v>
          </cell>
          <cell r="M1144">
            <v>45133.697777777779</v>
          </cell>
          <cell r="N1144">
            <v>1223851.05</v>
          </cell>
          <cell r="O1144">
            <v>45209</v>
          </cell>
          <cell r="P1144">
            <v>1200000</v>
          </cell>
          <cell r="Q1144">
            <v>45230</v>
          </cell>
          <cell r="R1144">
            <v>1200000</v>
          </cell>
          <cell r="S1144">
            <v>45139</v>
          </cell>
          <cell r="T1144">
            <v>563.38171296296309</v>
          </cell>
          <cell r="U1144">
            <v>18.420000000000002</v>
          </cell>
          <cell r="V1144">
            <v>36</v>
          </cell>
          <cell r="X1144">
            <v>574716.29</v>
          </cell>
          <cell r="Y1144">
            <v>574585.99</v>
          </cell>
          <cell r="Z1144">
            <v>402723.44</v>
          </cell>
          <cell r="AA1144">
            <v>45688</v>
          </cell>
          <cell r="AB1144">
            <v>0.67610000000000003</v>
          </cell>
          <cell r="AC1144">
            <v>0.44130000000000003</v>
          </cell>
          <cell r="AD1144">
            <v>0.82220000000000004</v>
          </cell>
          <cell r="AE1144">
            <v>0.43140000000000001</v>
          </cell>
          <cell r="AF1144" t="str">
            <v>3. Ejecución</v>
          </cell>
          <cell r="AG1144" t="str">
            <v>0530 - Proyecto en Ejecución</v>
          </cell>
          <cell r="AH1144" t="str">
            <v>Proyecto en ejecución</v>
          </cell>
        </row>
        <row r="1145">
          <cell r="A1145" t="str">
            <v>1120230006</v>
          </cell>
          <cell r="B1145" t="str">
            <v>1120230006</v>
          </cell>
          <cell r="C1145" t="str">
            <v>Haku Wiñay/Noa Jayatai</v>
          </cell>
          <cell r="D1145" t="str">
            <v>PP.2023 RO Sierra</v>
          </cell>
          <cell r="E1145" t="str">
            <v>PP 0118: ACCESO DE LOS HOGARES RURALES CON ECONOMIAS DE SUBSISTENCIA A MERCADOS LOCALES DEL NUCLEO EJECUTOR LUCMA</v>
          </cell>
          <cell r="F1145" t="str">
            <v>HUANCAYO</v>
          </cell>
          <cell r="G1145" t="str">
            <v>JUNIN</v>
          </cell>
          <cell r="H1145" t="str">
            <v>HUANCAYO</v>
          </cell>
          <cell r="I1145" t="str">
            <v>PARIAHUANCA</v>
          </cell>
          <cell r="J1145" t="str">
            <v>LUCMA</v>
          </cell>
          <cell r="K1145" t="str">
            <v>1201240010</v>
          </cell>
          <cell r="L1145">
            <v>200</v>
          </cell>
          <cell r="M1145">
            <v>45133.697777777779</v>
          </cell>
          <cell r="N1145">
            <v>1222748</v>
          </cell>
          <cell r="O1145">
            <v>45209</v>
          </cell>
          <cell r="P1145">
            <v>1200000</v>
          </cell>
          <cell r="Q1145">
            <v>45230</v>
          </cell>
          <cell r="R1145">
            <v>1200000</v>
          </cell>
          <cell r="S1145">
            <v>45139</v>
          </cell>
          <cell r="T1145">
            <v>563.38171296296309</v>
          </cell>
          <cell r="U1145">
            <v>18.420000000000002</v>
          </cell>
          <cell r="V1145">
            <v>36</v>
          </cell>
          <cell r="X1145">
            <v>602682.75</v>
          </cell>
          <cell r="Y1145">
            <v>602352.44999999995</v>
          </cell>
          <cell r="Z1145">
            <v>416861</v>
          </cell>
          <cell r="AA1145">
            <v>45688</v>
          </cell>
          <cell r="AB1145">
            <v>0.66190000000000004</v>
          </cell>
          <cell r="AC1145">
            <v>0.43259999999999998</v>
          </cell>
          <cell r="AD1145">
            <v>0.79859999999999998</v>
          </cell>
          <cell r="AE1145">
            <v>0.44350000000000001</v>
          </cell>
          <cell r="AF1145" t="str">
            <v>3. Ejecución</v>
          </cell>
          <cell r="AG1145" t="str">
            <v>0530 - Proyecto en Ejecución</v>
          </cell>
          <cell r="AH1145" t="str">
            <v>Proyecto en ejecución</v>
          </cell>
        </row>
        <row r="1146">
          <cell r="A1146" t="str">
            <v>1120230003</v>
          </cell>
          <cell r="B1146" t="str">
            <v>1120230007</v>
          </cell>
          <cell r="C1146" t="str">
            <v>Haku Wiñay/Noa Jayatai</v>
          </cell>
          <cell r="D1146" t="str">
            <v>PP.2023 RO Sierra</v>
          </cell>
          <cell r="E1146" t="str">
            <v>PP 0118: ACCESO DE LOS HOGARES RURALES CON ECONOMIAS DE SUBSISTENCIA A MERCADOS LOCALES DEL NUCLEO EJECUTOR USIBAMBA</v>
          </cell>
          <cell r="F1146" t="str">
            <v>HUANCAYO</v>
          </cell>
          <cell r="G1146" t="str">
            <v>JUNIN</v>
          </cell>
          <cell r="H1146" t="str">
            <v>CONCEPCION</v>
          </cell>
          <cell r="I1146" t="str">
            <v>SAN JOSE DE QUERO</v>
          </cell>
          <cell r="J1146" t="str">
            <v>USIBAMBA</v>
          </cell>
          <cell r="K1146" t="str">
            <v>1202140002</v>
          </cell>
          <cell r="L1146">
            <v>205</v>
          </cell>
          <cell r="M1146">
            <v>45131.399305555555</v>
          </cell>
          <cell r="N1146">
            <v>1230000</v>
          </cell>
          <cell r="O1146">
            <v>45209</v>
          </cell>
          <cell r="P1146">
            <v>1230000</v>
          </cell>
          <cell r="Q1146">
            <v>45230</v>
          </cell>
          <cell r="R1146">
            <v>1230000</v>
          </cell>
          <cell r="S1146">
            <v>45139</v>
          </cell>
          <cell r="T1146">
            <v>563.38171296296309</v>
          </cell>
          <cell r="U1146">
            <v>18.420000000000002</v>
          </cell>
          <cell r="V1146">
            <v>36</v>
          </cell>
          <cell r="X1146">
            <v>499479.49</v>
          </cell>
          <cell r="Y1146">
            <v>499378.29</v>
          </cell>
          <cell r="Z1146">
            <v>389429.49</v>
          </cell>
          <cell r="AA1146">
            <v>45520</v>
          </cell>
          <cell r="AB1146">
            <v>0.38080000000000003</v>
          </cell>
          <cell r="AC1146">
            <v>0.33810000000000001</v>
          </cell>
          <cell r="AD1146">
            <v>0.68969999999999998</v>
          </cell>
          <cell r="AE1146">
            <v>0.36370000000000002</v>
          </cell>
          <cell r="AF1146" t="str">
            <v>3. Ejecución</v>
          </cell>
          <cell r="AG1146" t="str">
            <v>0530 - Proyecto en Ejecución</v>
          </cell>
          <cell r="AH1146" t="str">
            <v>Proyecto en ejecución</v>
          </cell>
        </row>
        <row r="1147">
          <cell r="A1147" t="str">
            <v>1120230004</v>
          </cell>
          <cell r="B1147" t="str">
            <v>1120230008</v>
          </cell>
          <cell r="C1147" t="str">
            <v>Haku Wiñay/Noa Jayatai</v>
          </cell>
          <cell r="D1147" t="str">
            <v>PP.2023 RO Sierra</v>
          </cell>
          <cell r="E1147" t="str">
            <v>PP 0118: ACCESO DE LOS HOGARES RURALES CON ECONOMIAS DE SUBSISTENCIA A MERCADOS LOCALES DEL NUCLEO EJECUTOR SAN ROQUE</v>
          </cell>
          <cell r="F1147" t="str">
            <v>HUANCAYO</v>
          </cell>
          <cell r="G1147" t="str">
            <v>JUNIN</v>
          </cell>
          <cell r="H1147" t="str">
            <v>CONCEPCION</v>
          </cell>
          <cell r="I1147" t="str">
            <v>SAN JOSE DE QUERO</v>
          </cell>
          <cell r="J1147" t="str">
            <v>SAN ROQUE HUARMITA</v>
          </cell>
          <cell r="K1147" t="str">
            <v>1202146003</v>
          </cell>
          <cell r="L1147">
            <v>205</v>
          </cell>
          <cell r="M1147">
            <v>45131.399305555555</v>
          </cell>
          <cell r="N1147">
            <v>1230000</v>
          </cell>
          <cell r="O1147">
            <v>45209</v>
          </cell>
          <cell r="P1147">
            <v>1230000</v>
          </cell>
          <cell r="Q1147">
            <v>45230</v>
          </cell>
          <cell r="R1147">
            <v>1230000</v>
          </cell>
          <cell r="S1147">
            <v>45139</v>
          </cell>
          <cell r="T1147">
            <v>563.38171296296309</v>
          </cell>
          <cell r="U1147">
            <v>18.420000000000002</v>
          </cell>
          <cell r="V1147">
            <v>36</v>
          </cell>
          <cell r="X1147">
            <v>528385.48</v>
          </cell>
          <cell r="Y1147">
            <v>528363.07999999996</v>
          </cell>
          <cell r="Z1147">
            <v>371784.48</v>
          </cell>
          <cell r="AA1147">
            <v>45520</v>
          </cell>
          <cell r="AB1147">
            <v>0.3397</v>
          </cell>
          <cell r="AC1147">
            <v>0.33450000000000002</v>
          </cell>
          <cell r="AD1147">
            <v>0.62450000000000006</v>
          </cell>
          <cell r="AE1147">
            <v>0.3448</v>
          </cell>
          <cell r="AF1147" t="str">
            <v>3. Ejecución</v>
          </cell>
          <cell r="AG1147" t="str">
            <v>0530 - Proyecto en Ejecución</v>
          </cell>
          <cell r="AH1147" t="str">
            <v>Proyecto en ejecución</v>
          </cell>
        </row>
        <row r="1148">
          <cell r="A1148" t="str">
            <v>1120240001</v>
          </cell>
          <cell r="B1148" t="str">
            <v>1120240001</v>
          </cell>
          <cell r="C1148" t="str">
            <v>Haku Wiñay/Noa Jayatai</v>
          </cell>
          <cell r="D1148" t="str">
            <v>PP.2024 RO Sierra</v>
          </cell>
          <cell r="E1148" t="str">
            <v>PP 0118: ACCESO DE LOS HOGARES RURALES CON ECONOMIAS DE SUBSISTENCIA A MERCADOS LOCALES DEL NUCLEO EJECUTOR ULCUMAYO II</v>
          </cell>
          <cell r="F1148" t="str">
            <v>HUANCAYO</v>
          </cell>
          <cell r="G1148" t="str">
            <v>JUNIN</v>
          </cell>
          <cell r="H1148" t="str">
            <v>JUNIN</v>
          </cell>
          <cell r="I1148" t="str">
            <v>ULCUMAYO</v>
          </cell>
          <cell r="J1148" t="str">
            <v>YAPAC MARCA</v>
          </cell>
          <cell r="K1148" t="str">
            <v>1205040059</v>
          </cell>
          <cell r="L1148">
            <v>400</v>
          </cell>
          <cell r="M1148">
            <v>45538.554386574076</v>
          </cell>
          <cell r="N1148">
            <v>2400000</v>
          </cell>
          <cell r="O1148">
            <v>45601</v>
          </cell>
          <cell r="P1148">
            <v>2400000</v>
          </cell>
          <cell r="Q1148">
            <v>45614</v>
          </cell>
          <cell r="R1148">
            <v>2400000</v>
          </cell>
          <cell r="S1148">
            <v>45566</v>
          </cell>
          <cell r="T1148">
            <v>136.38171296296298</v>
          </cell>
          <cell r="U1148">
            <v>4.42</v>
          </cell>
          <cell r="V1148">
            <v>36</v>
          </cell>
          <cell r="X1148">
            <v>151356.35</v>
          </cell>
          <cell r="Y1148">
            <v>114788.35</v>
          </cell>
          <cell r="Z1148">
            <v>63058.25</v>
          </cell>
          <cell r="AA1148">
            <v>45700</v>
          </cell>
          <cell r="AB1148">
            <v>5.8000000000000003E-2</v>
          </cell>
          <cell r="AC1148">
            <v>5.6800000000000003E-2</v>
          </cell>
          <cell r="AD1148">
            <v>0.22189999999999999</v>
          </cell>
          <cell r="AE1148">
            <v>5.9700000000000003E-2</v>
          </cell>
          <cell r="AF1148" t="str">
            <v>3. Ejecución</v>
          </cell>
          <cell r="AG1148" t="str">
            <v>0530 - Proyecto en Ejecución</v>
          </cell>
          <cell r="AH1148" t="str">
            <v>Proyecto en ejecución</v>
          </cell>
        </row>
        <row r="1149">
          <cell r="A1149" t="str">
            <v>1120240002</v>
          </cell>
          <cell r="B1149" t="str">
            <v>1120240002</v>
          </cell>
          <cell r="C1149" t="str">
            <v>Haku Wiñay/Noa Jayatai</v>
          </cell>
          <cell r="D1149" t="str">
            <v>PP.2024 RO Sierra</v>
          </cell>
          <cell r="E1149" t="str">
            <v>PP 0118: ACCESO DE LOS HOGARES RURALES CON ECONOMIAS DE SUBSISTENCIA A MERCADOS LOCALES DEL NUCLEO EJECUTOR COMAS II</v>
          </cell>
          <cell r="F1149" t="str">
            <v>HUANCAYO</v>
          </cell>
          <cell r="G1149" t="str">
            <v>JUNIN</v>
          </cell>
          <cell r="H1149" t="str">
            <v>CONCEPCION</v>
          </cell>
          <cell r="I1149" t="str">
            <v>COMAS</v>
          </cell>
          <cell r="J1149" t="str">
            <v>CANCHAPALCA</v>
          </cell>
          <cell r="K1149" t="str">
            <v>1202060016</v>
          </cell>
          <cell r="L1149">
            <v>400</v>
          </cell>
          <cell r="M1149">
            <v>45538.554386574076</v>
          </cell>
          <cell r="N1149">
            <v>2400000</v>
          </cell>
          <cell r="O1149">
            <v>45601</v>
          </cell>
          <cell r="P1149">
            <v>2400000</v>
          </cell>
          <cell r="Q1149">
            <v>45614</v>
          </cell>
          <cell r="R1149">
            <v>2400000</v>
          </cell>
          <cell r="S1149">
            <v>45566</v>
          </cell>
          <cell r="T1149">
            <v>136.38171296296298</v>
          </cell>
          <cell r="U1149">
            <v>4.42</v>
          </cell>
          <cell r="V1149">
            <v>36</v>
          </cell>
          <cell r="X1149">
            <v>177067</v>
          </cell>
          <cell r="Y1149">
            <v>177067</v>
          </cell>
          <cell r="Z1149">
            <v>68786</v>
          </cell>
          <cell r="AA1149">
            <v>45701</v>
          </cell>
          <cell r="AB1149">
            <v>7.9799999999999996E-2</v>
          </cell>
          <cell r="AC1149">
            <v>6.83E-2</v>
          </cell>
          <cell r="AD1149">
            <v>0.15010000000000001</v>
          </cell>
          <cell r="AE1149">
            <v>5.5500000000000001E-2</v>
          </cell>
          <cell r="AF1149" t="str">
            <v>3. Ejecución</v>
          </cell>
          <cell r="AG1149" t="str">
            <v>0530 - Proyecto en Ejecución</v>
          </cell>
          <cell r="AH1149" t="str">
            <v>Proyecto en ejecución</v>
          </cell>
        </row>
        <row r="1150">
          <cell r="A1150" t="str">
            <v>1120240003</v>
          </cell>
          <cell r="B1150" t="str">
            <v>1120240003</v>
          </cell>
          <cell r="C1150" t="str">
            <v>Haku Wiñay/Noa Jayatai</v>
          </cell>
          <cell r="D1150" t="str">
            <v>PP.2024 RO Sierra</v>
          </cell>
          <cell r="E1150" t="str">
            <v>PP 0118: ACCESO DE LOS HOGARES RURALES CON ECONOMIAS DE SUBSISTENCIA A MERCADOS LOCALES DEL NUCLEO EJECUTOR CHACAPAMPA</v>
          </cell>
          <cell r="F1150" t="str">
            <v>HUANCAYO</v>
          </cell>
          <cell r="G1150" t="str">
            <v>JUNIN</v>
          </cell>
          <cell r="H1150" t="str">
            <v>HUANCAYO</v>
          </cell>
          <cell r="I1150" t="str">
            <v>CHACAPAMPA</v>
          </cell>
          <cell r="J1150" t="str">
            <v>CHACAPAMPA</v>
          </cell>
          <cell r="K1150" t="str">
            <v>1201050001</v>
          </cell>
          <cell r="L1150">
            <v>400</v>
          </cell>
          <cell r="M1150">
            <v>45538.554386574076</v>
          </cell>
          <cell r="N1150">
            <v>2400000</v>
          </cell>
          <cell r="O1150">
            <v>45589</v>
          </cell>
          <cell r="P1150">
            <v>2400000</v>
          </cell>
          <cell r="Q1150">
            <v>45614</v>
          </cell>
          <cell r="R1150">
            <v>2400000</v>
          </cell>
          <cell r="S1150">
            <v>45566</v>
          </cell>
          <cell r="T1150">
            <v>136.38171296296298</v>
          </cell>
          <cell r="U1150">
            <v>4.42</v>
          </cell>
          <cell r="V1150">
            <v>36</v>
          </cell>
          <cell r="X1150">
            <v>207930</v>
          </cell>
          <cell r="Y1150">
            <v>151402</v>
          </cell>
          <cell r="Z1150">
            <v>70255.600000000006</v>
          </cell>
          <cell r="AA1150">
            <v>45700</v>
          </cell>
          <cell r="AB1150">
            <v>5.5899999999999998E-2</v>
          </cell>
          <cell r="AC1150">
            <v>5.7700000000000001E-2</v>
          </cell>
          <cell r="AD1150">
            <v>0.1033</v>
          </cell>
          <cell r="AE1150">
            <v>9.0899999999999995E-2</v>
          </cell>
          <cell r="AF1150" t="str">
            <v>3. Ejecución</v>
          </cell>
          <cell r="AG1150" t="str">
            <v>0530 - Proyecto en Ejecución</v>
          </cell>
          <cell r="AH1150" t="str">
            <v>Proyecto en ejecución</v>
          </cell>
        </row>
        <row r="1151">
          <cell r="A1151" t="str">
            <v>1120240004</v>
          </cell>
          <cell r="B1151" t="str">
            <v>1120240004</v>
          </cell>
          <cell r="C1151" t="str">
            <v>Actividades de Mantenimiento de Infraestructura</v>
          </cell>
          <cell r="D1151" t="str">
            <v>Mantto.Inf.Vial.2024</v>
          </cell>
          <cell r="E1151" t="str">
            <v>ACTIVIDAD DE MANTENIMIENTO DE INFRAESTRUCTURA VIAL EN EL DISTRITO DE ANDAMARCA, PROVINCIA DE CONCEPCION, DEPARTAMENTO DE JUNIN</v>
          </cell>
          <cell r="F1151" t="str">
            <v>HUANCAYO</v>
          </cell>
          <cell r="G1151" t="str">
            <v>JUNIN</v>
          </cell>
          <cell r="H1151" t="str">
            <v>CONCEPCION</v>
          </cell>
          <cell r="I1151" t="str">
            <v>ANDAMARCA</v>
          </cell>
          <cell r="J1151" t="str">
            <v>VARIOS CENTROS POBLADOS</v>
          </cell>
          <cell r="K1151" t="str">
            <v>1202039999</v>
          </cell>
          <cell r="L1151">
            <v>550</v>
          </cell>
          <cell r="M1151">
            <v>45533.429201388892</v>
          </cell>
          <cell r="N1151">
            <v>510836</v>
          </cell>
          <cell r="O1151">
            <v>45470</v>
          </cell>
          <cell r="P1151">
            <v>581818</v>
          </cell>
          <cell r="Q1151">
            <v>45476</v>
          </cell>
          <cell r="R1151">
            <v>581818</v>
          </cell>
          <cell r="S1151">
            <v>45560</v>
          </cell>
          <cell r="T1151">
            <v>84</v>
          </cell>
          <cell r="U1151">
            <v>3</v>
          </cell>
          <cell r="V1151">
            <v>3</v>
          </cell>
          <cell r="W1151">
            <v>45644</v>
          </cell>
          <cell r="X1151">
            <v>74770.92</v>
          </cell>
          <cell r="Y1151">
            <v>412872.09</v>
          </cell>
          <cell r="AB1151">
            <v>0</v>
          </cell>
          <cell r="AD1151">
            <v>1</v>
          </cell>
          <cell r="AF1151" t="str">
            <v>4. Cierre</v>
          </cell>
          <cell r="AG1151" t="str">
            <v>0780 - Liquidación Aprobada</v>
          </cell>
          <cell r="AH1151" t="str">
            <v>Liquidado en UT para remitir ficha/expediente a Sede</v>
          </cell>
        </row>
        <row r="1152">
          <cell r="A1152" t="str">
            <v>1220170003</v>
          </cell>
          <cell r="B1152" t="str">
            <v>1220170001</v>
          </cell>
          <cell r="C1152" t="str">
            <v>Haku Wiñay/Noa Jayatai</v>
          </cell>
          <cell r="D1152" t="str">
            <v>PP.2017 RO Sierra</v>
          </cell>
          <cell r="E1152" t="str">
            <v>PP 0118: ACCESO DE LOS HOGARES RURALES CON ECONOMIAS DE SUBSISTENCIA A MERCADOS LOCALES DEL NUCLEO EJECUTOR CALCA</v>
          </cell>
          <cell r="F1152" t="str">
            <v>LA MERCED</v>
          </cell>
          <cell r="G1152" t="str">
            <v>JUNIN</v>
          </cell>
          <cell r="H1152" t="str">
            <v>TARMA</v>
          </cell>
          <cell r="I1152" t="str">
            <v>PALCAMAYO</v>
          </cell>
          <cell r="J1152" t="str">
            <v>CALCA</v>
          </cell>
          <cell r="K1152" t="str">
            <v>1207070031</v>
          </cell>
          <cell r="L1152">
            <v>100</v>
          </cell>
          <cell r="M1152">
            <v>42927</v>
          </cell>
          <cell r="N1152">
            <v>450000</v>
          </cell>
          <cell r="O1152">
            <v>43007</v>
          </cell>
          <cell r="P1152">
            <v>450000</v>
          </cell>
          <cell r="Q1152">
            <v>43020</v>
          </cell>
          <cell r="R1152">
            <v>450000</v>
          </cell>
          <cell r="S1152">
            <v>43040</v>
          </cell>
          <cell r="T1152">
            <v>1095</v>
          </cell>
          <cell r="U1152">
            <v>36</v>
          </cell>
          <cell r="V1152">
            <v>36</v>
          </cell>
          <cell r="W1152">
            <v>44135</v>
          </cell>
          <cell r="X1152">
            <v>443160.71</v>
          </cell>
          <cell r="Y1152">
            <v>442306.98</v>
          </cell>
          <cell r="Z1152">
            <v>443160.71</v>
          </cell>
          <cell r="AA1152">
            <v>44587</v>
          </cell>
          <cell r="AB1152">
            <v>1</v>
          </cell>
          <cell r="AC1152">
            <v>1</v>
          </cell>
          <cell r="AD1152">
            <v>1</v>
          </cell>
          <cell r="AE1152">
            <v>0.95289999999999997</v>
          </cell>
          <cell r="AF1152" t="str">
            <v>4. Cierre</v>
          </cell>
          <cell r="AG1152" t="str">
            <v>0780 - Liquidación Aprobada</v>
          </cell>
          <cell r="AH1152" t="str">
            <v>Liquidado en UT para remitir ficha/expediente a Sede</v>
          </cell>
        </row>
        <row r="1153">
          <cell r="A1153" t="str">
            <v>1220170004</v>
          </cell>
          <cell r="B1153" t="str">
            <v>1220170002</v>
          </cell>
          <cell r="C1153" t="str">
            <v>Haku Wiñay/Noa Jayatai</v>
          </cell>
          <cell r="D1153" t="str">
            <v>PP.2017 RO Sierra</v>
          </cell>
          <cell r="E1153" t="str">
            <v>PP 0118: ACCESO DE LOS HOGARES RURALES CON ECONOMIAS DE SUBSISTENCIA A MERCADOS LOCALES DEL NUCLEO EJECUTOR SHACAMARCA (SANTA CRUZ DE SHACAMARCA)</v>
          </cell>
          <cell r="F1153" t="str">
            <v>LA MERCED</v>
          </cell>
          <cell r="G1153" t="str">
            <v>JUNIN</v>
          </cell>
          <cell r="H1153" t="str">
            <v>TARMA</v>
          </cell>
          <cell r="I1153" t="str">
            <v>PALCAMAYO</v>
          </cell>
          <cell r="J1153" t="str">
            <v>SHACAMARCA (SANTA CRUZ DE SHACAMARCA)</v>
          </cell>
          <cell r="K1153" t="str">
            <v>1207076003</v>
          </cell>
          <cell r="L1153">
            <v>100</v>
          </cell>
          <cell r="M1153">
            <v>42927</v>
          </cell>
          <cell r="N1153">
            <v>450000</v>
          </cell>
          <cell r="O1153">
            <v>42941</v>
          </cell>
          <cell r="P1153">
            <v>450000</v>
          </cell>
          <cell r="Q1153">
            <v>42955</v>
          </cell>
          <cell r="R1153">
            <v>450000</v>
          </cell>
          <cell r="S1153">
            <v>43040</v>
          </cell>
          <cell r="T1153">
            <v>1095</v>
          </cell>
          <cell r="U1153">
            <v>36</v>
          </cell>
          <cell r="V1153">
            <v>36</v>
          </cell>
          <cell r="W1153">
            <v>44135</v>
          </cell>
          <cell r="X1153">
            <v>443263.28</v>
          </cell>
          <cell r="Y1153">
            <v>442420.15</v>
          </cell>
          <cell r="Z1153">
            <v>443263.28</v>
          </cell>
          <cell r="AA1153">
            <v>44587</v>
          </cell>
          <cell r="AB1153">
            <v>1</v>
          </cell>
          <cell r="AC1153">
            <v>1</v>
          </cell>
          <cell r="AD1153">
            <v>1</v>
          </cell>
          <cell r="AE1153">
            <v>0.95440000000000003</v>
          </cell>
          <cell r="AF1153" t="str">
            <v>4. Cierre</v>
          </cell>
          <cell r="AG1153" t="str">
            <v>0780 - Liquidación Aprobada</v>
          </cell>
          <cell r="AH1153" t="str">
            <v>Liquidado en UT para remitir ficha/expediente a Sede</v>
          </cell>
        </row>
        <row r="1154">
          <cell r="A1154" t="str">
            <v>1220170005</v>
          </cell>
          <cell r="B1154" t="str">
            <v>1220170003</v>
          </cell>
          <cell r="C1154" t="str">
            <v>Haku Wiñay/Noa Jayatai</v>
          </cell>
          <cell r="D1154" t="str">
            <v>PP.2017 RO Sierra</v>
          </cell>
          <cell r="E1154" t="str">
            <v>PP 0118: ACCESO DE LOS HOGARES RURALES CON ECONOMIAS DE SUBSISTENCIA A MERCADOS LOCALES DEL NUCLEO EJECUTOR OCHONGA</v>
          </cell>
          <cell r="F1154" t="str">
            <v>LA MERCED</v>
          </cell>
          <cell r="G1154" t="str">
            <v>JUNIN</v>
          </cell>
          <cell r="H1154" t="str">
            <v>TARMA</v>
          </cell>
          <cell r="I1154" t="str">
            <v>PALCAMAYO</v>
          </cell>
          <cell r="J1154" t="str">
            <v>OCHONGA</v>
          </cell>
          <cell r="K1154" t="str">
            <v>1207070043</v>
          </cell>
          <cell r="L1154">
            <v>100</v>
          </cell>
          <cell r="M1154">
            <v>42927</v>
          </cell>
          <cell r="N1154">
            <v>450000</v>
          </cell>
          <cell r="O1154">
            <v>42941</v>
          </cell>
          <cell r="P1154">
            <v>450000</v>
          </cell>
          <cell r="Q1154">
            <v>42955</v>
          </cell>
          <cell r="R1154">
            <v>450000</v>
          </cell>
          <cell r="S1154">
            <v>43040</v>
          </cell>
          <cell r="T1154">
            <v>1095</v>
          </cell>
          <cell r="U1154">
            <v>36</v>
          </cell>
          <cell r="V1154">
            <v>36</v>
          </cell>
          <cell r="W1154">
            <v>44135</v>
          </cell>
          <cell r="X1154">
            <v>443852.79</v>
          </cell>
          <cell r="Y1154">
            <v>442996.36</v>
          </cell>
          <cell r="Z1154">
            <v>443852.79000000004</v>
          </cell>
          <cell r="AA1154">
            <v>44587</v>
          </cell>
          <cell r="AB1154">
            <v>1</v>
          </cell>
          <cell r="AC1154">
            <v>1</v>
          </cell>
          <cell r="AD1154">
            <v>1</v>
          </cell>
          <cell r="AE1154">
            <v>0.95820000000000005</v>
          </cell>
          <cell r="AF1154" t="str">
            <v>4. Cierre</v>
          </cell>
          <cell r="AG1154" t="str">
            <v>0780 - Liquidación Aprobada</v>
          </cell>
          <cell r="AH1154" t="str">
            <v>Liquidado en UT para remitir ficha/expediente a Sede</v>
          </cell>
        </row>
        <row r="1155">
          <cell r="A1155" t="str">
            <v>1220170006</v>
          </cell>
          <cell r="B1155" t="str">
            <v>1220170004</v>
          </cell>
          <cell r="C1155" t="str">
            <v>Haku Wiñay/Noa Jayatai</v>
          </cell>
          <cell r="D1155" t="str">
            <v>PP.2017 RO Sierra</v>
          </cell>
          <cell r="E1155" t="str">
            <v>PP 0118: ACCESO DE LOS HOGARES RURALES CON ECONOMIAS DE SUBSISTENCIA A MERCADOS LOCALES DEL NUCLEO EJECUTOR OCHONGA COCHA</v>
          </cell>
          <cell r="F1155" t="str">
            <v>LA MERCED</v>
          </cell>
          <cell r="G1155" t="str">
            <v>JUNIN</v>
          </cell>
          <cell r="H1155" t="str">
            <v>TARMA</v>
          </cell>
          <cell r="I1155" t="str">
            <v>PALCAMAYO</v>
          </cell>
          <cell r="J1155" t="str">
            <v>OCHONGA COCHA</v>
          </cell>
          <cell r="K1155" t="str">
            <v>1207070040</v>
          </cell>
          <cell r="L1155">
            <v>100</v>
          </cell>
          <cell r="M1155">
            <v>42927</v>
          </cell>
          <cell r="N1155">
            <v>450000</v>
          </cell>
          <cell r="O1155">
            <v>42941</v>
          </cell>
          <cell r="P1155">
            <v>450000</v>
          </cell>
          <cell r="Q1155">
            <v>42955</v>
          </cell>
          <cell r="R1155">
            <v>450000</v>
          </cell>
          <cell r="S1155">
            <v>43040</v>
          </cell>
          <cell r="T1155">
            <v>1095</v>
          </cell>
          <cell r="U1155">
            <v>36</v>
          </cell>
          <cell r="V1155">
            <v>36</v>
          </cell>
          <cell r="W1155">
            <v>44135</v>
          </cell>
          <cell r="X1155">
            <v>444355.98</v>
          </cell>
          <cell r="Y1155">
            <v>442681.61</v>
          </cell>
          <cell r="Z1155">
            <v>444355.98</v>
          </cell>
          <cell r="AA1155">
            <v>44587</v>
          </cell>
          <cell r="AB1155">
            <v>1</v>
          </cell>
          <cell r="AC1155">
            <v>1</v>
          </cell>
          <cell r="AD1155">
            <v>1</v>
          </cell>
          <cell r="AE1155">
            <v>0.9556</v>
          </cell>
          <cell r="AF1155" t="str">
            <v>4. Cierre</v>
          </cell>
          <cell r="AG1155" t="str">
            <v>0780 - Liquidación Aprobada</v>
          </cell>
          <cell r="AH1155" t="str">
            <v>Liquidado en UT para remitir ficha/expediente a Sede</v>
          </cell>
        </row>
        <row r="1156">
          <cell r="A1156" t="str">
            <v>1220170001</v>
          </cell>
          <cell r="B1156" t="str">
            <v>1220170005</v>
          </cell>
          <cell r="C1156" t="str">
            <v>Haku Wiñay/Noa Jayatai</v>
          </cell>
          <cell r="D1156" t="str">
            <v>PP.2017 RO Sierra</v>
          </cell>
          <cell r="E1156" t="str">
            <v>PP 0118: ACCESO DE LOS HOGARES RURALES CON ECONOMIAS DE SUBSISTENCIA A MERCADOS LOCALES DEL NUCLEO EJECUTOR CONGAS ANTACUCHO</v>
          </cell>
          <cell r="F1156" t="str">
            <v>LA MERCED</v>
          </cell>
          <cell r="G1156" t="str">
            <v>JUNIN</v>
          </cell>
          <cell r="H1156" t="str">
            <v>TARMA</v>
          </cell>
          <cell r="I1156" t="str">
            <v>HUARICOLCA</v>
          </cell>
          <cell r="J1156" t="str">
            <v>CONGAS ANTACUCHO</v>
          </cell>
          <cell r="K1156" t="str">
            <v>1207030002</v>
          </cell>
          <cell r="L1156">
            <v>200</v>
          </cell>
          <cell r="M1156">
            <v>42927</v>
          </cell>
          <cell r="N1156">
            <v>900000</v>
          </cell>
          <cell r="O1156">
            <v>43007</v>
          </cell>
          <cell r="P1156">
            <v>900000</v>
          </cell>
          <cell r="Q1156">
            <v>43069</v>
          </cell>
          <cell r="R1156">
            <v>900000</v>
          </cell>
          <cell r="S1156">
            <v>43040</v>
          </cell>
          <cell r="T1156">
            <v>1095</v>
          </cell>
          <cell r="U1156">
            <v>36</v>
          </cell>
          <cell r="V1156">
            <v>36</v>
          </cell>
          <cell r="W1156">
            <v>44135</v>
          </cell>
          <cell r="X1156">
            <v>897818.95</v>
          </cell>
          <cell r="Y1156">
            <v>895319.05</v>
          </cell>
          <cell r="Z1156">
            <v>897818.95000000007</v>
          </cell>
          <cell r="AA1156">
            <v>44551</v>
          </cell>
          <cell r="AB1156">
            <v>1</v>
          </cell>
          <cell r="AC1156">
            <v>1</v>
          </cell>
          <cell r="AD1156">
            <v>1</v>
          </cell>
          <cell r="AE1156">
            <v>0.94910000000000005</v>
          </cell>
          <cell r="AF1156" t="str">
            <v>4. Cierre</v>
          </cell>
          <cell r="AG1156" t="str">
            <v>0780 - Liquidación Aprobada</v>
          </cell>
          <cell r="AH1156" t="str">
            <v>Ficha Aprobatoria archivada con Exp. archivado en UT</v>
          </cell>
        </row>
        <row r="1157">
          <cell r="A1157" t="str">
            <v>1220170002</v>
          </cell>
          <cell r="B1157" t="str">
            <v>1220170006</v>
          </cell>
          <cell r="C1157" t="str">
            <v>Haku Wiñay/Noa Jayatai</v>
          </cell>
          <cell r="D1157" t="str">
            <v>PP.2017 RO Sierra</v>
          </cell>
          <cell r="E1157" t="str">
            <v>PP 0118: ACCESO DE LOS HOGARES RURALES CON ECONOMIAS DE SUBSISTENCIA A MERCADOS LOCALES DEL NUCLEO EJECUTOR APAYCANCHILLA</v>
          </cell>
          <cell r="F1157" t="str">
            <v>LA MERCED</v>
          </cell>
          <cell r="G1157" t="str">
            <v>JUNIN</v>
          </cell>
          <cell r="H1157" t="str">
            <v>TARMA</v>
          </cell>
          <cell r="I1157" t="str">
            <v>HUARICOLCA</v>
          </cell>
          <cell r="J1157" t="str">
            <v>APAYCANCHILLA</v>
          </cell>
          <cell r="K1157" t="str">
            <v>1207036002</v>
          </cell>
          <cell r="L1157">
            <v>200</v>
          </cell>
          <cell r="M1157">
            <v>42927</v>
          </cell>
          <cell r="N1157">
            <v>900000</v>
          </cell>
          <cell r="O1157">
            <v>42941</v>
          </cell>
          <cell r="P1157">
            <v>900000</v>
          </cell>
          <cell r="Q1157">
            <v>42955</v>
          </cell>
          <cell r="R1157">
            <v>900000</v>
          </cell>
          <cell r="S1157">
            <v>43040</v>
          </cell>
          <cell r="T1157">
            <v>1095</v>
          </cell>
          <cell r="U1157">
            <v>36</v>
          </cell>
          <cell r="V1157">
            <v>36</v>
          </cell>
          <cell r="W1157">
            <v>44135</v>
          </cell>
          <cell r="X1157">
            <v>899064.14</v>
          </cell>
          <cell r="Y1157">
            <v>895295.24</v>
          </cell>
          <cell r="Z1157">
            <v>899064.14</v>
          </cell>
          <cell r="AA1157">
            <v>44551</v>
          </cell>
          <cell r="AB1157">
            <v>1</v>
          </cell>
          <cell r="AC1157">
            <v>1</v>
          </cell>
          <cell r="AD1157">
            <v>1</v>
          </cell>
          <cell r="AE1157">
            <v>0.95009999999999994</v>
          </cell>
          <cell r="AF1157" t="str">
            <v>4. Cierre</v>
          </cell>
          <cell r="AG1157" t="str">
            <v>0780 - Liquidación Aprobada</v>
          </cell>
          <cell r="AH1157" t="str">
            <v>Ficha Aprobatoria archivada con Exp. archivado en UT</v>
          </cell>
        </row>
        <row r="1158">
          <cell r="A1158" t="str">
            <v>1220180009</v>
          </cell>
          <cell r="B1158" t="str">
            <v>1220180001</v>
          </cell>
          <cell r="C1158" t="str">
            <v>Haku Wiñay/Noa Jayatai</v>
          </cell>
          <cell r="D1158" t="str">
            <v>PP.2018 RO Selva</v>
          </cell>
          <cell r="E1158" t="str">
            <v>PP 0118: ACCESO DE LOS HOGARES RURALES CON ECONOMIAS DE SUBSISTENCIA A MERCADOS LOCALES DEL NUCLEO EJECUTOR SAN JUAN DE KIHATE</v>
          </cell>
          <cell r="F1158" t="str">
            <v>LA MERCED</v>
          </cell>
          <cell r="G1158" t="str">
            <v>JUNIN</v>
          </cell>
          <cell r="H1158" t="str">
            <v>SATIPO</v>
          </cell>
          <cell r="I1158" t="str">
            <v>RIO TAMBO</v>
          </cell>
          <cell r="J1158" t="str">
            <v>SAN JUAN DE KIHATE</v>
          </cell>
          <cell r="K1158" t="str">
            <v>1206086007</v>
          </cell>
          <cell r="L1158">
            <v>100</v>
          </cell>
          <cell r="M1158">
            <v>43273</v>
          </cell>
          <cell r="N1158">
            <v>580000</v>
          </cell>
          <cell r="O1158">
            <v>43402</v>
          </cell>
          <cell r="P1158">
            <v>580000</v>
          </cell>
          <cell r="Q1158">
            <v>43404</v>
          </cell>
          <cell r="R1158">
            <v>580000</v>
          </cell>
          <cell r="S1158">
            <v>43399</v>
          </cell>
          <cell r="T1158">
            <v>1236</v>
          </cell>
          <cell r="U1158">
            <v>36</v>
          </cell>
          <cell r="V1158">
            <v>36</v>
          </cell>
          <cell r="W1158">
            <v>44635</v>
          </cell>
          <cell r="X1158">
            <v>567918.18000000005</v>
          </cell>
          <cell r="Y1158">
            <v>565003.07999999996</v>
          </cell>
          <cell r="Z1158">
            <v>567918.18000000005</v>
          </cell>
          <cell r="AA1158">
            <v>44720</v>
          </cell>
          <cell r="AB1158">
            <v>1</v>
          </cell>
          <cell r="AC1158">
            <v>1</v>
          </cell>
          <cell r="AD1158">
            <v>0.98499999999999999</v>
          </cell>
          <cell r="AE1158">
            <v>0.97</v>
          </cell>
          <cell r="AF1158" t="str">
            <v>4. Cierre</v>
          </cell>
          <cell r="AG1158" t="str">
            <v>0780 - Liquidación Aprobada</v>
          </cell>
          <cell r="AH1158" t="str">
            <v>Liquidado en UT para remitir ficha/expediente a Sede</v>
          </cell>
        </row>
        <row r="1159">
          <cell r="A1159" t="str">
            <v>1220180010</v>
          </cell>
          <cell r="B1159" t="str">
            <v>1220180002</v>
          </cell>
          <cell r="C1159" t="str">
            <v>Haku Wiñay/Noa Jayatai</v>
          </cell>
          <cell r="D1159" t="str">
            <v>PP.2018 RO Selva</v>
          </cell>
          <cell r="E1159" t="str">
            <v>PP 0118: ACCESO DE LOS HOGARES RURALES CON ECONOMIAS DE SUBSISTENCIA A MERCADOS LOCALES DEL NUCLEO EJECUTOR EL PALOMAR</v>
          </cell>
          <cell r="F1159" t="str">
            <v>LA MERCED</v>
          </cell>
          <cell r="G1159" t="str">
            <v>JUNIN</v>
          </cell>
          <cell r="H1159" t="str">
            <v>SATIPO</v>
          </cell>
          <cell r="I1159" t="str">
            <v>RIO TAMBO</v>
          </cell>
          <cell r="J1159" t="str">
            <v>EL PALOMAR</v>
          </cell>
          <cell r="K1159" t="str">
            <v>1206086030</v>
          </cell>
          <cell r="L1159">
            <v>80</v>
          </cell>
          <cell r="M1159">
            <v>43273</v>
          </cell>
          <cell r="N1159">
            <v>464000</v>
          </cell>
          <cell r="O1159">
            <v>43402</v>
          </cell>
          <cell r="P1159">
            <v>464000</v>
          </cell>
          <cell r="Q1159">
            <v>43404</v>
          </cell>
          <cell r="R1159">
            <v>464000</v>
          </cell>
          <cell r="S1159">
            <v>43399</v>
          </cell>
          <cell r="T1159">
            <v>1236</v>
          </cell>
          <cell r="U1159">
            <v>36</v>
          </cell>
          <cell r="V1159">
            <v>36</v>
          </cell>
          <cell r="W1159">
            <v>44635</v>
          </cell>
          <cell r="X1159">
            <v>448719.49</v>
          </cell>
          <cell r="Y1159">
            <v>445757.33</v>
          </cell>
          <cell r="Z1159">
            <v>448719.49</v>
          </cell>
          <cell r="AA1159">
            <v>44720</v>
          </cell>
          <cell r="AB1159">
            <v>1</v>
          </cell>
          <cell r="AC1159">
            <v>1</v>
          </cell>
          <cell r="AD1159">
            <v>0.99129999999999996</v>
          </cell>
          <cell r="AE1159">
            <v>0.96020000000000005</v>
          </cell>
          <cell r="AF1159" t="str">
            <v>4. Cierre</v>
          </cell>
          <cell r="AG1159" t="str">
            <v>0780 - Liquidación Aprobada</v>
          </cell>
          <cell r="AH1159" t="str">
            <v>Liquidado en UT para remitir ficha/expediente a Sede</v>
          </cell>
        </row>
        <row r="1160">
          <cell r="A1160" t="str">
            <v>1220180011</v>
          </cell>
          <cell r="B1160" t="str">
            <v>1220180003</v>
          </cell>
          <cell r="C1160" t="str">
            <v>Haku Wiñay/Noa Jayatai</v>
          </cell>
          <cell r="D1160" t="str">
            <v>PP.2018 RO Selva</v>
          </cell>
          <cell r="E1160" t="str">
            <v>PP 0118: ACCESO DE LOS HOGARES RURALES CON ECONOMIAS DE SUBSISTENCIA A MERCADOS LOCALES DEL NUCLEO EJECUTOR BUENOS AIRES</v>
          </cell>
          <cell r="F1160" t="str">
            <v>LA MERCED</v>
          </cell>
          <cell r="G1160" t="str">
            <v>JUNIN</v>
          </cell>
          <cell r="H1160" t="str">
            <v>SATIPO</v>
          </cell>
          <cell r="I1160" t="str">
            <v>RIO TAMBO</v>
          </cell>
          <cell r="J1160" t="str">
            <v>BUENOS AIRES</v>
          </cell>
          <cell r="K1160" t="str">
            <v>1206080031</v>
          </cell>
          <cell r="L1160">
            <v>87</v>
          </cell>
          <cell r="M1160">
            <v>43273</v>
          </cell>
          <cell r="N1160">
            <v>504600</v>
          </cell>
          <cell r="O1160">
            <v>43402</v>
          </cell>
          <cell r="P1160">
            <v>504600</v>
          </cell>
          <cell r="Q1160">
            <v>43404</v>
          </cell>
          <cell r="R1160">
            <v>504600</v>
          </cell>
          <cell r="S1160">
            <v>43399</v>
          </cell>
          <cell r="T1160">
            <v>1236</v>
          </cell>
          <cell r="U1160">
            <v>36</v>
          </cell>
          <cell r="V1160">
            <v>36</v>
          </cell>
          <cell r="W1160">
            <v>44635</v>
          </cell>
          <cell r="X1160">
            <v>492713.79</v>
          </cell>
          <cell r="Y1160">
            <v>486644.75</v>
          </cell>
          <cell r="Z1160">
            <v>492713.79000000004</v>
          </cell>
          <cell r="AA1160">
            <v>44720</v>
          </cell>
          <cell r="AB1160">
            <v>1</v>
          </cell>
          <cell r="AC1160">
            <v>1</v>
          </cell>
          <cell r="AD1160">
            <v>0.99629999999999996</v>
          </cell>
          <cell r="AE1160">
            <v>0.96379999999999999</v>
          </cell>
          <cell r="AF1160" t="str">
            <v>4. Cierre</v>
          </cell>
          <cell r="AG1160" t="str">
            <v>0780 - Liquidación Aprobada</v>
          </cell>
          <cell r="AH1160" t="str">
            <v>Liquidado en UT para remitir ficha/expediente a Sede</v>
          </cell>
        </row>
        <row r="1161">
          <cell r="A1161" t="str">
            <v>1220180012</v>
          </cell>
          <cell r="B1161" t="str">
            <v>1220180004</v>
          </cell>
          <cell r="C1161" t="str">
            <v>Haku Wiñay/Noa Jayatai</v>
          </cell>
          <cell r="D1161" t="str">
            <v>PP.2018 RO Selva</v>
          </cell>
          <cell r="E1161" t="str">
            <v>PP 0118: ACCESO DE LOS HOGARES RURALES CON ECONOMIAS DE SUBSISTENCIA A MERCADOS LOCALES DEL NUCLEO EJECUTOR AOTI</v>
          </cell>
          <cell r="F1161" t="str">
            <v>LA MERCED</v>
          </cell>
          <cell r="G1161" t="str">
            <v>JUNIN</v>
          </cell>
          <cell r="H1161" t="str">
            <v>SATIPO</v>
          </cell>
          <cell r="I1161" t="str">
            <v>RIO TAMBO</v>
          </cell>
          <cell r="J1161" t="str">
            <v>AOTI</v>
          </cell>
          <cell r="K1161" t="str">
            <v>1206086028</v>
          </cell>
          <cell r="L1161">
            <v>133</v>
          </cell>
          <cell r="M1161">
            <v>43273</v>
          </cell>
          <cell r="N1161">
            <v>771400</v>
          </cell>
          <cell r="O1161">
            <v>43402</v>
          </cell>
          <cell r="P1161">
            <v>771400</v>
          </cell>
          <cell r="Q1161">
            <v>43404</v>
          </cell>
          <cell r="R1161">
            <v>771400</v>
          </cell>
          <cell r="S1161">
            <v>43399</v>
          </cell>
          <cell r="T1161">
            <v>1236</v>
          </cell>
          <cell r="U1161">
            <v>36</v>
          </cell>
          <cell r="V1161">
            <v>36</v>
          </cell>
          <cell r="W1161">
            <v>44635</v>
          </cell>
          <cell r="X1161">
            <v>728911.88</v>
          </cell>
          <cell r="Y1161">
            <v>727203.86</v>
          </cell>
          <cell r="Z1161">
            <v>728911.88</v>
          </cell>
          <cell r="AA1161">
            <v>44720</v>
          </cell>
          <cell r="AB1161">
            <v>0.98780000000000001</v>
          </cell>
          <cell r="AC1161">
            <v>1</v>
          </cell>
          <cell r="AD1161">
            <v>0.97350000000000003</v>
          </cell>
          <cell r="AE1161">
            <v>0.94840000000000002</v>
          </cell>
          <cell r="AF1161" t="str">
            <v>4. Cierre</v>
          </cell>
          <cell r="AG1161" t="str">
            <v>0780 - Liquidación Aprobada</v>
          </cell>
          <cell r="AH1161" t="str">
            <v>Liquidado en UT para remitir ficha/expediente a Sede</v>
          </cell>
        </row>
        <row r="1162">
          <cell r="A1162" t="str">
            <v>1220180001</v>
          </cell>
          <cell r="B1162" t="str">
            <v>1220180005</v>
          </cell>
          <cell r="C1162" t="str">
            <v>Haku Wiñay/Noa Jayatai</v>
          </cell>
          <cell r="D1162" t="str">
            <v>PP.2018 RO Sierra</v>
          </cell>
          <cell r="E1162" t="str">
            <v>PP 0118: ACCESO DE LOS HOGARES RURALES CON ECONOMIAS DE SUBSISTENCIA A MERCADOS LOCALES DEL NUCLEO EJECUTOR CAYAN</v>
          </cell>
          <cell r="F1162" t="str">
            <v>LA MERCED</v>
          </cell>
          <cell r="G1162" t="str">
            <v>JUNIN</v>
          </cell>
          <cell r="H1162" t="str">
            <v>TARMA</v>
          </cell>
          <cell r="I1162" t="str">
            <v>HUASAHUASI</v>
          </cell>
          <cell r="J1162" t="str">
            <v>CAYAN</v>
          </cell>
          <cell r="K1162" t="str">
            <v>1207040030</v>
          </cell>
          <cell r="L1162">
            <v>100</v>
          </cell>
          <cell r="M1162">
            <v>43272</v>
          </cell>
          <cell r="N1162">
            <v>500000</v>
          </cell>
          <cell r="O1162">
            <v>43402</v>
          </cell>
          <cell r="P1162">
            <v>500000</v>
          </cell>
          <cell r="Q1162">
            <v>43404</v>
          </cell>
          <cell r="R1162">
            <v>500000</v>
          </cell>
          <cell r="S1162">
            <v>43395</v>
          </cell>
          <cell r="T1162">
            <v>1239</v>
          </cell>
          <cell r="U1162">
            <v>36</v>
          </cell>
          <cell r="V1162">
            <v>36</v>
          </cell>
          <cell r="W1162">
            <v>44634</v>
          </cell>
          <cell r="X1162">
            <v>499977.45</v>
          </cell>
          <cell r="Y1162">
            <v>499977.45</v>
          </cell>
          <cell r="Z1162">
            <v>499977.45</v>
          </cell>
          <cell r="AA1162">
            <v>44712</v>
          </cell>
          <cell r="AB1162">
            <v>1</v>
          </cell>
          <cell r="AC1162">
            <v>1</v>
          </cell>
          <cell r="AD1162">
            <v>1</v>
          </cell>
          <cell r="AE1162">
            <v>0.98370000000000002</v>
          </cell>
          <cell r="AF1162" t="str">
            <v>4. Cierre</v>
          </cell>
          <cell r="AG1162" t="str">
            <v>0780 - Liquidación Aprobada</v>
          </cell>
          <cell r="AH1162" t="str">
            <v>Ficha Aprobatoria archivada con Exp. archivado en UT</v>
          </cell>
        </row>
        <row r="1163">
          <cell r="A1163" t="str">
            <v>1220180002</v>
          </cell>
          <cell r="B1163" t="str">
            <v>1220180006</v>
          </cell>
          <cell r="C1163" t="str">
            <v>Haku Wiñay/Noa Jayatai</v>
          </cell>
          <cell r="D1163" t="str">
            <v>PP.2018 RO Sierra</v>
          </cell>
          <cell r="E1163" t="str">
            <v>PP 0118: ACCESO DE LOS HOGARES RURALES CON ECONOMIAS DE SUBSISTENCIA A MERCADOS LOCALES DEL NUCLEO EJECUTOR SAN JUAN DE LA LIBERTAD</v>
          </cell>
          <cell r="F1163" t="str">
            <v>LA MERCED</v>
          </cell>
          <cell r="G1163" t="str">
            <v>JUNIN</v>
          </cell>
          <cell r="H1163" t="str">
            <v>TARMA</v>
          </cell>
          <cell r="I1163" t="str">
            <v>HUASAHUASI</v>
          </cell>
          <cell r="J1163" t="str">
            <v>SAN JUAN DE LA LIBERTAD</v>
          </cell>
          <cell r="K1163" t="str">
            <v>1207040042</v>
          </cell>
          <cell r="L1163">
            <v>100</v>
          </cell>
          <cell r="M1163">
            <v>43272</v>
          </cell>
          <cell r="N1163">
            <v>500000</v>
          </cell>
          <cell r="O1163">
            <v>43402</v>
          </cell>
          <cell r="P1163">
            <v>500000</v>
          </cell>
          <cell r="Q1163">
            <v>43404</v>
          </cell>
          <cell r="R1163">
            <v>500000</v>
          </cell>
          <cell r="S1163">
            <v>43395</v>
          </cell>
          <cell r="T1163">
            <v>1239</v>
          </cell>
          <cell r="U1163">
            <v>36</v>
          </cell>
          <cell r="V1163">
            <v>36</v>
          </cell>
          <cell r="W1163">
            <v>44634</v>
          </cell>
          <cell r="X1163">
            <v>499976.5</v>
          </cell>
          <cell r="Y1163">
            <v>499976.5</v>
          </cell>
          <cell r="Z1163">
            <v>499976.5</v>
          </cell>
          <cell r="AA1163">
            <v>44712</v>
          </cell>
          <cell r="AB1163">
            <v>0.99850000000000005</v>
          </cell>
          <cell r="AC1163">
            <v>1</v>
          </cell>
          <cell r="AD1163">
            <v>1</v>
          </cell>
          <cell r="AE1163">
            <v>0.9829</v>
          </cell>
          <cell r="AF1163" t="str">
            <v>4. Cierre</v>
          </cell>
          <cell r="AG1163" t="str">
            <v>0780 - Liquidación Aprobada</v>
          </cell>
          <cell r="AH1163" t="str">
            <v>Ficha Aprobatoria archivada con Exp. archivado en UT</v>
          </cell>
        </row>
        <row r="1164">
          <cell r="A1164" t="str">
            <v>1220180003</v>
          </cell>
          <cell r="B1164" t="str">
            <v>1220180007</v>
          </cell>
          <cell r="C1164" t="str">
            <v>Haku Wiñay/Noa Jayatai</v>
          </cell>
          <cell r="D1164" t="str">
            <v>PP.2018 RO Sierra</v>
          </cell>
          <cell r="E1164" t="str">
            <v>PP 0118: ACCESO DE LOS HOGARES RURALES CON ECONOMIAS DE SUBSISTENCIA A MERCADOS LOCALES DEL NUCLEO EJECUTOR CARITA</v>
          </cell>
          <cell r="F1164" t="str">
            <v>LA MERCED</v>
          </cell>
          <cell r="G1164" t="str">
            <v>JUNIN</v>
          </cell>
          <cell r="H1164" t="str">
            <v>TARMA</v>
          </cell>
          <cell r="I1164" t="str">
            <v>HUASAHUASI</v>
          </cell>
          <cell r="J1164" t="str">
            <v>CARITA</v>
          </cell>
          <cell r="K1164" t="str">
            <v>1207040046</v>
          </cell>
          <cell r="L1164">
            <v>100</v>
          </cell>
          <cell r="M1164">
            <v>43272</v>
          </cell>
          <cell r="N1164">
            <v>500000</v>
          </cell>
          <cell r="O1164">
            <v>43279</v>
          </cell>
          <cell r="P1164">
            <v>500000</v>
          </cell>
          <cell r="Q1164">
            <v>43286</v>
          </cell>
          <cell r="R1164">
            <v>500000</v>
          </cell>
          <cell r="S1164">
            <v>43395</v>
          </cell>
          <cell r="T1164">
            <v>1239</v>
          </cell>
          <cell r="U1164">
            <v>36</v>
          </cell>
          <cell r="V1164">
            <v>36</v>
          </cell>
          <cell r="W1164">
            <v>44634</v>
          </cell>
          <cell r="X1164">
            <v>499977.15</v>
          </cell>
          <cell r="Y1164">
            <v>499977.15</v>
          </cell>
          <cell r="Z1164">
            <v>499977.15</v>
          </cell>
          <cell r="AA1164">
            <v>44712</v>
          </cell>
          <cell r="AB1164">
            <v>0.99929999999999997</v>
          </cell>
          <cell r="AC1164">
            <v>1</v>
          </cell>
          <cell r="AD1164">
            <v>1</v>
          </cell>
          <cell r="AE1164">
            <v>0.98560000000000003</v>
          </cell>
          <cell r="AF1164" t="str">
            <v>4. Cierre</v>
          </cell>
          <cell r="AG1164" t="str">
            <v>0780 - Liquidación Aprobada</v>
          </cell>
          <cell r="AH1164" t="str">
            <v>Ficha Aprobatoria archivada con Exp. archivado en UT</v>
          </cell>
        </row>
        <row r="1165">
          <cell r="A1165" t="str">
            <v>1220180004</v>
          </cell>
          <cell r="B1165" t="str">
            <v>1220180008</v>
          </cell>
          <cell r="C1165" t="str">
            <v>Haku Wiñay/Noa Jayatai</v>
          </cell>
          <cell r="D1165" t="str">
            <v>PP.2018 RO Sierra</v>
          </cell>
          <cell r="E1165" t="str">
            <v>PP 0118: ACCESO DE LOS HOGARES RURALES CON ECONOMIAS DE SUBSISTENCIA A MERCADOS LOCALES DEL NUCLEO EJECUTOR SANTA ROSA DE CHIRAS</v>
          </cell>
          <cell r="F1165" t="str">
            <v>LA MERCED</v>
          </cell>
          <cell r="G1165" t="str">
            <v>JUNIN</v>
          </cell>
          <cell r="H1165" t="str">
            <v>TARMA</v>
          </cell>
          <cell r="I1165" t="str">
            <v>HUASAHUASI</v>
          </cell>
          <cell r="J1165" t="str">
            <v>SANTA ROSA DE CHIRAS</v>
          </cell>
          <cell r="K1165" t="str">
            <v>1207046003</v>
          </cell>
          <cell r="L1165">
            <v>100</v>
          </cell>
          <cell r="M1165">
            <v>43272</v>
          </cell>
          <cell r="N1165">
            <v>500000</v>
          </cell>
          <cell r="O1165">
            <v>43357</v>
          </cell>
          <cell r="P1165">
            <v>500000</v>
          </cell>
          <cell r="Q1165">
            <v>43361</v>
          </cell>
          <cell r="R1165">
            <v>500000</v>
          </cell>
          <cell r="S1165">
            <v>43395</v>
          </cell>
          <cell r="T1165">
            <v>1239</v>
          </cell>
          <cell r="U1165">
            <v>36</v>
          </cell>
          <cell r="V1165">
            <v>36</v>
          </cell>
          <cell r="W1165">
            <v>44634</v>
          </cell>
          <cell r="X1165">
            <v>499977.65</v>
          </cell>
          <cell r="Y1165">
            <v>499977.65</v>
          </cell>
          <cell r="Z1165">
            <v>499977.65</v>
          </cell>
          <cell r="AA1165">
            <v>44712</v>
          </cell>
          <cell r="AB1165">
            <v>0.99919999999999998</v>
          </cell>
          <cell r="AC1165">
            <v>1</v>
          </cell>
          <cell r="AD1165">
            <v>1</v>
          </cell>
          <cell r="AE1165">
            <v>0.96750000000000003</v>
          </cell>
          <cell r="AF1165" t="str">
            <v>4. Cierre</v>
          </cell>
          <cell r="AG1165" t="str">
            <v>0780 - Liquidación Aprobada</v>
          </cell>
          <cell r="AH1165" t="str">
            <v>Ficha Aprobatoria archivada con Exp. archivado en UT</v>
          </cell>
        </row>
        <row r="1166">
          <cell r="A1166" t="str">
            <v>1220180005</v>
          </cell>
          <cell r="B1166" t="str">
            <v>1220180009</v>
          </cell>
          <cell r="C1166" t="str">
            <v>Haku Wiñay/Noa Jayatai</v>
          </cell>
          <cell r="D1166" t="str">
            <v>PP.2018 RO Selva</v>
          </cell>
          <cell r="E1166" t="str">
            <v>PP 0118: ACCESO DE LOS HOGARES RURALES CON ECONOMIAS DE SUBSISTENCIA A MERCADOS LOCALES DEL NUCLEO EJECUTOR CHAUJA</v>
          </cell>
          <cell r="F1166" t="str">
            <v>LA MERCED</v>
          </cell>
          <cell r="G1166" t="str">
            <v>JUNIN</v>
          </cell>
          <cell r="H1166" t="str">
            <v>SATIPO</v>
          </cell>
          <cell r="I1166" t="str">
            <v>RIO TAMBO</v>
          </cell>
          <cell r="J1166" t="str">
            <v>CHAUJA</v>
          </cell>
          <cell r="K1166" t="str">
            <v>1206080200</v>
          </cell>
          <cell r="L1166">
            <v>96</v>
          </cell>
          <cell r="M1166">
            <v>43273</v>
          </cell>
          <cell r="N1166">
            <v>556800</v>
          </cell>
          <cell r="O1166">
            <v>43279</v>
          </cell>
          <cell r="P1166">
            <v>556800</v>
          </cell>
          <cell r="Q1166">
            <v>43286</v>
          </cell>
          <cell r="R1166">
            <v>556800</v>
          </cell>
          <cell r="S1166">
            <v>43399</v>
          </cell>
          <cell r="T1166">
            <v>1260</v>
          </cell>
          <cell r="U1166">
            <v>36</v>
          </cell>
          <cell r="V1166">
            <v>36</v>
          </cell>
          <cell r="W1166">
            <v>44659</v>
          </cell>
          <cell r="X1166">
            <v>561522.77</v>
          </cell>
          <cell r="Y1166">
            <v>555148.81000000006</v>
          </cell>
          <cell r="Z1166">
            <v>561522.77</v>
          </cell>
          <cell r="AA1166">
            <v>44746</v>
          </cell>
          <cell r="AB1166">
            <v>0.99660000000000004</v>
          </cell>
          <cell r="AC1166">
            <v>1</v>
          </cell>
          <cell r="AD1166">
            <v>0.98960000000000004</v>
          </cell>
          <cell r="AE1166">
            <v>0.98939999999999995</v>
          </cell>
          <cell r="AF1166" t="str">
            <v>4. Cierre</v>
          </cell>
          <cell r="AG1166" t="str">
            <v>0780 - Liquidación Aprobada</v>
          </cell>
          <cell r="AH1166" t="str">
            <v>Ficha Aprobatoria archivada con Exp. archivado en UT</v>
          </cell>
        </row>
        <row r="1167">
          <cell r="A1167" t="str">
            <v>1220180006</v>
          </cell>
          <cell r="B1167" t="str">
            <v>1220180010</v>
          </cell>
          <cell r="C1167" t="str">
            <v>Haku Wiñay/Noa Jayatai</v>
          </cell>
          <cell r="D1167" t="str">
            <v>PP.2018 RO Selva</v>
          </cell>
          <cell r="E1167" t="str">
            <v>PP 0118: ACCESO DE LOS HOGARES RURALES CON ECONOMIAS DE SUBSISTENCIA A MERCADOS LOCALES DEL NUCLEO EJECUTOR IMPANEQUIARI</v>
          </cell>
          <cell r="F1167" t="str">
            <v>LA MERCED</v>
          </cell>
          <cell r="G1167" t="str">
            <v>JUNIN</v>
          </cell>
          <cell r="H1167" t="str">
            <v>SATIPO</v>
          </cell>
          <cell r="I1167" t="str">
            <v>RIO TAMBO</v>
          </cell>
          <cell r="J1167" t="str">
            <v>IMPANEQUIARI</v>
          </cell>
          <cell r="K1167" t="str">
            <v>1206080431</v>
          </cell>
          <cell r="L1167">
            <v>88</v>
          </cell>
          <cell r="M1167">
            <v>43273</v>
          </cell>
          <cell r="N1167">
            <v>510400</v>
          </cell>
          <cell r="O1167">
            <v>43279</v>
          </cell>
          <cell r="P1167">
            <v>510400</v>
          </cell>
          <cell r="Q1167">
            <v>43286</v>
          </cell>
          <cell r="R1167">
            <v>510400</v>
          </cell>
          <cell r="S1167">
            <v>43399</v>
          </cell>
          <cell r="T1167">
            <v>1235</v>
          </cell>
          <cell r="U1167">
            <v>36</v>
          </cell>
          <cell r="V1167">
            <v>36</v>
          </cell>
          <cell r="W1167">
            <v>44634</v>
          </cell>
          <cell r="X1167">
            <v>511907.69</v>
          </cell>
          <cell r="Y1167">
            <v>506637.34</v>
          </cell>
          <cell r="Z1167">
            <v>511907.69</v>
          </cell>
          <cell r="AA1167">
            <v>44746</v>
          </cell>
          <cell r="AB1167">
            <v>0.99809999999999999</v>
          </cell>
          <cell r="AC1167">
            <v>1</v>
          </cell>
          <cell r="AD1167">
            <v>0.98860000000000003</v>
          </cell>
          <cell r="AE1167">
            <v>0.98250000000000004</v>
          </cell>
          <cell r="AF1167" t="str">
            <v>4. Cierre</v>
          </cell>
          <cell r="AG1167" t="str">
            <v>0780 - Liquidación Aprobada</v>
          </cell>
          <cell r="AH1167" t="str">
            <v>Ficha Aprobatoria archivada con Exp. archivado en UT</v>
          </cell>
        </row>
        <row r="1168">
          <cell r="A1168" t="str">
            <v>1220180007</v>
          </cell>
          <cell r="B1168" t="str">
            <v>1220180011</v>
          </cell>
          <cell r="C1168" t="str">
            <v>Haku Wiñay/Noa Jayatai</v>
          </cell>
          <cell r="D1168" t="str">
            <v>PP.2018 RO Selva</v>
          </cell>
          <cell r="E1168" t="str">
            <v>PP 0118: ACCESO DE LOS HOGARES RURALES CON ECONOMIAS DE SUBSISTENCIA A MERCADOS LOCALES DEL NUCLEO EJECUTOR LOS ANGELES DE SHIMA</v>
          </cell>
          <cell r="F1168" t="str">
            <v>LA MERCED</v>
          </cell>
          <cell r="G1168" t="str">
            <v>JUNIN</v>
          </cell>
          <cell r="H1168" t="str">
            <v>SATIPO</v>
          </cell>
          <cell r="I1168" t="str">
            <v>RIO TAMBO</v>
          </cell>
          <cell r="J1168" t="str">
            <v>LOS ANGELES DE SHIMA</v>
          </cell>
          <cell r="K1168" t="str">
            <v>1206080003</v>
          </cell>
          <cell r="L1168">
            <v>94</v>
          </cell>
          <cell r="M1168">
            <v>43273</v>
          </cell>
          <cell r="N1168">
            <v>545200</v>
          </cell>
          <cell r="O1168">
            <v>43279</v>
          </cell>
          <cell r="P1168">
            <v>545200</v>
          </cell>
          <cell r="Q1168">
            <v>43286</v>
          </cell>
          <cell r="R1168">
            <v>545200</v>
          </cell>
          <cell r="S1168">
            <v>43399</v>
          </cell>
          <cell r="T1168">
            <v>1235</v>
          </cell>
          <cell r="U1168">
            <v>36</v>
          </cell>
          <cell r="V1168">
            <v>36</v>
          </cell>
          <cell r="W1168">
            <v>44634</v>
          </cell>
          <cell r="X1168">
            <v>546534.67000000004</v>
          </cell>
          <cell r="Y1168">
            <v>539522.81999999995</v>
          </cell>
          <cell r="Z1168">
            <v>546534.67000000004</v>
          </cell>
          <cell r="AA1168">
            <v>44746</v>
          </cell>
          <cell r="AB1168">
            <v>0.99560000000000004</v>
          </cell>
          <cell r="AC1168">
            <v>1</v>
          </cell>
          <cell r="AD1168">
            <v>0.99629999999999996</v>
          </cell>
          <cell r="AE1168">
            <v>0.98470000000000002</v>
          </cell>
          <cell r="AF1168" t="str">
            <v>4. Cierre</v>
          </cell>
          <cell r="AG1168" t="str">
            <v>0780 - Liquidación Aprobada</v>
          </cell>
          <cell r="AH1168" t="str">
            <v>Ficha Aprobatoria archivada con Exp. archivado en UT</v>
          </cell>
        </row>
        <row r="1169">
          <cell r="A1169" t="str">
            <v>1220180008</v>
          </cell>
          <cell r="B1169" t="str">
            <v>1220180012</v>
          </cell>
          <cell r="C1169" t="str">
            <v>Haku Wiñay/Noa Jayatai</v>
          </cell>
          <cell r="D1169" t="str">
            <v>PP.2018 RO Selva</v>
          </cell>
          <cell r="E1169" t="str">
            <v>PP 0118: ACCESO DE LOS HOGARES RURALES CON ECONOMIAS DE SUBSISTENCIA A MERCADOS LOCALES DEL NUCLEO EJECUTOR GARZA COCHA</v>
          </cell>
          <cell r="F1169" t="str">
            <v>LA MERCED</v>
          </cell>
          <cell r="G1169" t="str">
            <v>JUNIN</v>
          </cell>
          <cell r="H1169" t="str">
            <v>SATIPO</v>
          </cell>
          <cell r="I1169" t="str">
            <v>RIO TAMBO</v>
          </cell>
          <cell r="J1169" t="str">
            <v>GARZA COCHA</v>
          </cell>
          <cell r="K1169" t="str">
            <v>1206080006</v>
          </cell>
          <cell r="L1169">
            <v>122</v>
          </cell>
          <cell r="M1169">
            <v>43273</v>
          </cell>
          <cell r="N1169">
            <v>707600</v>
          </cell>
          <cell r="O1169">
            <v>43279</v>
          </cell>
          <cell r="P1169">
            <v>707600</v>
          </cell>
          <cell r="Q1169">
            <v>43286</v>
          </cell>
          <cell r="R1169">
            <v>707600</v>
          </cell>
          <cell r="S1169">
            <v>43399</v>
          </cell>
          <cell r="T1169">
            <v>1235</v>
          </cell>
          <cell r="U1169">
            <v>36</v>
          </cell>
          <cell r="V1169">
            <v>36</v>
          </cell>
          <cell r="W1169">
            <v>44634</v>
          </cell>
          <cell r="X1169">
            <v>711382.12</v>
          </cell>
          <cell r="Y1169">
            <v>703417.42</v>
          </cell>
          <cell r="Z1169">
            <v>711382.12</v>
          </cell>
          <cell r="AA1169">
            <v>44746</v>
          </cell>
          <cell r="AB1169">
            <v>0.99809999999999999</v>
          </cell>
          <cell r="AC1169">
            <v>1</v>
          </cell>
          <cell r="AD1169">
            <v>0.98909999999999998</v>
          </cell>
          <cell r="AE1169">
            <v>0.98929999999999996</v>
          </cell>
          <cell r="AF1169" t="str">
            <v>4. Cierre</v>
          </cell>
          <cell r="AG1169" t="str">
            <v>0780 - Liquidación Aprobada</v>
          </cell>
          <cell r="AH1169" t="str">
            <v>Ficha Aprobatoria archivada con Exp. archivado en UT</v>
          </cell>
        </row>
        <row r="1170">
          <cell r="A1170" t="str">
            <v>1220180013</v>
          </cell>
          <cell r="B1170" t="str">
            <v>1220180013</v>
          </cell>
          <cell r="C1170" t="str">
            <v>Agua Más</v>
          </cell>
          <cell r="D1170" t="str">
            <v>AGUA+.2018</v>
          </cell>
          <cell r="E1170" t="str">
            <v>REPARACIÓN DE CAPTACIÓN DE AGUA DE MANANTIAL, LÍNEA DE CONDUCCIÓN, RESERVORIO, LÍNEA DE ADUCCIÓN Y RED PRIMARIA; RENOVACIÓN DE PILETA PÚBLICA; EN EL(LA) UNIDAD PRODUCTORA DE SERVICIOS DE AGUA POTABLE EN LA LOCALIDAD PAUCARMARCA, DISTRITO DE TAPO, PROVINCIA TARMA, DEPARTAMENTO JUNIN</v>
          </cell>
          <cell r="F1170" t="str">
            <v>LA MERCED</v>
          </cell>
          <cell r="G1170" t="str">
            <v>JUNIN</v>
          </cell>
          <cell r="H1170" t="str">
            <v>TARMA</v>
          </cell>
          <cell r="I1170" t="str">
            <v>TAPO</v>
          </cell>
          <cell r="J1170" t="str">
            <v>PAUCARMARCA</v>
          </cell>
          <cell r="K1170" t="str">
            <v>1207090006</v>
          </cell>
          <cell r="L1170">
            <v>250</v>
          </cell>
          <cell r="M1170">
            <v>43430</v>
          </cell>
          <cell r="N1170">
            <v>222718.4</v>
          </cell>
          <cell r="O1170">
            <v>43448</v>
          </cell>
          <cell r="P1170">
            <v>227995.4</v>
          </cell>
          <cell r="Q1170">
            <v>43453</v>
          </cell>
          <cell r="R1170">
            <v>227995.4</v>
          </cell>
          <cell r="S1170">
            <v>43510</v>
          </cell>
          <cell r="T1170">
            <v>126</v>
          </cell>
          <cell r="U1170">
            <v>4.2300000000000004</v>
          </cell>
          <cell r="V1170">
            <v>2.5</v>
          </cell>
          <cell r="W1170">
            <v>43636</v>
          </cell>
          <cell r="Y1170">
            <v>227995.4</v>
          </cell>
          <cell r="AB1170">
            <v>0</v>
          </cell>
          <cell r="AC1170">
            <v>1</v>
          </cell>
          <cell r="AF1170" t="str">
            <v>4. Cierre</v>
          </cell>
          <cell r="AG1170" t="str">
            <v>1001 - Proyecto cerrado en Banco de Inversiones</v>
          </cell>
          <cell r="AH1170" t="str">
            <v>Cerrado con Formato 09 MEF</v>
          </cell>
        </row>
        <row r="1171">
          <cell r="A1171" t="str">
            <v>1220180014</v>
          </cell>
          <cell r="B1171" t="str">
            <v>1220180014</v>
          </cell>
          <cell r="C1171" t="str">
            <v>Agua Más</v>
          </cell>
          <cell r="D1171" t="str">
            <v>AGUA+.2018</v>
          </cell>
          <cell r="E1171" t="str">
            <v>REPARACIÓN DE CAPTACIÓN DE AGUA DE MANANTIAL, LÍNEA DE CONDUCCIÓN, RESERVORIO, LÍNEA DE ADUCCIÓN Y RED PRIMARIA; RENOVACIÓN DE PILETA PÚBLICA; EN EL(LA) UNIDAD PRODUCTORA DE SERVICIOS DE AGUA POTABLE EN LA LOCALIDAD SAN ANTONIO, DISTRITO DE TAPO, PROVINCIA TARMA, DEPARTAMENTO JUNIN</v>
          </cell>
          <cell r="F1171" t="str">
            <v>LA MERCED</v>
          </cell>
          <cell r="G1171" t="str">
            <v>JUNIN</v>
          </cell>
          <cell r="H1171" t="str">
            <v>TARMA</v>
          </cell>
          <cell r="I1171" t="str">
            <v>TAPO</v>
          </cell>
          <cell r="J1171" t="str">
            <v>SAN ANTONIO</v>
          </cell>
          <cell r="K1171" t="str">
            <v>1207090009</v>
          </cell>
          <cell r="L1171">
            <v>140</v>
          </cell>
          <cell r="M1171">
            <v>43430</v>
          </cell>
          <cell r="N1171">
            <v>199025.64</v>
          </cell>
          <cell r="O1171">
            <v>43448</v>
          </cell>
          <cell r="P1171">
            <v>204302.64</v>
          </cell>
          <cell r="Q1171">
            <v>43453</v>
          </cell>
          <cell r="R1171">
            <v>204302.64</v>
          </cell>
          <cell r="S1171">
            <v>43510</v>
          </cell>
          <cell r="T1171">
            <v>126</v>
          </cell>
          <cell r="U1171">
            <v>4.2300000000000004</v>
          </cell>
          <cell r="V1171">
            <v>2</v>
          </cell>
          <cell r="W1171">
            <v>43636</v>
          </cell>
          <cell r="Y1171">
            <v>204302.64</v>
          </cell>
          <cell r="AB1171">
            <v>0</v>
          </cell>
          <cell r="AC1171">
            <v>1</v>
          </cell>
          <cell r="AF1171" t="str">
            <v>4. Cierre</v>
          </cell>
          <cell r="AG1171" t="str">
            <v>1001 - Proyecto cerrado en Banco de Inversiones</v>
          </cell>
          <cell r="AH1171" t="str">
            <v>Cerrado con Formato 09 MEF</v>
          </cell>
        </row>
        <row r="1172">
          <cell r="A1172" t="str">
            <v>1220180015</v>
          </cell>
          <cell r="B1172" t="str">
            <v>1220180015</v>
          </cell>
          <cell r="C1172" t="str">
            <v>Agua Más</v>
          </cell>
          <cell r="D1172" t="str">
            <v>AGUA+.2018</v>
          </cell>
          <cell r="E1172" t="str">
            <v>REPARACIÓN DE CAPTACIÓN DE AGUA DE MANANTIAL, LÍNEA DE CONDUCCIÓN, RESERVORIO, LÍNEA DE ADUCCIÓN Y RED PRIMARIA; RENOVACIÓN DE PILETA PÚBLICA; EN EL(LA) UNIDAD PRODUCTORA DE SERVICIOS DE AGUA POTABLE EN LA LOCALIDAD QUETA, DISTRITO DE TAPO, PROVINCIA TARMA, DEPARTAMENTO JUNIN</v>
          </cell>
          <cell r="F1172" t="str">
            <v>LA MERCED</v>
          </cell>
          <cell r="G1172" t="str">
            <v>JUNIN</v>
          </cell>
          <cell r="H1172" t="str">
            <v>TARMA</v>
          </cell>
          <cell r="I1172" t="str">
            <v>TAPO</v>
          </cell>
          <cell r="J1172" t="str">
            <v>QUETA</v>
          </cell>
          <cell r="K1172" t="str">
            <v>1207090013</v>
          </cell>
          <cell r="L1172">
            <v>200</v>
          </cell>
          <cell r="M1172">
            <v>43430</v>
          </cell>
          <cell r="N1172">
            <v>188593.7</v>
          </cell>
          <cell r="O1172">
            <v>43448</v>
          </cell>
          <cell r="P1172">
            <v>192672.2</v>
          </cell>
          <cell r="Q1172">
            <v>43453</v>
          </cell>
          <cell r="R1172">
            <v>192672.2</v>
          </cell>
          <cell r="S1172">
            <v>43510</v>
          </cell>
          <cell r="T1172">
            <v>126</v>
          </cell>
          <cell r="U1172">
            <v>4.2300000000000004</v>
          </cell>
          <cell r="V1172">
            <v>2</v>
          </cell>
          <cell r="W1172">
            <v>43636</v>
          </cell>
          <cell r="Y1172">
            <v>192672.2</v>
          </cell>
          <cell r="AB1172">
            <v>0</v>
          </cell>
          <cell r="AC1172">
            <v>1</v>
          </cell>
          <cell r="AF1172" t="str">
            <v>4. Cierre</v>
          </cell>
          <cell r="AG1172" t="str">
            <v>1001 - Proyecto cerrado en Banco de Inversiones</v>
          </cell>
          <cell r="AH1172" t="str">
            <v>Cerrado con Formato 09 MEF</v>
          </cell>
        </row>
        <row r="1173">
          <cell r="A1173" t="str">
            <v>1220180016</v>
          </cell>
          <cell r="B1173" t="str">
            <v>1220180016</v>
          </cell>
          <cell r="C1173" t="str">
            <v>Agua Más</v>
          </cell>
          <cell r="D1173" t="str">
            <v>AGUA+.2018</v>
          </cell>
          <cell r="E1173" t="str">
            <v>REPARACIÓN DE CAPTACIÓN DE AGUA DE MANANTIAL, LÍNEA DE CONDUCCIÓN, RESERVORIO, LÍNEA DE ADUCCIÓN Y RED PRIMARIA; RENOVACIÓN DE PILETA PÚBLICA; EN EL(LA) UNIDAD PRODUCTORA DE SERVICIOS DE AGUA POTABLE EN LA LOCALIDAD SAN JOSE DE PICHUINIOC, DISTRITO DE TAPO, PROVINCIA TARMA, DEPARTAMENTO JUNIN</v>
          </cell>
          <cell r="F1173" t="str">
            <v>LA MERCED</v>
          </cell>
          <cell r="G1173" t="str">
            <v>JUNIN</v>
          </cell>
          <cell r="H1173" t="str">
            <v>TARMA</v>
          </cell>
          <cell r="I1173" t="str">
            <v>TAPO</v>
          </cell>
          <cell r="J1173" t="str">
            <v>SAN JOSE DE PICHUINIOC</v>
          </cell>
          <cell r="K1173" t="str">
            <v>1207096001</v>
          </cell>
          <cell r="L1173">
            <v>250</v>
          </cell>
          <cell r="M1173">
            <v>43430</v>
          </cell>
          <cell r="N1173">
            <v>240959.42</v>
          </cell>
          <cell r="O1173">
            <v>43448</v>
          </cell>
          <cell r="P1173">
            <v>246236.42</v>
          </cell>
          <cell r="Q1173">
            <v>43453</v>
          </cell>
          <cell r="R1173">
            <v>246236.42</v>
          </cell>
          <cell r="S1173">
            <v>43510</v>
          </cell>
          <cell r="T1173">
            <v>126</v>
          </cell>
          <cell r="U1173">
            <v>4.2300000000000004</v>
          </cell>
          <cell r="V1173">
            <v>2.5</v>
          </cell>
          <cell r="W1173">
            <v>43636</v>
          </cell>
          <cell r="Y1173">
            <v>246236.42</v>
          </cell>
          <cell r="AB1173">
            <v>0</v>
          </cell>
          <cell r="AC1173">
            <v>1</v>
          </cell>
          <cell r="AF1173" t="str">
            <v>4. Cierre</v>
          </cell>
          <cell r="AG1173" t="str">
            <v>1001 - Proyecto cerrado en Banco de Inversiones</v>
          </cell>
          <cell r="AH1173" t="str">
            <v>Cerrado con Formato 09 MEF</v>
          </cell>
        </row>
        <row r="1174">
          <cell r="A1174" t="str">
            <v>1220190004</v>
          </cell>
          <cell r="B1174" t="str">
            <v>1220190001</v>
          </cell>
          <cell r="C1174" t="str">
            <v>Haku Wiñay/Noa Jayatai</v>
          </cell>
          <cell r="D1174" t="str">
            <v>PP.2019 RO Sierra</v>
          </cell>
          <cell r="E1174" t="str">
            <v>PP 0118: ACCESO DE LOS HOGARES RURALES CON ECONOMIAS DE SUBSISTENCIA A MERCADOS LOCALES DEL NUCLEO EJECUTOR MACO</v>
          </cell>
          <cell r="F1174" t="str">
            <v>LA MERCED</v>
          </cell>
          <cell r="G1174" t="str">
            <v>JUNIN</v>
          </cell>
          <cell r="H1174" t="str">
            <v>TARMA</v>
          </cell>
          <cell r="I1174" t="str">
            <v>TAPO</v>
          </cell>
          <cell r="J1174" t="str">
            <v>MACO</v>
          </cell>
          <cell r="K1174" t="str">
            <v>1207090016</v>
          </cell>
          <cell r="L1174">
            <v>164</v>
          </cell>
          <cell r="M1174">
            <v>43651</v>
          </cell>
          <cell r="N1174">
            <v>951200</v>
          </cell>
          <cell r="O1174">
            <v>43755</v>
          </cell>
          <cell r="P1174">
            <v>951200</v>
          </cell>
          <cell r="Q1174">
            <v>43755</v>
          </cell>
          <cell r="R1174">
            <v>951200</v>
          </cell>
          <cell r="S1174">
            <v>43770</v>
          </cell>
          <cell r="T1174">
            <v>1229</v>
          </cell>
          <cell r="U1174">
            <v>36</v>
          </cell>
          <cell r="V1174">
            <v>36</v>
          </cell>
          <cell r="W1174">
            <v>44999</v>
          </cell>
          <cell r="X1174">
            <v>939534.93</v>
          </cell>
          <cell r="Y1174">
            <v>937936.11</v>
          </cell>
          <cell r="Z1174">
            <v>939534.93</v>
          </cell>
          <cell r="AA1174">
            <v>45398</v>
          </cell>
          <cell r="AB1174">
            <v>1</v>
          </cell>
          <cell r="AC1174">
            <v>1</v>
          </cell>
          <cell r="AD1174">
            <v>1</v>
          </cell>
          <cell r="AE1174">
            <v>0.9748</v>
          </cell>
          <cell r="AF1174" t="str">
            <v>4. Cierre</v>
          </cell>
          <cell r="AG1174" t="str">
            <v>0780 - Liquidación Aprobada</v>
          </cell>
          <cell r="AH1174" t="str">
            <v>Ficha Aprobatoria archivada con Exp. archivado en UT</v>
          </cell>
        </row>
        <row r="1175">
          <cell r="A1175" t="str">
            <v>1220190005</v>
          </cell>
          <cell r="B1175" t="str">
            <v>1220190002</v>
          </cell>
          <cell r="C1175" t="str">
            <v>Haku Wiñay/Noa Jayatai</v>
          </cell>
          <cell r="D1175" t="str">
            <v>PP.2019 RO Sierra</v>
          </cell>
          <cell r="E1175" t="str">
            <v>PP 0118: ACCESO DE LOS HOGARES RURALES CON ECONOMIAS DE SUBSISTENCIA A MERCADOS LOCALES DEL NUCLEO EJECUTOR YURACMAYO</v>
          </cell>
          <cell r="F1175" t="str">
            <v>LA MERCED</v>
          </cell>
          <cell r="G1175" t="str">
            <v>JUNIN</v>
          </cell>
          <cell r="H1175" t="str">
            <v>TARMA</v>
          </cell>
          <cell r="I1175" t="str">
            <v>TAPO</v>
          </cell>
          <cell r="J1175" t="str">
            <v>YURACMAYO</v>
          </cell>
          <cell r="K1175" t="str">
            <v>1207090015</v>
          </cell>
          <cell r="L1175">
            <v>120</v>
          </cell>
          <cell r="M1175">
            <v>43651</v>
          </cell>
          <cell r="N1175">
            <v>696000</v>
          </cell>
          <cell r="O1175">
            <v>43755</v>
          </cell>
          <cell r="P1175">
            <v>696000</v>
          </cell>
          <cell r="Q1175">
            <v>43755</v>
          </cell>
          <cell r="R1175">
            <v>696000</v>
          </cell>
          <cell r="S1175">
            <v>43770</v>
          </cell>
          <cell r="T1175">
            <v>1229</v>
          </cell>
          <cell r="U1175">
            <v>36</v>
          </cell>
          <cell r="V1175">
            <v>36</v>
          </cell>
          <cell r="W1175">
            <v>44999</v>
          </cell>
          <cell r="X1175">
            <v>683188.99</v>
          </cell>
          <cell r="Y1175">
            <v>680210.69</v>
          </cell>
          <cell r="Z1175">
            <v>683188.99</v>
          </cell>
          <cell r="AA1175">
            <v>45398</v>
          </cell>
          <cell r="AB1175">
            <v>1</v>
          </cell>
          <cell r="AC1175">
            <v>1</v>
          </cell>
          <cell r="AD1175">
            <v>1</v>
          </cell>
          <cell r="AE1175">
            <v>0.96499999999999997</v>
          </cell>
          <cell r="AF1175" t="str">
            <v>4. Cierre</v>
          </cell>
          <cell r="AG1175" t="str">
            <v>0780 - Liquidación Aprobada</v>
          </cell>
          <cell r="AH1175" t="str">
            <v>Ficha Aprobatoria archivada con Exp. archivado en UT</v>
          </cell>
        </row>
        <row r="1176">
          <cell r="A1176" t="str">
            <v>1220190006</v>
          </cell>
          <cell r="B1176" t="str">
            <v>1220190003</v>
          </cell>
          <cell r="C1176" t="str">
            <v>Haku Wiñay/Noa Jayatai</v>
          </cell>
          <cell r="D1176" t="str">
            <v>PP.2019 RO Sierra</v>
          </cell>
          <cell r="E1176" t="str">
            <v>PP 0118: ACCESO DE LOS HOGARES RURALES CON ECONOMIAS DE SUBSISTENCIA A MERCADOS LOCALES DEL NUCLEO EJECUTOR YAULI</v>
          </cell>
          <cell r="F1176" t="str">
            <v>LA MERCED</v>
          </cell>
          <cell r="G1176" t="str">
            <v>JUNIN</v>
          </cell>
          <cell r="H1176" t="str">
            <v>TARMA</v>
          </cell>
          <cell r="I1176" t="str">
            <v>TAPO</v>
          </cell>
          <cell r="J1176" t="str">
            <v>YAULI</v>
          </cell>
          <cell r="K1176" t="str">
            <v>1207090008</v>
          </cell>
          <cell r="L1176">
            <v>164</v>
          </cell>
          <cell r="M1176">
            <v>43651</v>
          </cell>
          <cell r="N1176">
            <v>951200</v>
          </cell>
          <cell r="O1176">
            <v>43698</v>
          </cell>
          <cell r="P1176">
            <v>951200</v>
          </cell>
          <cell r="Q1176">
            <v>43700</v>
          </cell>
          <cell r="R1176">
            <v>951200</v>
          </cell>
          <cell r="S1176">
            <v>43770</v>
          </cell>
          <cell r="T1176">
            <v>1229</v>
          </cell>
          <cell r="U1176">
            <v>36</v>
          </cell>
          <cell r="V1176">
            <v>36</v>
          </cell>
          <cell r="W1176">
            <v>44999</v>
          </cell>
          <cell r="X1176">
            <v>937624.57</v>
          </cell>
          <cell r="Y1176">
            <v>931927.55</v>
          </cell>
          <cell r="Z1176">
            <v>937624.57000000007</v>
          </cell>
          <cell r="AA1176">
            <v>45398</v>
          </cell>
          <cell r="AB1176">
            <v>1</v>
          </cell>
          <cell r="AC1176">
            <v>1</v>
          </cell>
          <cell r="AD1176">
            <v>0.99990000000000001</v>
          </cell>
          <cell r="AE1176">
            <v>0.97009999999999996</v>
          </cell>
          <cell r="AF1176" t="str">
            <v>4. Cierre</v>
          </cell>
          <cell r="AG1176" t="str">
            <v>0780 - Liquidación Aprobada</v>
          </cell>
          <cell r="AH1176" t="str">
            <v>Ficha Aprobatoria archivada con Exp. archivado en UT</v>
          </cell>
        </row>
        <row r="1177">
          <cell r="A1177" t="str">
            <v>1220190007</v>
          </cell>
          <cell r="B1177" t="str">
            <v>1220190004</v>
          </cell>
          <cell r="C1177" t="str">
            <v>Haku Wiñay/Noa Jayatai</v>
          </cell>
          <cell r="D1177" t="str">
            <v>PP.2019 RO Selva</v>
          </cell>
          <cell r="E1177" t="str">
            <v>PP 0118: ACCESO DE LOS HOGARES RURALES CON ECONOMIAS DE SUBSISTENCIA A MERCADOS LOCALES DEL NUCLEO EJECUTOR SAN JOSE DE ANAPIARI</v>
          </cell>
          <cell r="F1177" t="str">
            <v>LA MERCED</v>
          </cell>
          <cell r="G1177" t="str">
            <v>JUNIN</v>
          </cell>
          <cell r="H1177" t="str">
            <v>CHANCHAMAYO</v>
          </cell>
          <cell r="I1177" t="str">
            <v>PICHANAQUI</v>
          </cell>
          <cell r="J1177" t="str">
            <v>SAN JOSE DE ANAPIARI</v>
          </cell>
          <cell r="K1177" t="str">
            <v>1203030631</v>
          </cell>
          <cell r="L1177">
            <v>160</v>
          </cell>
          <cell r="M1177">
            <v>43654</v>
          </cell>
          <cell r="N1177">
            <v>1040000</v>
          </cell>
          <cell r="O1177">
            <v>43755</v>
          </cell>
          <cell r="P1177">
            <v>1040000</v>
          </cell>
          <cell r="Q1177">
            <v>43755</v>
          </cell>
          <cell r="R1177">
            <v>1040000</v>
          </cell>
          <cell r="S1177">
            <v>43770</v>
          </cell>
          <cell r="T1177">
            <v>1230</v>
          </cell>
          <cell r="U1177">
            <v>36</v>
          </cell>
          <cell r="V1177">
            <v>36</v>
          </cell>
          <cell r="W1177">
            <v>45000</v>
          </cell>
          <cell r="X1177">
            <v>1032925.22</v>
          </cell>
          <cell r="Y1177">
            <v>1032925.22</v>
          </cell>
          <cell r="Z1177">
            <v>1032925.22</v>
          </cell>
          <cell r="AA1177">
            <v>45279</v>
          </cell>
          <cell r="AB1177">
            <v>1</v>
          </cell>
          <cell r="AC1177">
            <v>1</v>
          </cell>
          <cell r="AD1177">
            <v>1</v>
          </cell>
          <cell r="AE1177">
            <v>0.98050000000000004</v>
          </cell>
          <cell r="AF1177" t="str">
            <v>4. Cierre</v>
          </cell>
          <cell r="AG1177" t="str">
            <v>0780 - Liquidación Aprobada</v>
          </cell>
          <cell r="AH1177" t="str">
            <v>Ficha Aprobatoria archivada con Exp. archivado en UT</v>
          </cell>
        </row>
        <row r="1178">
          <cell r="A1178" t="str">
            <v>1220190008</v>
          </cell>
          <cell r="B1178" t="str">
            <v>1220190005</v>
          </cell>
          <cell r="C1178" t="str">
            <v>Haku Wiñay/Noa Jayatai</v>
          </cell>
          <cell r="D1178" t="str">
            <v>PP.2019 RO Selva</v>
          </cell>
          <cell r="E1178" t="str">
            <v>PP 0118: ACCESO DE LOS HOGARES RURALES CON ECONOMIAS DE SUBSISTENCIA A MERCADOS LOCALES DEL NUCLEO EJECUTOR UNION AUTIKI</v>
          </cell>
          <cell r="F1178" t="str">
            <v>LA MERCED</v>
          </cell>
          <cell r="G1178" t="str">
            <v>JUNIN</v>
          </cell>
          <cell r="H1178" t="str">
            <v>CHANCHAMAYO</v>
          </cell>
          <cell r="I1178" t="str">
            <v>PICHANAQUI</v>
          </cell>
          <cell r="J1178" t="str">
            <v>UNION AUTIKI</v>
          </cell>
          <cell r="K1178" t="str">
            <v>1203030037</v>
          </cell>
          <cell r="L1178">
            <v>100</v>
          </cell>
          <cell r="M1178">
            <v>43654</v>
          </cell>
          <cell r="N1178">
            <v>650000</v>
          </cell>
          <cell r="O1178">
            <v>43669</v>
          </cell>
          <cell r="P1178">
            <v>650000</v>
          </cell>
          <cell r="Q1178">
            <v>43670</v>
          </cell>
          <cell r="R1178">
            <v>650000</v>
          </cell>
          <cell r="S1178">
            <v>43770</v>
          </cell>
          <cell r="T1178">
            <v>1230</v>
          </cell>
          <cell r="U1178">
            <v>36</v>
          </cell>
          <cell r="V1178">
            <v>36</v>
          </cell>
          <cell r="W1178">
            <v>45000</v>
          </cell>
          <cell r="X1178">
            <v>645620.87</v>
          </cell>
          <cell r="Y1178">
            <v>645620.87</v>
          </cell>
          <cell r="Z1178">
            <v>645620.87</v>
          </cell>
          <cell r="AA1178">
            <v>45279</v>
          </cell>
          <cell r="AB1178">
            <v>1</v>
          </cell>
          <cell r="AC1178">
            <v>1</v>
          </cell>
          <cell r="AD1178">
            <v>0.99929999999999997</v>
          </cell>
          <cell r="AE1178">
            <v>0.97850000000000004</v>
          </cell>
          <cell r="AF1178" t="str">
            <v>4. Cierre</v>
          </cell>
          <cell r="AG1178" t="str">
            <v>0780 - Liquidación Aprobada</v>
          </cell>
          <cell r="AH1178" t="str">
            <v>Ficha Aprobatoria archivada con Exp. archivado en UT</v>
          </cell>
        </row>
        <row r="1179">
          <cell r="A1179" t="str">
            <v>1220190009</v>
          </cell>
          <cell r="B1179" t="str">
            <v>1220190006</v>
          </cell>
          <cell r="C1179" t="str">
            <v>Haku Wiñay/Noa Jayatai</v>
          </cell>
          <cell r="D1179" t="str">
            <v>PP.2019 RO Selva</v>
          </cell>
          <cell r="E1179" t="str">
            <v>PP 0118: ACCESO DE LOS HOGARES RURALES CON ECONOMIAS DE SUBSISTENCIA A MERCADOS LOCALES DEL NUCLEO EJECUTOR SANTA ROSA CENTRO MERITORI</v>
          </cell>
          <cell r="F1179" t="str">
            <v>LA MERCED</v>
          </cell>
          <cell r="G1179" t="str">
            <v>JUNIN</v>
          </cell>
          <cell r="H1179" t="str">
            <v>CHANCHAMAYO</v>
          </cell>
          <cell r="I1179" t="str">
            <v>PICHANAQUI</v>
          </cell>
          <cell r="J1179" t="str">
            <v>SANTA ROSA CENTRO MERITORI</v>
          </cell>
          <cell r="K1179" t="str">
            <v>1203030028</v>
          </cell>
          <cell r="L1179">
            <v>100</v>
          </cell>
          <cell r="M1179">
            <v>43654</v>
          </cell>
          <cell r="N1179">
            <v>650000</v>
          </cell>
          <cell r="O1179">
            <v>43669</v>
          </cell>
          <cell r="P1179">
            <v>650000</v>
          </cell>
          <cell r="Q1179">
            <v>43670</v>
          </cell>
          <cell r="R1179">
            <v>650000</v>
          </cell>
          <cell r="S1179">
            <v>43770</v>
          </cell>
          <cell r="T1179">
            <v>1230</v>
          </cell>
          <cell r="U1179">
            <v>36</v>
          </cell>
          <cell r="V1179">
            <v>36</v>
          </cell>
          <cell r="W1179">
            <v>45000</v>
          </cell>
          <cell r="X1179">
            <v>646145.57999999996</v>
          </cell>
          <cell r="Y1179">
            <v>646145.57999999996</v>
          </cell>
          <cell r="Z1179">
            <v>646145.57999999996</v>
          </cell>
          <cell r="AA1179">
            <v>45279</v>
          </cell>
          <cell r="AB1179">
            <v>1</v>
          </cell>
          <cell r="AC1179">
            <v>1</v>
          </cell>
          <cell r="AD1179">
            <v>0.99990000000000001</v>
          </cell>
          <cell r="AE1179">
            <v>0.97599999999999998</v>
          </cell>
          <cell r="AF1179" t="str">
            <v>4. Cierre</v>
          </cell>
          <cell r="AG1179" t="str">
            <v>0780 - Liquidación Aprobada</v>
          </cell>
          <cell r="AH1179" t="str">
            <v>Ficha Aprobatoria archivada con Exp. archivado en UT</v>
          </cell>
        </row>
        <row r="1180">
          <cell r="A1180" t="str">
            <v>1220190010</v>
          </cell>
          <cell r="B1180" t="str">
            <v>1220190007</v>
          </cell>
          <cell r="C1180" t="str">
            <v>Haku Wiñay/Noa Jayatai</v>
          </cell>
          <cell r="D1180" t="str">
            <v>PP.2019 RO Selva</v>
          </cell>
          <cell r="E1180" t="str">
            <v>PP 0118: ACCESO DE LOS HOGARES RURALES CON ECONOMIAS DE SUBSISTENCIA A MERCADOS LOCALES DEL NUCLEO EJECUTOR PAUCARBAMBILLA ALTO</v>
          </cell>
          <cell r="F1180" t="str">
            <v>LA MERCED</v>
          </cell>
          <cell r="G1180" t="str">
            <v>JUNIN</v>
          </cell>
          <cell r="H1180" t="str">
            <v>CHANCHAMAYO</v>
          </cell>
          <cell r="I1180" t="str">
            <v>PICHANAQUI</v>
          </cell>
          <cell r="J1180" t="str">
            <v>PAUCARBAMBILLA ALTO</v>
          </cell>
          <cell r="K1180" t="str">
            <v>1203030118</v>
          </cell>
          <cell r="L1180">
            <v>100</v>
          </cell>
          <cell r="M1180">
            <v>43654</v>
          </cell>
          <cell r="N1180">
            <v>650000</v>
          </cell>
          <cell r="O1180">
            <v>43669</v>
          </cell>
          <cell r="P1180">
            <v>650000</v>
          </cell>
          <cell r="Q1180">
            <v>43670</v>
          </cell>
          <cell r="R1180">
            <v>650000</v>
          </cell>
          <cell r="S1180">
            <v>43770</v>
          </cell>
          <cell r="T1180">
            <v>1230</v>
          </cell>
          <cell r="U1180">
            <v>36</v>
          </cell>
          <cell r="V1180">
            <v>36</v>
          </cell>
          <cell r="W1180">
            <v>45000</v>
          </cell>
          <cell r="X1180">
            <v>647286.89</v>
          </cell>
          <cell r="Y1180">
            <v>645686.89</v>
          </cell>
          <cell r="Z1180">
            <v>647286.89</v>
          </cell>
          <cell r="AA1180">
            <v>45279</v>
          </cell>
          <cell r="AB1180">
            <v>1</v>
          </cell>
          <cell r="AC1180">
            <v>1</v>
          </cell>
          <cell r="AD1180">
            <v>1</v>
          </cell>
          <cell r="AE1180">
            <v>0.9788</v>
          </cell>
          <cell r="AF1180" t="str">
            <v>4. Cierre</v>
          </cell>
          <cell r="AG1180" t="str">
            <v>0780 - Liquidación Aprobada</v>
          </cell>
          <cell r="AH1180" t="str">
            <v>Ficha Aprobatoria archivada con Exp. archivado en UT</v>
          </cell>
        </row>
        <row r="1181">
          <cell r="A1181" t="str">
            <v>1220190011</v>
          </cell>
          <cell r="B1181" t="str">
            <v>1220190008</v>
          </cell>
          <cell r="C1181" t="str">
            <v>Haku Wiñay/Noa Jayatai</v>
          </cell>
          <cell r="D1181" t="str">
            <v>PP.2019 RO Selva</v>
          </cell>
          <cell r="E1181" t="str">
            <v>PP 0118: ACCESO DE LOS HOGARES RURALES CON ECONOMIAS DE SUBSISTENCIA A MERCADOS LOCALES DEL NUCLEO EJECUTOR CHAMIRIARI</v>
          </cell>
          <cell r="F1181" t="str">
            <v>LA MERCED</v>
          </cell>
          <cell r="G1181" t="str">
            <v>JUNIN</v>
          </cell>
          <cell r="H1181" t="str">
            <v>SATIPO</v>
          </cell>
          <cell r="I1181" t="str">
            <v>RIO NEGRO</v>
          </cell>
          <cell r="J1181" t="str">
            <v>CHAMIRIARI</v>
          </cell>
          <cell r="K1181" t="str">
            <v>1206070005</v>
          </cell>
          <cell r="L1181">
            <v>96</v>
          </cell>
          <cell r="M1181">
            <v>43654</v>
          </cell>
          <cell r="N1181">
            <v>624000</v>
          </cell>
          <cell r="O1181">
            <v>43669</v>
          </cell>
          <cell r="P1181">
            <v>624000</v>
          </cell>
          <cell r="Q1181">
            <v>43678</v>
          </cell>
          <cell r="R1181">
            <v>624000</v>
          </cell>
          <cell r="S1181">
            <v>43770</v>
          </cell>
          <cell r="T1181">
            <v>1315</v>
          </cell>
          <cell r="U1181">
            <v>36</v>
          </cell>
          <cell r="V1181">
            <v>36</v>
          </cell>
          <cell r="W1181">
            <v>45085</v>
          </cell>
          <cell r="X1181">
            <v>557509.14</v>
          </cell>
          <cell r="Y1181">
            <v>557375.81999999995</v>
          </cell>
          <cell r="Z1181">
            <v>557509.14</v>
          </cell>
          <cell r="AA1181">
            <v>45280</v>
          </cell>
          <cell r="AB1181">
            <v>1</v>
          </cell>
          <cell r="AC1181">
            <v>0.99570000000000003</v>
          </cell>
          <cell r="AD1181">
            <v>1</v>
          </cell>
          <cell r="AE1181">
            <v>0.9002</v>
          </cell>
          <cell r="AF1181" t="str">
            <v>4. Cierre</v>
          </cell>
          <cell r="AG1181" t="str">
            <v>0780 - Liquidación Aprobada</v>
          </cell>
          <cell r="AH1181" t="str">
            <v>Ficha Aprobatoria archivada con Exp. archivado en UT</v>
          </cell>
        </row>
        <row r="1182">
          <cell r="A1182" t="str">
            <v>1220190012</v>
          </cell>
          <cell r="B1182" t="str">
            <v>1220190009</v>
          </cell>
          <cell r="C1182" t="str">
            <v>Haku Wiñay/Noa Jayatai</v>
          </cell>
          <cell r="D1182" t="str">
            <v>PP.2019 RO Selva</v>
          </cell>
          <cell r="E1182" t="str">
            <v>PP 0118: ACCESO DE LOS HOGARES RURALES CON ECONOMIAS DE SUBSISTENCIA A MERCADOS LOCALES DEL NUCLEO EJECUTOR MIGUEL GRAU</v>
          </cell>
          <cell r="F1182" t="str">
            <v>LA MERCED</v>
          </cell>
          <cell r="G1182" t="str">
            <v>JUNIN</v>
          </cell>
          <cell r="H1182" t="str">
            <v>SATIPO</v>
          </cell>
          <cell r="I1182" t="str">
            <v>RIO NEGRO</v>
          </cell>
          <cell r="J1182" t="str">
            <v>MIGUEL GRAU</v>
          </cell>
          <cell r="K1182" t="str">
            <v>1206070015</v>
          </cell>
          <cell r="L1182">
            <v>80</v>
          </cell>
          <cell r="M1182">
            <v>43654</v>
          </cell>
          <cell r="N1182">
            <v>520000</v>
          </cell>
          <cell r="O1182">
            <v>43669</v>
          </cell>
          <cell r="P1182">
            <v>520000</v>
          </cell>
          <cell r="Q1182">
            <v>43678</v>
          </cell>
          <cell r="R1182">
            <v>520000</v>
          </cell>
          <cell r="S1182">
            <v>43770</v>
          </cell>
          <cell r="T1182">
            <v>1315</v>
          </cell>
          <cell r="U1182">
            <v>36</v>
          </cell>
          <cell r="V1182">
            <v>36</v>
          </cell>
          <cell r="W1182">
            <v>45085</v>
          </cell>
          <cell r="X1182">
            <v>486299.13</v>
          </cell>
          <cell r="Y1182">
            <v>484183.99</v>
          </cell>
          <cell r="Z1182">
            <v>486299.13</v>
          </cell>
          <cell r="AA1182">
            <v>45280</v>
          </cell>
          <cell r="AB1182">
            <v>1</v>
          </cell>
          <cell r="AC1182">
            <v>0.99490000000000001</v>
          </cell>
          <cell r="AD1182">
            <v>1</v>
          </cell>
          <cell r="AE1182">
            <v>0.96579999999999999</v>
          </cell>
          <cell r="AF1182" t="str">
            <v>4. Cierre</v>
          </cell>
          <cell r="AG1182" t="str">
            <v>0780 - Liquidación Aprobada</v>
          </cell>
          <cell r="AH1182" t="str">
            <v>Ficha Aprobatoria archivada con Exp. archivado en UT</v>
          </cell>
        </row>
        <row r="1183">
          <cell r="A1183" t="str">
            <v>1220190013</v>
          </cell>
          <cell r="B1183" t="str">
            <v>1220190010</v>
          </cell>
          <cell r="C1183" t="str">
            <v>Haku Wiñay/Noa Jayatai</v>
          </cell>
          <cell r="D1183" t="str">
            <v>PP.2019 RO Selva</v>
          </cell>
          <cell r="E1183" t="str">
            <v>PP 0118: ACCESO DE LOS HOGARES RURALES CON ECONOMIAS DE SUBSISTENCIA A MERCADOS LOCALES DEL NUCLEO EJECUTOR ALTO VILLA VICTORIA</v>
          </cell>
          <cell r="F1183" t="str">
            <v>LA MERCED</v>
          </cell>
          <cell r="G1183" t="str">
            <v>JUNIN</v>
          </cell>
          <cell r="H1183" t="str">
            <v>SATIPO</v>
          </cell>
          <cell r="I1183" t="str">
            <v>RIO NEGRO</v>
          </cell>
          <cell r="J1183" t="str">
            <v>ALTO VILLA VICTORIA</v>
          </cell>
          <cell r="K1183" t="str">
            <v>1206070030</v>
          </cell>
          <cell r="L1183">
            <v>138</v>
          </cell>
          <cell r="M1183">
            <v>43654</v>
          </cell>
          <cell r="N1183">
            <v>897000</v>
          </cell>
          <cell r="O1183">
            <v>43698</v>
          </cell>
          <cell r="P1183">
            <v>897000</v>
          </cell>
          <cell r="Q1183">
            <v>43700</v>
          </cell>
          <cell r="R1183">
            <v>897000</v>
          </cell>
          <cell r="S1183">
            <v>43770</v>
          </cell>
          <cell r="T1183">
            <v>1315</v>
          </cell>
          <cell r="U1183">
            <v>36</v>
          </cell>
          <cell r="V1183">
            <v>36</v>
          </cell>
          <cell r="W1183">
            <v>45085</v>
          </cell>
          <cell r="X1183">
            <v>820366.44</v>
          </cell>
          <cell r="Y1183">
            <v>820172.52</v>
          </cell>
          <cell r="Z1183">
            <v>820366.44000000006</v>
          </cell>
          <cell r="AA1183">
            <v>45280</v>
          </cell>
          <cell r="AB1183">
            <v>1</v>
          </cell>
          <cell r="AC1183">
            <v>0.99350000000000005</v>
          </cell>
          <cell r="AD1183">
            <v>1</v>
          </cell>
          <cell r="AE1183">
            <v>0.91400000000000003</v>
          </cell>
          <cell r="AF1183" t="str">
            <v>4. Cierre</v>
          </cell>
          <cell r="AG1183" t="str">
            <v>0780 - Liquidación Aprobada</v>
          </cell>
          <cell r="AH1183" t="str">
            <v>Ficha Aprobatoria archivada con Exp. archivado en UT</v>
          </cell>
        </row>
        <row r="1184">
          <cell r="A1184" t="str">
            <v>1220190014</v>
          </cell>
          <cell r="B1184" t="str">
            <v>1220190011</v>
          </cell>
          <cell r="C1184" t="str">
            <v>Haku Wiñay/Noa Jayatai</v>
          </cell>
          <cell r="D1184" t="str">
            <v>PP.2019 RO Selva</v>
          </cell>
          <cell r="E1184" t="str">
            <v>PP 0118: ACCESO DE LOS HOGARES RURALES CON ECONOMIAS DE SUBSISTENCIA A MERCADOS LOCALES DEL NUCLEO EJECUTOR PITOCUNA</v>
          </cell>
          <cell r="F1184" t="str">
            <v>LA MERCED</v>
          </cell>
          <cell r="G1184" t="str">
            <v>JUNIN</v>
          </cell>
          <cell r="H1184" t="str">
            <v>SATIPO</v>
          </cell>
          <cell r="I1184" t="str">
            <v>RIO NEGRO</v>
          </cell>
          <cell r="J1184" t="str">
            <v>PITOCUNA</v>
          </cell>
          <cell r="K1184" t="str">
            <v>1206070010</v>
          </cell>
          <cell r="L1184">
            <v>115</v>
          </cell>
          <cell r="M1184">
            <v>43654</v>
          </cell>
          <cell r="N1184">
            <v>747500</v>
          </cell>
          <cell r="O1184">
            <v>43669</v>
          </cell>
          <cell r="P1184">
            <v>747500</v>
          </cell>
          <cell r="Q1184">
            <v>43678</v>
          </cell>
          <cell r="R1184">
            <v>747500</v>
          </cell>
          <cell r="S1184">
            <v>43770</v>
          </cell>
          <cell r="T1184">
            <v>1315</v>
          </cell>
          <cell r="U1184">
            <v>36</v>
          </cell>
          <cell r="V1184">
            <v>36</v>
          </cell>
          <cell r="W1184">
            <v>45085</v>
          </cell>
          <cell r="X1184">
            <v>672688.3</v>
          </cell>
          <cell r="Y1184">
            <v>672524.68</v>
          </cell>
          <cell r="Z1184">
            <v>672688.3</v>
          </cell>
          <cell r="AA1184">
            <v>45280</v>
          </cell>
          <cell r="AB1184">
            <v>1</v>
          </cell>
          <cell r="AC1184">
            <v>0.99580000000000002</v>
          </cell>
          <cell r="AD1184">
            <v>1</v>
          </cell>
          <cell r="AE1184">
            <v>0.90639999999999998</v>
          </cell>
          <cell r="AF1184" t="str">
            <v>4. Cierre</v>
          </cell>
          <cell r="AG1184" t="str">
            <v>0780 - Liquidación Aprobada</v>
          </cell>
          <cell r="AH1184" t="str">
            <v>Ficha Aprobatoria archivada con Exp. archivado en UT</v>
          </cell>
        </row>
        <row r="1185">
          <cell r="A1185" t="str">
            <v>1220190001</v>
          </cell>
          <cell r="B1185" t="str">
            <v>1220190012</v>
          </cell>
          <cell r="C1185" t="str">
            <v>Haku Wiñay/Noa Jayatai</v>
          </cell>
          <cell r="D1185" t="str">
            <v>PP.2019 RO Selva</v>
          </cell>
          <cell r="E1185" t="str">
            <v>PP 0118: ACCESO DE LOS HOGARES RURALES CON ECONOMIAS DE SUBSISTENCIA A MERCADOS LOCALES DEL NUCLEO EJECUTOR CAPERUCIA</v>
          </cell>
          <cell r="F1185" t="str">
            <v>LA MERCED</v>
          </cell>
          <cell r="G1185" t="str">
            <v>JUNIN</v>
          </cell>
          <cell r="H1185" t="str">
            <v>SATIPO</v>
          </cell>
          <cell r="I1185" t="str">
            <v>RIO TAMBO</v>
          </cell>
          <cell r="J1185" t="str">
            <v>CAPERUCIA</v>
          </cell>
          <cell r="K1185" t="str">
            <v>1206080053</v>
          </cell>
          <cell r="L1185">
            <v>117</v>
          </cell>
          <cell r="M1185">
            <v>43651</v>
          </cell>
          <cell r="N1185">
            <v>760500</v>
          </cell>
          <cell r="O1185">
            <v>43755</v>
          </cell>
          <cell r="P1185">
            <v>760500</v>
          </cell>
          <cell r="Q1185">
            <v>43755</v>
          </cell>
          <cell r="R1185">
            <v>760500</v>
          </cell>
          <cell r="S1185">
            <v>43770</v>
          </cell>
          <cell r="T1185">
            <v>1229</v>
          </cell>
          <cell r="U1185">
            <v>36</v>
          </cell>
          <cell r="V1185">
            <v>36</v>
          </cell>
          <cell r="W1185">
            <v>44999</v>
          </cell>
          <cell r="X1185">
            <v>760704.02</v>
          </cell>
          <cell r="Y1185">
            <v>735860.07</v>
          </cell>
          <cell r="Z1185">
            <v>760704.02</v>
          </cell>
          <cell r="AA1185">
            <v>45652</v>
          </cell>
          <cell r="AB1185">
            <v>1</v>
          </cell>
          <cell r="AC1185">
            <v>1</v>
          </cell>
          <cell r="AD1185">
            <v>0.99929999999999997</v>
          </cell>
          <cell r="AE1185">
            <v>0.96350000000000002</v>
          </cell>
          <cell r="AF1185" t="str">
            <v>4. Cierre</v>
          </cell>
          <cell r="AG1185" t="str">
            <v>0780 - Liquidación Aprobada</v>
          </cell>
          <cell r="AH1185" t="str">
            <v>Liquidado en UT para remitir ficha/expediente a Sede</v>
          </cell>
        </row>
        <row r="1186">
          <cell r="A1186" t="str">
            <v>1220190002</v>
          </cell>
          <cell r="B1186" t="str">
            <v>1220190013</v>
          </cell>
          <cell r="C1186" t="str">
            <v>Haku Wiñay/Noa Jayatai</v>
          </cell>
          <cell r="D1186" t="str">
            <v>PP.2019 RO Selva</v>
          </cell>
          <cell r="E1186" t="str">
            <v>PP 0118: ACCESO DE LOS HOGARES RURALES CON ECONOMIAS DE SUBSISTENCIA A MERCADOS LOCALES DEL NUCLEO EJECUTOR PITZIQUIA</v>
          </cell>
          <cell r="F1186" t="str">
            <v>LA MERCED</v>
          </cell>
          <cell r="G1186" t="str">
            <v>JUNIN</v>
          </cell>
          <cell r="H1186" t="str">
            <v>SATIPO</v>
          </cell>
          <cell r="I1186" t="str">
            <v>RIO TAMBO</v>
          </cell>
          <cell r="J1186" t="str">
            <v>PITZIQUIA</v>
          </cell>
          <cell r="K1186" t="str">
            <v>1206086031</v>
          </cell>
          <cell r="L1186">
            <v>86</v>
          </cell>
          <cell r="M1186">
            <v>43651</v>
          </cell>
          <cell r="N1186">
            <v>559000</v>
          </cell>
          <cell r="O1186">
            <v>43669</v>
          </cell>
          <cell r="P1186">
            <v>559000</v>
          </cell>
          <cell r="Q1186">
            <v>43678</v>
          </cell>
          <cell r="R1186">
            <v>559000</v>
          </cell>
          <cell r="S1186">
            <v>43770</v>
          </cell>
          <cell r="T1186">
            <v>1229</v>
          </cell>
          <cell r="U1186">
            <v>36</v>
          </cell>
          <cell r="V1186">
            <v>36</v>
          </cell>
          <cell r="W1186">
            <v>44999</v>
          </cell>
          <cell r="X1186">
            <v>558716.92000000004</v>
          </cell>
          <cell r="Y1186">
            <v>541463.66</v>
          </cell>
          <cell r="Z1186">
            <v>558716.92000000004</v>
          </cell>
          <cell r="AA1186">
            <v>45652</v>
          </cell>
          <cell r="AB1186">
            <v>1</v>
          </cell>
          <cell r="AC1186">
            <v>1</v>
          </cell>
          <cell r="AD1186">
            <v>0.99950000000000006</v>
          </cell>
          <cell r="AE1186">
            <v>0.95989999999999998</v>
          </cell>
          <cell r="AF1186" t="str">
            <v>4. Cierre</v>
          </cell>
          <cell r="AG1186" t="str">
            <v>0780 - Liquidación Aprobada</v>
          </cell>
          <cell r="AH1186" t="str">
            <v>Liquidado en UT para remitir ficha/expediente a Sede</v>
          </cell>
        </row>
        <row r="1187">
          <cell r="A1187" t="str">
            <v>1220190003</v>
          </cell>
          <cell r="B1187" t="str">
            <v>1220190014</v>
          </cell>
          <cell r="C1187" t="str">
            <v>Haku Wiñay/Noa Jayatai</v>
          </cell>
          <cell r="D1187" t="str">
            <v>PP.2019 RO Selva</v>
          </cell>
          <cell r="E1187" t="str">
            <v>PP 0118: ACCESO DE LOS HOGARES RURALES CON ECONOMIAS DE SUBSISTENCIA A MERCADOS LOCALES DEL NUCLEO EJECUTOR SAMANIATO</v>
          </cell>
          <cell r="F1187" t="str">
            <v>LA MERCED</v>
          </cell>
          <cell r="G1187" t="str">
            <v>JUNIN</v>
          </cell>
          <cell r="H1187" t="str">
            <v>SATIPO</v>
          </cell>
          <cell r="I1187" t="str">
            <v>RIO TAMBO</v>
          </cell>
          <cell r="J1187" t="str">
            <v>SAMANIATO</v>
          </cell>
          <cell r="K1187" t="str">
            <v>1206080054</v>
          </cell>
          <cell r="L1187">
            <v>237</v>
          </cell>
          <cell r="M1187">
            <v>43651</v>
          </cell>
          <cell r="N1187">
            <v>1540500</v>
          </cell>
          <cell r="O1187">
            <v>43698</v>
          </cell>
          <cell r="P1187">
            <v>1540500</v>
          </cell>
          <cell r="Q1187">
            <v>43700</v>
          </cell>
          <cell r="R1187">
            <v>1540500</v>
          </cell>
          <cell r="S1187">
            <v>43770</v>
          </cell>
          <cell r="T1187">
            <v>1229</v>
          </cell>
          <cell r="U1187">
            <v>36</v>
          </cell>
          <cell r="V1187">
            <v>36</v>
          </cell>
          <cell r="W1187">
            <v>44999</v>
          </cell>
          <cell r="X1187">
            <v>1539647.26</v>
          </cell>
          <cell r="Y1187">
            <v>1406280.15</v>
          </cell>
          <cell r="Z1187">
            <v>1539647.26</v>
          </cell>
          <cell r="AA1187">
            <v>45652</v>
          </cell>
          <cell r="AB1187">
            <v>1</v>
          </cell>
          <cell r="AC1187">
            <v>1</v>
          </cell>
          <cell r="AD1187">
            <v>0.99950000000000006</v>
          </cell>
          <cell r="AE1187">
            <v>0.92249999999999999</v>
          </cell>
          <cell r="AF1187" t="str">
            <v>4. Cierre</v>
          </cell>
          <cell r="AG1187" t="str">
            <v>0780 - Liquidación Aprobada</v>
          </cell>
          <cell r="AH1187" t="str">
            <v>Liquidado en UT para remitir ficha/expediente a Sede</v>
          </cell>
        </row>
        <row r="1188">
          <cell r="A1188" t="str">
            <v>1220200001</v>
          </cell>
          <cell r="B1188" t="str">
            <v>1220200001</v>
          </cell>
          <cell r="C1188" t="str">
            <v>Haku Wiñay/Noa Jayatai</v>
          </cell>
          <cell r="D1188" t="str">
            <v>PP.2020 RO Selva</v>
          </cell>
          <cell r="E1188" t="str">
            <v>PP 0118: ACCESO DE LOS HOGARES RURALES CON ECONOMIAS DE SUBSISTENCIA A MERCADOS LOCALES DEL NUCLEO EJECUTOR LURIN CHINCHA</v>
          </cell>
          <cell r="F1188" t="str">
            <v>LA MERCED</v>
          </cell>
          <cell r="G1188" t="str">
            <v>JUNIN</v>
          </cell>
          <cell r="H1188" t="str">
            <v>SATIPO</v>
          </cell>
          <cell r="I1188" t="str">
            <v>MAZAMARI</v>
          </cell>
          <cell r="J1188" t="str">
            <v>LURIN CHINCHA</v>
          </cell>
          <cell r="K1188" t="str">
            <v>1206046002</v>
          </cell>
          <cell r="L1188">
            <v>175</v>
          </cell>
          <cell r="M1188">
            <v>44161</v>
          </cell>
          <cell r="N1188">
            <v>1190000</v>
          </cell>
          <cell r="O1188">
            <v>44067</v>
          </cell>
          <cell r="P1188">
            <v>1190000</v>
          </cell>
          <cell r="Q1188">
            <v>44067</v>
          </cell>
          <cell r="R1188">
            <v>1190000</v>
          </cell>
          <cell r="S1188">
            <v>44179</v>
          </cell>
          <cell r="T1188">
            <v>1143</v>
          </cell>
          <cell r="U1188">
            <v>36</v>
          </cell>
          <cell r="V1188">
            <v>36</v>
          </cell>
          <cell r="W1188">
            <v>45322</v>
          </cell>
          <cell r="X1188">
            <v>1193727.9099999999</v>
          </cell>
          <cell r="Y1188">
            <v>1189957.4099999999</v>
          </cell>
          <cell r="Z1188">
            <v>1193727.9099999999</v>
          </cell>
          <cell r="AA1188">
            <v>45700</v>
          </cell>
          <cell r="AB1188">
            <v>1</v>
          </cell>
          <cell r="AC1188">
            <v>1</v>
          </cell>
          <cell r="AD1188">
            <v>1</v>
          </cell>
          <cell r="AE1188">
            <v>0.98980000000000001</v>
          </cell>
          <cell r="AF1188" t="str">
            <v>4. Cierre</v>
          </cell>
          <cell r="AG1188" t="str">
            <v>0780 - Liquidación Aprobada</v>
          </cell>
          <cell r="AH1188" t="str">
            <v>Liquidado en UT para remitir ficha/expediente a Sede</v>
          </cell>
        </row>
        <row r="1189">
          <cell r="A1189" t="str">
            <v>1220200002</v>
          </cell>
          <cell r="B1189" t="str">
            <v>1220200002</v>
          </cell>
          <cell r="C1189" t="str">
            <v>Haku Wiñay/Noa Jayatai</v>
          </cell>
          <cell r="D1189" t="str">
            <v>PP.2020 RO Selva</v>
          </cell>
          <cell r="E1189" t="str">
            <v>PP 0118: ACCESO DE LOS HOGARES RURALES CON ECONOMIAS DE SUBSISTENCIA A MERCADOS LOCALES DEL NUCLEO EJECUTOR CENTRO SAURENI (SAURENI)</v>
          </cell>
          <cell r="F1189" t="str">
            <v>LA MERCED</v>
          </cell>
          <cell r="G1189" t="str">
            <v>JUNIN</v>
          </cell>
          <cell r="H1189" t="str">
            <v>SATIPO</v>
          </cell>
          <cell r="I1189" t="str">
            <v>MAZAMARI</v>
          </cell>
          <cell r="J1189" t="str">
            <v>CENTRO SAURENI (SAURENI)</v>
          </cell>
          <cell r="K1189" t="str">
            <v>1206046018</v>
          </cell>
          <cell r="L1189">
            <v>110</v>
          </cell>
          <cell r="M1189">
            <v>44161</v>
          </cell>
          <cell r="N1189">
            <v>748000</v>
          </cell>
          <cell r="O1189">
            <v>44067</v>
          </cell>
          <cell r="P1189">
            <v>748000</v>
          </cell>
          <cell r="Q1189">
            <v>44067</v>
          </cell>
          <cell r="R1189">
            <v>748000</v>
          </cell>
          <cell r="S1189">
            <v>44179</v>
          </cell>
          <cell r="T1189">
            <v>1143</v>
          </cell>
          <cell r="U1189">
            <v>36</v>
          </cell>
          <cell r="V1189">
            <v>36</v>
          </cell>
          <cell r="W1189">
            <v>45322</v>
          </cell>
          <cell r="X1189">
            <v>749997.29</v>
          </cell>
          <cell r="Y1189">
            <v>747989.69</v>
          </cell>
          <cell r="Z1189">
            <v>749997.29</v>
          </cell>
          <cell r="AA1189">
            <v>45700</v>
          </cell>
          <cell r="AB1189">
            <v>1</v>
          </cell>
          <cell r="AC1189">
            <v>1</v>
          </cell>
          <cell r="AD1189">
            <v>1</v>
          </cell>
          <cell r="AE1189">
            <v>0.99050000000000005</v>
          </cell>
          <cell r="AF1189" t="str">
            <v>4. Cierre</v>
          </cell>
          <cell r="AG1189" t="str">
            <v>0780 - Liquidación Aprobada</v>
          </cell>
          <cell r="AH1189" t="str">
            <v>Liquidado en UT para remitir ficha/expediente a Sede</v>
          </cell>
        </row>
        <row r="1190">
          <cell r="A1190" t="str">
            <v>1220200003</v>
          </cell>
          <cell r="B1190" t="str">
            <v>1220200003</v>
          </cell>
          <cell r="C1190" t="str">
            <v>Haku Wiñay/Noa Jayatai</v>
          </cell>
          <cell r="D1190" t="str">
            <v>PP.2020 RO Selva</v>
          </cell>
          <cell r="E1190" t="str">
            <v>PP 0118: ACCESO DE LOS HOGARES RURALES CON ECONOMIAS DE SUBSISTENCIA A MERCADOS LOCALES DEL NUCLEO EJECUTOR BELLO HORIZONTE (LAS PALMAS)</v>
          </cell>
          <cell r="F1190" t="str">
            <v>LA MERCED</v>
          </cell>
          <cell r="G1190" t="str">
            <v>JUNIN</v>
          </cell>
          <cell r="H1190" t="str">
            <v>SATIPO</v>
          </cell>
          <cell r="I1190" t="str">
            <v>MAZAMARI</v>
          </cell>
          <cell r="J1190" t="str">
            <v>BELLO HORIZONTE (LAS PALMAS)</v>
          </cell>
          <cell r="K1190" t="str">
            <v>1206046017</v>
          </cell>
          <cell r="L1190">
            <v>115</v>
          </cell>
          <cell r="M1190">
            <v>44161</v>
          </cell>
          <cell r="N1190">
            <v>782000</v>
          </cell>
          <cell r="O1190">
            <v>44192</v>
          </cell>
          <cell r="P1190">
            <v>782000</v>
          </cell>
          <cell r="Q1190">
            <v>44193</v>
          </cell>
          <cell r="R1190">
            <v>782000</v>
          </cell>
          <cell r="S1190">
            <v>44179</v>
          </cell>
          <cell r="T1190">
            <v>1143</v>
          </cell>
          <cell r="U1190">
            <v>36</v>
          </cell>
          <cell r="V1190">
            <v>36</v>
          </cell>
          <cell r="W1190">
            <v>45322</v>
          </cell>
          <cell r="X1190">
            <v>786190.21</v>
          </cell>
          <cell r="Y1190">
            <v>781980.21</v>
          </cell>
          <cell r="Z1190">
            <v>786190.21</v>
          </cell>
          <cell r="AA1190">
            <v>45700</v>
          </cell>
          <cell r="AB1190">
            <v>1</v>
          </cell>
          <cell r="AC1190">
            <v>1</v>
          </cell>
          <cell r="AD1190">
            <v>1</v>
          </cell>
          <cell r="AE1190">
            <v>0.98909999999999998</v>
          </cell>
          <cell r="AF1190" t="str">
            <v>4. Cierre</v>
          </cell>
          <cell r="AG1190" t="str">
            <v>0780 - Liquidación Aprobada</v>
          </cell>
          <cell r="AH1190" t="str">
            <v>Liquidado en UT para remitir ficha/expediente a Sede</v>
          </cell>
        </row>
        <row r="1191">
          <cell r="A1191" t="str">
            <v>1220200004</v>
          </cell>
          <cell r="B1191" t="str">
            <v>1220200004</v>
          </cell>
          <cell r="C1191" t="str">
            <v>Haku Wiñay/Noa Jayatai</v>
          </cell>
          <cell r="D1191" t="str">
            <v>Apoyo Des.Prod.2020</v>
          </cell>
          <cell r="E1191" t="str">
            <v>APOYO AL DESARROLLO PRODUCTIVO DE LOS HOGARES RURALES CON ECONOMÍA DE SUBSISTENCIA TOLDOPAMPA</v>
          </cell>
          <cell r="F1191" t="str">
            <v>LA MERCED</v>
          </cell>
          <cell r="G1191" t="str">
            <v>JUNIN</v>
          </cell>
          <cell r="H1191" t="str">
            <v>SATIPO</v>
          </cell>
          <cell r="I1191" t="str">
            <v>PAMPA HERMOSA</v>
          </cell>
          <cell r="J1191" t="str">
            <v>MARIPOSA</v>
          </cell>
          <cell r="K1191" t="str">
            <v>1206050122</v>
          </cell>
          <cell r="L1191">
            <v>600</v>
          </cell>
          <cell r="M1191">
            <v>44165</v>
          </cell>
          <cell r="N1191">
            <v>2409412</v>
          </cell>
          <cell r="O1191">
            <v>44192</v>
          </cell>
          <cell r="P1191">
            <v>2409412</v>
          </cell>
          <cell r="Q1191">
            <v>44195</v>
          </cell>
          <cell r="R1191">
            <v>2409412</v>
          </cell>
          <cell r="S1191">
            <v>44179</v>
          </cell>
          <cell r="T1191">
            <v>382</v>
          </cell>
          <cell r="U1191">
            <v>12</v>
          </cell>
          <cell r="V1191">
            <v>12</v>
          </cell>
          <cell r="W1191">
            <v>44561</v>
          </cell>
          <cell r="X1191">
            <v>2371793.6</v>
          </cell>
          <cell r="Y1191">
            <v>2368493.6</v>
          </cell>
          <cell r="Z1191">
            <v>2371793.6</v>
          </cell>
          <cell r="AA1191">
            <v>44700</v>
          </cell>
          <cell r="AB1191">
            <v>1</v>
          </cell>
          <cell r="AC1191">
            <v>1</v>
          </cell>
          <cell r="AD1191">
            <v>1</v>
          </cell>
          <cell r="AE1191">
            <v>0.98680000000000001</v>
          </cell>
          <cell r="AF1191" t="str">
            <v>4. Cierre</v>
          </cell>
          <cell r="AG1191" t="str">
            <v>0780 - Liquidación Aprobada</v>
          </cell>
          <cell r="AH1191" t="str">
            <v>Ficha Aprobatoria archivada con Exp. archivado en UT</v>
          </cell>
        </row>
        <row r="1192">
          <cell r="A1192" t="str">
            <v>1220200006</v>
          </cell>
          <cell r="B1192" t="str">
            <v>1220200005</v>
          </cell>
          <cell r="C1192" t="str">
            <v>Haku Wiñay/Noa Jayatai</v>
          </cell>
          <cell r="D1192" t="str">
            <v>Apoyo Des.Prod.2020</v>
          </cell>
          <cell r="E1192" t="str">
            <v>APOYO AL DESARROLLO PRODUCTIVO DE LOS HOGARES RURALES CON ECONOMÍA DE SUBSISTENCIA HUARICOLCA II</v>
          </cell>
          <cell r="F1192" t="str">
            <v>LA MERCED</v>
          </cell>
          <cell r="G1192" t="str">
            <v>JUNIN</v>
          </cell>
          <cell r="H1192" t="str">
            <v>TARMA</v>
          </cell>
          <cell r="I1192" t="str">
            <v>HUARICOLCA</v>
          </cell>
          <cell r="J1192" t="str">
            <v>HUARICOLCA</v>
          </cell>
          <cell r="K1192" t="str">
            <v>1207030001</v>
          </cell>
          <cell r="L1192">
            <v>300</v>
          </cell>
          <cell r="M1192">
            <v>44165</v>
          </cell>
          <cell r="N1192">
            <v>1102679</v>
          </cell>
          <cell r="O1192">
            <v>44192</v>
          </cell>
          <cell r="P1192">
            <v>1102679</v>
          </cell>
          <cell r="Q1192">
            <v>44195</v>
          </cell>
          <cell r="R1192">
            <v>1102679</v>
          </cell>
          <cell r="S1192">
            <v>44179</v>
          </cell>
          <cell r="T1192">
            <v>48</v>
          </cell>
          <cell r="U1192">
            <v>12</v>
          </cell>
          <cell r="V1192">
            <v>12</v>
          </cell>
          <cell r="W1192">
            <v>44227</v>
          </cell>
          <cell r="X1192">
            <v>1081873.29</v>
          </cell>
          <cell r="Y1192">
            <v>1072399.8899999999</v>
          </cell>
          <cell r="Z1192">
            <v>1081873.29</v>
          </cell>
          <cell r="AA1192">
            <v>44712</v>
          </cell>
          <cell r="AB1192">
            <v>1</v>
          </cell>
          <cell r="AC1192">
            <v>1</v>
          </cell>
          <cell r="AD1192">
            <v>1</v>
          </cell>
          <cell r="AE1192">
            <v>0.98009999999999997</v>
          </cell>
          <cell r="AF1192" t="str">
            <v>4. Cierre</v>
          </cell>
          <cell r="AG1192" t="str">
            <v>0780 - Liquidación Aprobada</v>
          </cell>
          <cell r="AH1192" t="str">
            <v>Ficha Aprobatoria archivada con Exp. archivado en UT</v>
          </cell>
        </row>
        <row r="1193">
          <cell r="A1193" t="str">
            <v>1220200005</v>
          </cell>
          <cell r="B1193" t="str">
            <v>1220200006</v>
          </cell>
          <cell r="C1193" t="str">
            <v>Haku Wiñay/Noa Jayatai</v>
          </cell>
          <cell r="D1193" t="str">
            <v>Apoyo Des.Prod.2020</v>
          </cell>
          <cell r="E1193" t="str">
            <v>APOYO AL DESARROLLO PRODUCTIVO DE LOS HOGARES RURALES CON ECONOMÍA DE SUBSISTENCIA TIAMBRA</v>
          </cell>
          <cell r="F1193" t="str">
            <v>LA MERCED</v>
          </cell>
          <cell r="G1193" t="str">
            <v>JUNIN</v>
          </cell>
          <cell r="H1193" t="str">
            <v>TARMA</v>
          </cell>
          <cell r="I1193" t="str">
            <v>HUASAHUASI</v>
          </cell>
          <cell r="J1193" t="str">
            <v>TIAMBRA</v>
          </cell>
          <cell r="K1193" t="str">
            <v>1207040034</v>
          </cell>
          <cell r="L1193">
            <v>500</v>
          </cell>
          <cell r="M1193">
            <v>44165</v>
          </cell>
          <cell r="N1193">
            <v>1812279</v>
          </cell>
          <cell r="O1193">
            <v>44142</v>
          </cell>
          <cell r="P1193">
            <v>1812279</v>
          </cell>
          <cell r="Q1193">
            <v>44160</v>
          </cell>
          <cell r="R1193">
            <v>1812279</v>
          </cell>
          <cell r="S1193">
            <v>44179</v>
          </cell>
          <cell r="T1193">
            <v>382</v>
          </cell>
          <cell r="U1193">
            <v>12</v>
          </cell>
          <cell r="V1193">
            <v>12</v>
          </cell>
          <cell r="W1193">
            <v>44561</v>
          </cell>
          <cell r="X1193">
            <v>1805336.1</v>
          </cell>
          <cell r="Y1193">
            <v>1789433.1</v>
          </cell>
          <cell r="Z1193">
            <v>1805336.1</v>
          </cell>
          <cell r="AA1193">
            <v>44700</v>
          </cell>
          <cell r="AB1193">
            <v>1</v>
          </cell>
          <cell r="AC1193">
            <v>1</v>
          </cell>
          <cell r="AD1193">
            <v>1</v>
          </cell>
          <cell r="AE1193">
            <v>0.99170000000000003</v>
          </cell>
          <cell r="AF1193" t="str">
            <v>4. Cierre</v>
          </cell>
          <cell r="AG1193" t="str">
            <v>0780 - Liquidación Aprobada</v>
          </cell>
          <cell r="AH1193" t="str">
            <v>Liquidado en UT para remitir ficha/expediente a Sede</v>
          </cell>
        </row>
        <row r="1194">
          <cell r="A1194" t="str">
            <v>1220210003</v>
          </cell>
          <cell r="B1194" t="str">
            <v>1220210001</v>
          </cell>
          <cell r="C1194" t="str">
            <v>Haku Wiñay/Noa Jayatai</v>
          </cell>
          <cell r="D1194" t="str">
            <v>PP.2021 RO Selva</v>
          </cell>
          <cell r="E1194" t="str">
            <v>PP 0118: ACCESO DE LOS HOGARES RURALES CON ECONOMIAS DE SUBSISTENCIA A MERCADOS LOCALES DEL NUCLEO EJECUTOR BETANIA</v>
          </cell>
          <cell r="F1194" t="str">
            <v>LA MERCED</v>
          </cell>
          <cell r="G1194" t="str">
            <v>JUNIN</v>
          </cell>
          <cell r="H1194" t="str">
            <v>SATIPO</v>
          </cell>
          <cell r="I1194" t="str">
            <v>RIO TAMBO</v>
          </cell>
          <cell r="J1194" t="str">
            <v>BETANIA</v>
          </cell>
          <cell r="K1194" t="str">
            <v>1206080035</v>
          </cell>
          <cell r="L1194">
            <v>300</v>
          </cell>
          <cell r="M1194">
            <v>44356.850960648146</v>
          </cell>
          <cell r="N1194">
            <v>2040000</v>
          </cell>
          <cell r="O1194">
            <v>44593</v>
          </cell>
          <cell r="P1194">
            <v>2040000</v>
          </cell>
          <cell r="Q1194">
            <v>44595</v>
          </cell>
          <cell r="R1194">
            <v>2040000</v>
          </cell>
          <cell r="S1194">
            <v>44433</v>
          </cell>
          <cell r="T1194">
            <v>1117</v>
          </cell>
          <cell r="U1194">
            <v>36</v>
          </cell>
          <cell r="V1194">
            <v>36</v>
          </cell>
          <cell r="W1194">
            <v>45550</v>
          </cell>
          <cell r="X1194">
            <v>2036727.8</v>
          </cell>
          <cell r="Y1194">
            <v>2033365.14</v>
          </cell>
          <cell r="Z1194">
            <v>2040747.8</v>
          </cell>
          <cell r="AA1194">
            <v>45625</v>
          </cell>
          <cell r="AB1194">
            <v>1</v>
          </cell>
          <cell r="AC1194">
            <v>1</v>
          </cell>
          <cell r="AD1194">
            <v>1</v>
          </cell>
          <cell r="AE1194">
            <v>0.99050000000000005</v>
          </cell>
          <cell r="AF1194" t="str">
            <v>4. Cierre</v>
          </cell>
          <cell r="AG1194" t="str">
            <v>0707 - Expediente revisado sin observaciones de Sup. UT, remitido a Liq. UT</v>
          </cell>
        </row>
        <row r="1195">
          <cell r="A1195" t="str">
            <v>1220210004</v>
          </cell>
          <cell r="B1195" t="str">
            <v>1220210002</v>
          </cell>
          <cell r="C1195" t="str">
            <v>Haku Wiñay/Noa Jayatai</v>
          </cell>
          <cell r="D1195" t="str">
            <v>PP.2021 RO Selva</v>
          </cell>
          <cell r="E1195" t="str">
            <v>PP 0118: ACCESO DE LOS HOGARES RURALES CON ECONOMIAS DE SUBSISTENCIA A MERCADOS LOCALES DEL NUCLEO EJECUTOR SANTA ROSITA DE SHIRINTIARI</v>
          </cell>
          <cell r="F1195" t="str">
            <v>LA MERCED</v>
          </cell>
          <cell r="G1195" t="str">
            <v>JUNIN</v>
          </cell>
          <cell r="H1195" t="str">
            <v>SATIPO</v>
          </cell>
          <cell r="I1195" t="str">
            <v>RIO TAMBO</v>
          </cell>
          <cell r="J1195" t="str">
            <v>SANTA ROSITA DE SHIRINTIARI</v>
          </cell>
          <cell r="K1195" t="str">
            <v>1206080010</v>
          </cell>
          <cell r="L1195">
            <v>150</v>
          </cell>
          <cell r="M1195">
            <v>44356.850960648146</v>
          </cell>
          <cell r="N1195">
            <v>1020000</v>
          </cell>
          <cell r="O1195">
            <v>44593</v>
          </cell>
          <cell r="P1195">
            <v>1020000</v>
          </cell>
          <cell r="Q1195">
            <v>44595</v>
          </cell>
          <cell r="R1195">
            <v>1020000</v>
          </cell>
          <cell r="S1195">
            <v>44433</v>
          </cell>
          <cell r="T1195">
            <v>1117</v>
          </cell>
          <cell r="U1195">
            <v>36</v>
          </cell>
          <cell r="V1195">
            <v>36</v>
          </cell>
          <cell r="W1195">
            <v>45550</v>
          </cell>
          <cell r="X1195">
            <v>1018391.33</v>
          </cell>
          <cell r="Y1195">
            <v>1016337.95</v>
          </cell>
          <cell r="Z1195">
            <v>1020371.33</v>
          </cell>
          <cell r="AA1195">
            <v>45625</v>
          </cell>
          <cell r="AB1195">
            <v>1</v>
          </cell>
          <cell r="AC1195">
            <v>1</v>
          </cell>
          <cell r="AD1195">
            <v>1</v>
          </cell>
          <cell r="AE1195">
            <v>0.98540000000000005</v>
          </cell>
          <cell r="AF1195" t="str">
            <v>4. Cierre</v>
          </cell>
          <cell r="AG1195" t="str">
            <v>0707 - Expediente revisado sin observaciones de Sup. UT, remitido a Liq. UT</v>
          </cell>
        </row>
        <row r="1196">
          <cell r="A1196" t="str">
            <v>1220210001</v>
          </cell>
          <cell r="B1196" t="str">
            <v>1220210003</v>
          </cell>
          <cell r="C1196" t="str">
            <v>Haku Wiñay/Noa Jayatai</v>
          </cell>
          <cell r="D1196" t="str">
            <v>PP.2021 RO Selva</v>
          </cell>
          <cell r="E1196" t="str">
            <v>PP 0118: ACCESO DE LOS HOGARES RURALES CON ECONOMIAS DE SUBSISTENCIA A MERCADOS LOCALES DEL NUCLEO EJECUTOR CAMANTARO</v>
          </cell>
          <cell r="F1196" t="str">
            <v>LA MERCED</v>
          </cell>
          <cell r="G1196" t="str">
            <v>JUNIN</v>
          </cell>
          <cell r="H1196" t="str">
            <v>SATIPO</v>
          </cell>
          <cell r="I1196" t="str">
            <v>LLAYLLA</v>
          </cell>
          <cell r="J1196" t="str">
            <v>CAMANTARO</v>
          </cell>
          <cell r="K1196" t="str">
            <v>1206030016</v>
          </cell>
          <cell r="L1196">
            <v>200</v>
          </cell>
          <cell r="M1196">
            <v>44356</v>
          </cell>
          <cell r="N1196">
            <v>1360000</v>
          </cell>
          <cell r="O1196">
            <v>44593</v>
          </cell>
          <cell r="P1196">
            <v>1360000</v>
          </cell>
          <cell r="Q1196">
            <v>44595</v>
          </cell>
          <cell r="R1196">
            <v>1360000</v>
          </cell>
          <cell r="S1196">
            <v>44410</v>
          </cell>
          <cell r="T1196">
            <v>1094</v>
          </cell>
          <cell r="U1196">
            <v>36</v>
          </cell>
          <cell r="V1196">
            <v>36</v>
          </cell>
          <cell r="W1196">
            <v>45504</v>
          </cell>
          <cell r="X1196">
            <v>1369954.1</v>
          </cell>
          <cell r="Y1196">
            <v>1358997.5</v>
          </cell>
          <cell r="Z1196">
            <v>1371837.42</v>
          </cell>
          <cell r="AA1196">
            <v>45495</v>
          </cell>
          <cell r="AB1196">
            <v>1</v>
          </cell>
          <cell r="AC1196">
            <v>1</v>
          </cell>
          <cell r="AD1196">
            <v>1</v>
          </cell>
          <cell r="AE1196">
            <v>0.98770000000000002</v>
          </cell>
          <cell r="AF1196" t="str">
            <v>4. Cierre</v>
          </cell>
          <cell r="AG1196" t="str">
            <v>0707 - Expediente revisado sin observaciones de Sup. UT, remitido a Liq. UT</v>
          </cell>
        </row>
        <row r="1197">
          <cell r="A1197" t="str">
            <v>1220210002</v>
          </cell>
          <cell r="B1197" t="str">
            <v>1220210004</v>
          </cell>
          <cell r="C1197" t="str">
            <v>Haku Wiñay/Noa Jayatai</v>
          </cell>
          <cell r="D1197" t="str">
            <v>PP.2021 RO Selva</v>
          </cell>
          <cell r="E1197" t="str">
            <v>PP 0118: ACCESO DE LOS HOGARES RURALES CON ECONOMIAS DE SUBSISTENCIA A MERCADOS LOCALES DEL NUCLEO EJECUTOR MENTUSHARI</v>
          </cell>
          <cell r="F1197" t="str">
            <v>LA MERCED</v>
          </cell>
          <cell r="G1197" t="str">
            <v>JUNIN</v>
          </cell>
          <cell r="H1197" t="str">
            <v>SATIPO</v>
          </cell>
          <cell r="I1197" t="str">
            <v>LLAYLLA</v>
          </cell>
          <cell r="J1197" t="str">
            <v>MENTUSHARI</v>
          </cell>
          <cell r="K1197" t="str">
            <v>1206036001</v>
          </cell>
          <cell r="L1197">
            <v>250</v>
          </cell>
          <cell r="M1197">
            <v>44356</v>
          </cell>
          <cell r="N1197">
            <v>1700000</v>
          </cell>
          <cell r="O1197">
            <v>44593</v>
          </cell>
          <cell r="P1197">
            <v>1700000</v>
          </cell>
          <cell r="Q1197">
            <v>44595</v>
          </cell>
          <cell r="R1197">
            <v>1700000</v>
          </cell>
          <cell r="S1197">
            <v>44410</v>
          </cell>
          <cell r="T1197">
            <v>1094</v>
          </cell>
          <cell r="U1197">
            <v>36</v>
          </cell>
          <cell r="V1197">
            <v>36</v>
          </cell>
          <cell r="W1197">
            <v>45504</v>
          </cell>
          <cell r="X1197">
            <v>1719957.42</v>
          </cell>
          <cell r="Y1197">
            <v>1698913.24</v>
          </cell>
          <cell r="Z1197">
            <v>1722332.22</v>
          </cell>
          <cell r="AA1197">
            <v>45495</v>
          </cell>
          <cell r="AB1197">
            <v>1</v>
          </cell>
          <cell r="AC1197">
            <v>1</v>
          </cell>
          <cell r="AD1197">
            <v>1</v>
          </cell>
          <cell r="AE1197">
            <v>0.98839999999999995</v>
          </cell>
          <cell r="AF1197" t="str">
            <v>4. Cierre</v>
          </cell>
          <cell r="AG1197" t="str">
            <v>0707 - Expediente revisado sin observaciones de Sup. UT, remitido a Liq. UT</v>
          </cell>
        </row>
        <row r="1198">
          <cell r="A1198" t="str">
            <v>1220220001</v>
          </cell>
          <cell r="B1198" t="str">
            <v>1220220001</v>
          </cell>
          <cell r="C1198" t="str">
            <v>Haku Wiñay/Noa Jayatai</v>
          </cell>
          <cell r="D1198" t="str">
            <v>PP.2022 RO Selva</v>
          </cell>
          <cell r="E1198" t="str">
            <v>PP 0118: ACCESO DE LOS HOGARES RURALES CON ECONOMIAS DE SUBSISTENCIA A MERCADOS LOCALES DEL NUCLEO EJECUTOR LA PALMA SAN LUIS DE SHUARO</v>
          </cell>
          <cell r="F1198" t="str">
            <v>LA MERCED</v>
          </cell>
          <cell r="G1198" t="str">
            <v>JUNIN</v>
          </cell>
          <cell r="H1198" t="str">
            <v>CHANCHAMAYO</v>
          </cell>
          <cell r="I1198" t="str">
            <v>SAN LUIS DE SHUARO</v>
          </cell>
          <cell r="J1198" t="str">
            <v>SAN LUIS DE SHUARO</v>
          </cell>
          <cell r="K1198" t="str">
            <v>1203040001</v>
          </cell>
          <cell r="L1198">
            <v>220</v>
          </cell>
          <cell r="M1198">
            <v>44756</v>
          </cell>
          <cell r="N1198">
            <v>1496000</v>
          </cell>
          <cell r="O1198">
            <v>44769</v>
          </cell>
          <cell r="P1198">
            <v>1496000</v>
          </cell>
          <cell r="Q1198">
            <v>44778</v>
          </cell>
          <cell r="R1198">
            <v>1496000</v>
          </cell>
          <cell r="S1198">
            <v>44774</v>
          </cell>
          <cell r="T1198">
            <v>928.38171296296309</v>
          </cell>
          <cell r="U1198">
            <v>30.42</v>
          </cell>
          <cell r="V1198">
            <v>36</v>
          </cell>
          <cell r="X1198">
            <v>1315169.23</v>
          </cell>
          <cell r="Y1198">
            <v>1299637.05</v>
          </cell>
          <cell r="Z1198">
            <v>708318.95000000007</v>
          </cell>
          <cell r="AA1198">
            <v>45637</v>
          </cell>
          <cell r="AB1198">
            <v>0.76419999999999999</v>
          </cell>
          <cell r="AC1198">
            <v>0.8589</v>
          </cell>
          <cell r="AD1198">
            <v>0.93100000000000005</v>
          </cell>
          <cell r="AE1198">
            <v>0.88449999999999995</v>
          </cell>
          <cell r="AF1198" t="str">
            <v>3. Ejecución</v>
          </cell>
          <cell r="AG1198" t="str">
            <v>0530 - Proyecto en Ejecución</v>
          </cell>
          <cell r="AH1198" t="str">
            <v>Proyecto en ejecución</v>
          </cell>
        </row>
        <row r="1199">
          <cell r="A1199" t="str">
            <v>1220220002</v>
          </cell>
          <cell r="B1199" t="str">
            <v>1220220002</v>
          </cell>
          <cell r="C1199" t="str">
            <v>Haku Wiñay/Noa Jayatai</v>
          </cell>
          <cell r="D1199" t="str">
            <v>PP.2022 RO Selva</v>
          </cell>
          <cell r="E1199" t="str">
            <v>PP 0118: ACCESO DE LOS HOGARES RURALES CON ECONOMIAS DE SUBSISTENCIA A MERCADOS LOCALES DEL NUCLEO EJECUTOR SANCHIRIO EL PALOMAR</v>
          </cell>
          <cell r="F1199" t="str">
            <v>LA MERCED</v>
          </cell>
          <cell r="G1199" t="str">
            <v>JUNIN</v>
          </cell>
          <cell r="H1199" t="str">
            <v>CHANCHAMAYO</v>
          </cell>
          <cell r="I1199" t="str">
            <v>SAN LUIS DE SHUARO</v>
          </cell>
          <cell r="J1199" t="str">
            <v>LA UNION PALOMAR</v>
          </cell>
          <cell r="K1199" t="str">
            <v>1203040007</v>
          </cell>
          <cell r="L1199">
            <v>220</v>
          </cell>
          <cell r="M1199">
            <v>44756</v>
          </cell>
          <cell r="N1199">
            <v>1496000</v>
          </cell>
          <cell r="O1199">
            <v>44769</v>
          </cell>
          <cell r="P1199">
            <v>1496000</v>
          </cell>
          <cell r="Q1199">
            <v>44778</v>
          </cell>
          <cell r="R1199">
            <v>1496000</v>
          </cell>
          <cell r="S1199">
            <v>44774</v>
          </cell>
          <cell r="T1199">
            <v>928.38171296296309</v>
          </cell>
          <cell r="U1199">
            <v>30.42</v>
          </cell>
          <cell r="V1199">
            <v>36</v>
          </cell>
          <cell r="X1199">
            <v>1277164.3999999999</v>
          </cell>
          <cell r="Y1199">
            <v>1248233.8999999999</v>
          </cell>
          <cell r="Z1199">
            <v>703101.1</v>
          </cell>
          <cell r="AA1199">
            <v>45637</v>
          </cell>
          <cell r="AB1199">
            <v>0.87280000000000002</v>
          </cell>
          <cell r="AC1199">
            <v>0.86880000000000002</v>
          </cell>
          <cell r="AD1199">
            <v>0.92300000000000004</v>
          </cell>
          <cell r="AE1199">
            <v>0.87250000000000005</v>
          </cell>
          <cell r="AF1199" t="str">
            <v>3. Ejecución</v>
          </cell>
          <cell r="AG1199" t="str">
            <v>0530 - Proyecto en Ejecución</v>
          </cell>
          <cell r="AH1199" t="str">
            <v>Proyecto en ejecución</v>
          </cell>
        </row>
        <row r="1200">
          <cell r="A1200" t="str">
            <v>1220220003</v>
          </cell>
          <cell r="B1200" t="str">
            <v>1220220003</v>
          </cell>
          <cell r="C1200" t="str">
            <v>Haku Wiñay/Noa Jayatai</v>
          </cell>
          <cell r="D1200" t="str">
            <v>PP.2022 RO Selva</v>
          </cell>
          <cell r="E1200" t="str">
            <v>PP 0118: ACCESO DE LOS HOGARES RURALES CON ECONOMIAS DE SUBSISTENCIA A MERCADOS LOCALES DEL NUCLEO EJECUTOR VITOC</v>
          </cell>
          <cell r="F1200" t="str">
            <v>LA MERCED</v>
          </cell>
          <cell r="G1200" t="str">
            <v>JUNIN</v>
          </cell>
          <cell r="H1200" t="str">
            <v>CHANCHAMAYO</v>
          </cell>
          <cell r="I1200" t="str">
            <v>VITOC</v>
          </cell>
          <cell r="J1200" t="str">
            <v>PUCARA</v>
          </cell>
          <cell r="K1200" t="str">
            <v>1203060022</v>
          </cell>
          <cell r="L1200">
            <v>165</v>
          </cell>
          <cell r="M1200">
            <v>44756.633321759262</v>
          </cell>
          <cell r="N1200">
            <v>1122000</v>
          </cell>
          <cell r="O1200">
            <v>44769</v>
          </cell>
          <cell r="P1200">
            <v>1122000</v>
          </cell>
          <cell r="Q1200">
            <v>44778</v>
          </cell>
          <cell r="R1200">
            <v>1122000</v>
          </cell>
          <cell r="S1200">
            <v>44774</v>
          </cell>
          <cell r="T1200">
            <v>928.38171296296309</v>
          </cell>
          <cell r="U1200">
            <v>30.42</v>
          </cell>
          <cell r="V1200">
            <v>36</v>
          </cell>
          <cell r="X1200">
            <v>1012003.57</v>
          </cell>
          <cell r="Y1200">
            <v>979766.27</v>
          </cell>
          <cell r="Z1200">
            <v>970374.07000000007</v>
          </cell>
          <cell r="AA1200">
            <v>45695</v>
          </cell>
          <cell r="AB1200">
            <v>0.87480000000000002</v>
          </cell>
          <cell r="AC1200">
            <v>0.87880000000000003</v>
          </cell>
          <cell r="AD1200">
            <v>0.94520000000000004</v>
          </cell>
          <cell r="AE1200">
            <v>0.88290000000000002</v>
          </cell>
          <cell r="AF1200" t="str">
            <v>3. Ejecución</v>
          </cell>
          <cell r="AG1200" t="str">
            <v>0530 - Proyecto en Ejecución</v>
          </cell>
          <cell r="AH1200" t="str">
            <v>Proyecto en ejecución</v>
          </cell>
        </row>
        <row r="1201">
          <cell r="A1201" t="str">
            <v>1220220004</v>
          </cell>
          <cell r="B1201" t="str">
            <v>1220220004</v>
          </cell>
          <cell r="C1201" t="str">
            <v>Haku Wiñay/Noa Jayatai</v>
          </cell>
          <cell r="D1201" t="str">
            <v>PP.2022 RO Selva</v>
          </cell>
          <cell r="E1201" t="str">
            <v>PP 0118: ACCESO DE LOS HOGARES RURALES CON ECONOMIAS DE SUBSISTENCIA A MERCADOS LOCALES DEL NUCLEO EJECUTOR VISCATAN</v>
          </cell>
          <cell r="F1201" t="str">
            <v>LA MERCED</v>
          </cell>
          <cell r="G1201" t="str">
            <v>JUNIN</v>
          </cell>
          <cell r="H1201" t="str">
            <v>CHANCHAMAYO</v>
          </cell>
          <cell r="I1201" t="str">
            <v>VITOC</v>
          </cell>
          <cell r="J1201" t="str">
            <v>VIZCATAN</v>
          </cell>
          <cell r="K1201" t="str">
            <v>1203066003</v>
          </cell>
          <cell r="L1201">
            <v>165</v>
          </cell>
          <cell r="M1201">
            <v>44756.633321759262</v>
          </cell>
          <cell r="N1201">
            <v>1122000</v>
          </cell>
          <cell r="O1201">
            <v>44769</v>
          </cell>
          <cell r="P1201">
            <v>1122000</v>
          </cell>
          <cell r="Q1201">
            <v>44778</v>
          </cell>
          <cell r="R1201">
            <v>1122000</v>
          </cell>
          <cell r="S1201">
            <v>44774</v>
          </cell>
          <cell r="T1201">
            <v>928.38171296296309</v>
          </cell>
          <cell r="U1201">
            <v>30.42</v>
          </cell>
          <cell r="V1201">
            <v>36</v>
          </cell>
          <cell r="X1201">
            <v>1006381.66</v>
          </cell>
          <cell r="Y1201">
            <v>984651.62</v>
          </cell>
          <cell r="Z1201">
            <v>975477.06</v>
          </cell>
          <cell r="AA1201">
            <v>45695</v>
          </cell>
          <cell r="AB1201">
            <v>0.87450000000000006</v>
          </cell>
          <cell r="AC1201">
            <v>0.87729999999999997</v>
          </cell>
          <cell r="AD1201">
            <v>0.93879999999999997</v>
          </cell>
          <cell r="AE1201">
            <v>0.88160000000000005</v>
          </cell>
          <cell r="AF1201" t="str">
            <v>3. Ejecución</v>
          </cell>
          <cell r="AG1201" t="str">
            <v>0530 - Proyecto en Ejecución</v>
          </cell>
          <cell r="AH1201" t="str">
            <v>Proyecto en ejecución</v>
          </cell>
        </row>
        <row r="1202">
          <cell r="A1202" t="str">
            <v>1220230005</v>
          </cell>
          <cell r="B1202" t="str">
            <v>1220230001</v>
          </cell>
          <cell r="C1202" t="str">
            <v>Haku Wiñay/Noa Jayatai</v>
          </cell>
          <cell r="D1202" t="str">
            <v>PP.2023 RO Selva</v>
          </cell>
          <cell r="E1202" t="str">
            <v>PP 0118: ACCESO DE LOS HOGARES RURALES CON ECONOMIAS DE SUBSISTENCIA A MERCADOS LOCALES DEL NUCLEO EJECUTOR NAPATI</v>
          </cell>
          <cell r="F1202" t="str">
            <v>LA MERCED</v>
          </cell>
          <cell r="G1202" t="str">
            <v>JUNIN</v>
          </cell>
          <cell r="H1202" t="str">
            <v>SATIPO</v>
          </cell>
          <cell r="I1202" t="str">
            <v>RIO TAMBO</v>
          </cell>
          <cell r="J1202" t="str">
            <v>NAPATI</v>
          </cell>
          <cell r="K1202" t="str">
            <v>1206080021</v>
          </cell>
          <cell r="L1202">
            <v>220</v>
          </cell>
          <cell r="M1202">
            <v>45125.778645833336</v>
          </cell>
          <cell r="N1202">
            <v>1496000</v>
          </cell>
          <cell r="O1202">
            <v>45198</v>
          </cell>
          <cell r="P1202">
            <v>1496000</v>
          </cell>
          <cell r="Q1202">
            <v>45217</v>
          </cell>
          <cell r="R1202">
            <v>1496000</v>
          </cell>
          <cell r="S1202">
            <v>45139</v>
          </cell>
          <cell r="T1202">
            <v>563.38171296296309</v>
          </cell>
          <cell r="U1202">
            <v>18.420000000000002</v>
          </cell>
          <cell r="V1202">
            <v>36</v>
          </cell>
          <cell r="X1202">
            <v>856557.26</v>
          </cell>
          <cell r="Y1202">
            <v>855880.7</v>
          </cell>
          <cell r="AB1202">
            <v>0.51970000000000005</v>
          </cell>
          <cell r="AC1202">
            <v>0.44890000000000002</v>
          </cell>
          <cell r="AD1202">
            <v>0.85899999999999999</v>
          </cell>
          <cell r="AE1202">
            <v>0.65300000000000002</v>
          </cell>
          <cell r="AF1202" t="str">
            <v>3. Ejecución</v>
          </cell>
          <cell r="AG1202" t="str">
            <v>0530 - Proyecto en Ejecución</v>
          </cell>
          <cell r="AH1202" t="str">
            <v>Proyecto en ejecución</v>
          </cell>
        </row>
        <row r="1203">
          <cell r="A1203" t="str">
            <v>1220230006</v>
          </cell>
          <cell r="B1203" t="str">
            <v>1220230002</v>
          </cell>
          <cell r="C1203" t="str">
            <v>Haku Wiñay/Noa Jayatai</v>
          </cell>
          <cell r="D1203" t="str">
            <v>PP.2023 RO Selva</v>
          </cell>
          <cell r="E1203" t="str">
            <v>PP 0118: ACCESO DE LOS HOGARES RURALES CON ECONOMIAS DE SUBSISTENCIA A MERCADOS LOCALES DEL NUCLEO EJECUTOR PUERTO OCOPA</v>
          </cell>
          <cell r="F1203" t="str">
            <v>LA MERCED</v>
          </cell>
          <cell r="G1203" t="str">
            <v>JUNIN</v>
          </cell>
          <cell r="H1203" t="str">
            <v>SATIPO</v>
          </cell>
          <cell r="I1203" t="str">
            <v>RIO TAMBO</v>
          </cell>
          <cell r="J1203" t="str">
            <v>PUERTO OCOPA</v>
          </cell>
          <cell r="K1203" t="str">
            <v>1206086001</v>
          </cell>
          <cell r="L1203">
            <v>200</v>
          </cell>
          <cell r="M1203">
            <v>45125.778645833336</v>
          </cell>
          <cell r="N1203">
            <v>1360000</v>
          </cell>
          <cell r="O1203">
            <v>45198</v>
          </cell>
          <cell r="P1203">
            <v>1360000</v>
          </cell>
          <cell r="Q1203">
            <v>45217</v>
          </cell>
          <cell r="R1203">
            <v>1360000</v>
          </cell>
          <cell r="S1203">
            <v>45139</v>
          </cell>
          <cell r="T1203">
            <v>563.38171296296309</v>
          </cell>
          <cell r="U1203">
            <v>18.420000000000002</v>
          </cell>
          <cell r="V1203">
            <v>36</v>
          </cell>
          <cell r="X1203">
            <v>719282.02</v>
          </cell>
          <cell r="Y1203">
            <v>718731.58</v>
          </cell>
          <cell r="AB1203">
            <v>0.58099999999999996</v>
          </cell>
          <cell r="AC1203">
            <v>0.47989999999999999</v>
          </cell>
          <cell r="AD1203">
            <v>0.83779999999999999</v>
          </cell>
          <cell r="AE1203">
            <v>0.60209999999999997</v>
          </cell>
          <cell r="AF1203" t="str">
            <v>3. Ejecución</v>
          </cell>
          <cell r="AG1203" t="str">
            <v>0530 - Proyecto en Ejecución</v>
          </cell>
          <cell r="AH1203" t="str">
            <v>Proyecto en ejecución</v>
          </cell>
        </row>
        <row r="1204">
          <cell r="A1204" t="str">
            <v>1220230003</v>
          </cell>
          <cell r="B1204" t="str">
            <v>1220230003</v>
          </cell>
          <cell r="C1204" t="str">
            <v>Haku Wiñay/Noa Jayatai</v>
          </cell>
          <cell r="D1204" t="str">
            <v>PP.2023 RO Sierra</v>
          </cell>
          <cell r="E1204" t="str">
            <v>PP 0118: ACCESO DE LOS HOGARES RURALES CON ECONOMIAS DE SUBSISTENCIA A MERCADOS LOCALES DEL NUCLEO EJECUTOR RICRICAN</v>
          </cell>
          <cell r="F1204" t="str">
            <v>LA MERCED</v>
          </cell>
          <cell r="G1204" t="str">
            <v>JUNIN</v>
          </cell>
          <cell r="H1204" t="str">
            <v>TARMA</v>
          </cell>
          <cell r="I1204" t="str">
            <v>PALCAMAYO</v>
          </cell>
          <cell r="J1204" t="str">
            <v>RICRICAN</v>
          </cell>
          <cell r="K1204" t="str">
            <v>1207070012</v>
          </cell>
          <cell r="L1204">
            <v>200</v>
          </cell>
          <cell r="M1204">
            <v>45125.734606481485</v>
          </cell>
          <cell r="N1204">
            <v>1200000</v>
          </cell>
          <cell r="O1204">
            <v>45195</v>
          </cell>
          <cell r="P1204">
            <v>1200000</v>
          </cell>
          <cell r="Q1204">
            <v>45197</v>
          </cell>
          <cell r="R1204">
            <v>1200000</v>
          </cell>
          <cell r="S1204">
            <v>45139</v>
          </cell>
          <cell r="T1204">
            <v>563.38171296296309</v>
          </cell>
          <cell r="U1204">
            <v>18.420000000000002</v>
          </cell>
          <cell r="V1204">
            <v>36</v>
          </cell>
          <cell r="X1204">
            <v>713958.86</v>
          </cell>
          <cell r="Y1204">
            <v>657176.46</v>
          </cell>
          <cell r="AB1204">
            <v>0.53500000000000003</v>
          </cell>
          <cell r="AC1204">
            <v>0.47770000000000001</v>
          </cell>
          <cell r="AD1204">
            <v>0.76359999999999995</v>
          </cell>
          <cell r="AE1204">
            <v>0.5706</v>
          </cell>
          <cell r="AF1204" t="str">
            <v>3. Ejecución</v>
          </cell>
          <cell r="AG1204" t="str">
            <v>0530 - Proyecto en Ejecución</v>
          </cell>
          <cell r="AH1204" t="str">
            <v>Proyecto en ejecución</v>
          </cell>
        </row>
        <row r="1205">
          <cell r="A1205" t="str">
            <v>1220230004</v>
          </cell>
          <cell r="B1205" t="str">
            <v>1220230004</v>
          </cell>
          <cell r="C1205" t="str">
            <v>Haku Wiñay/Noa Jayatai</v>
          </cell>
          <cell r="D1205" t="str">
            <v>PP.2023 RO Sierra</v>
          </cell>
          <cell r="E1205" t="str">
            <v>PP 0118: ACCESO DE LOS HOGARES RURALES CON ECONOMIAS DE SUBSISTENCIA A MERCADOS LOCALES DEL NUCLEO EJECUTOR YANAMACHAY</v>
          </cell>
          <cell r="F1205" t="str">
            <v>LA MERCED</v>
          </cell>
          <cell r="G1205" t="str">
            <v>JUNIN</v>
          </cell>
          <cell r="H1205" t="str">
            <v>TARMA</v>
          </cell>
          <cell r="I1205" t="str">
            <v>PALCAMAYO</v>
          </cell>
          <cell r="J1205" t="str">
            <v>YANAMACHAY</v>
          </cell>
          <cell r="K1205" t="str">
            <v>1207070520</v>
          </cell>
          <cell r="L1205">
            <v>200</v>
          </cell>
          <cell r="M1205">
            <v>45125.734606481485</v>
          </cell>
          <cell r="N1205">
            <v>1200000</v>
          </cell>
          <cell r="O1205">
            <v>45163</v>
          </cell>
          <cell r="P1205">
            <v>1200000</v>
          </cell>
          <cell r="Q1205">
            <v>45174</v>
          </cell>
          <cell r="R1205">
            <v>1200000</v>
          </cell>
          <cell r="S1205">
            <v>45139</v>
          </cell>
          <cell r="T1205">
            <v>563.38171296296309</v>
          </cell>
          <cell r="U1205">
            <v>18.420000000000002</v>
          </cell>
          <cell r="V1205">
            <v>36</v>
          </cell>
          <cell r="X1205">
            <v>621158.01</v>
          </cell>
          <cell r="Y1205">
            <v>549483.43999999994</v>
          </cell>
          <cell r="AB1205">
            <v>0.46829999999999999</v>
          </cell>
          <cell r="AC1205">
            <v>0.3972</v>
          </cell>
          <cell r="AD1205">
            <v>0.66639999999999999</v>
          </cell>
          <cell r="AE1205">
            <v>0.50760000000000005</v>
          </cell>
          <cell r="AF1205" t="str">
            <v>3. Ejecución</v>
          </cell>
          <cell r="AG1205" t="str">
            <v>0530 - Proyecto en Ejecución</v>
          </cell>
          <cell r="AH1205" t="str">
            <v>Proyecto en ejecución</v>
          </cell>
        </row>
        <row r="1206">
          <cell r="A1206" t="str">
            <v>1220230001</v>
          </cell>
          <cell r="B1206" t="str">
            <v>1220230005</v>
          </cell>
          <cell r="C1206" t="str">
            <v>Haku Wiñay/Noa Jayatai</v>
          </cell>
          <cell r="D1206" t="str">
            <v>PP.2023 RO Sierra</v>
          </cell>
          <cell r="E1206" t="str">
            <v>PP 0118: ACCESO DE LOS HOGARES RURALES CON ECONOMIAS DE SUBSISTENCIA A MERCADOS LOCALES DEL NUCLEO EJECUTOR CHACAYBAMBA</v>
          </cell>
          <cell r="F1206" t="str">
            <v>LA MERCED</v>
          </cell>
          <cell r="G1206" t="str">
            <v>JUNIN</v>
          </cell>
          <cell r="H1206" t="str">
            <v>JAUJA</v>
          </cell>
          <cell r="I1206" t="str">
            <v>MONOBAMBA</v>
          </cell>
          <cell r="J1206" t="str">
            <v>CHACAYBAMBA</v>
          </cell>
          <cell r="K1206" t="str">
            <v>1204190013</v>
          </cell>
          <cell r="L1206">
            <v>214</v>
          </cell>
          <cell r="M1206">
            <v>45124.518877314818</v>
          </cell>
          <cell r="N1206">
            <v>1284000</v>
          </cell>
          <cell r="O1206">
            <v>45195</v>
          </cell>
          <cell r="P1206">
            <v>1284000</v>
          </cell>
          <cell r="Q1206">
            <v>45197</v>
          </cell>
          <cell r="R1206">
            <v>1284000</v>
          </cell>
          <cell r="S1206">
            <v>45139</v>
          </cell>
          <cell r="T1206">
            <v>563.38171296296309</v>
          </cell>
          <cell r="U1206">
            <v>18.420000000000002</v>
          </cell>
          <cell r="V1206">
            <v>36</v>
          </cell>
          <cell r="X1206">
            <v>754487.51</v>
          </cell>
          <cell r="Y1206">
            <v>711020.57</v>
          </cell>
          <cell r="Z1206">
            <v>164386.54</v>
          </cell>
          <cell r="AB1206">
            <v>0.59360000000000002</v>
          </cell>
          <cell r="AC1206">
            <v>0.52480000000000004</v>
          </cell>
          <cell r="AD1206">
            <v>0.64290000000000003</v>
          </cell>
          <cell r="AE1206">
            <v>0.60029999999999994</v>
          </cell>
          <cell r="AF1206" t="str">
            <v>3. Ejecución</v>
          </cell>
          <cell r="AG1206" t="str">
            <v>0530 - Proyecto en Ejecución</v>
          </cell>
          <cell r="AH1206" t="str">
            <v>Proyecto en ejecución</v>
          </cell>
        </row>
        <row r="1207">
          <cell r="A1207" t="str">
            <v>1220230002</v>
          </cell>
          <cell r="B1207" t="str">
            <v>1220230006</v>
          </cell>
          <cell r="C1207" t="str">
            <v>Haku Wiñay/Noa Jayatai</v>
          </cell>
          <cell r="D1207" t="str">
            <v>PP.2023 RO Sierra</v>
          </cell>
          <cell r="E1207" t="str">
            <v>PP 0118: ACCESO DE LOS HOGARES RURALES CON ECONOMIAS DE SUBSISTENCIA A MERCADOS LOCALES DEL NUCLEO EJECUTOR MONOBAMBA</v>
          </cell>
          <cell r="F1207" t="str">
            <v>LA MERCED</v>
          </cell>
          <cell r="G1207" t="str">
            <v>JUNIN</v>
          </cell>
          <cell r="H1207" t="str">
            <v>JAUJA</v>
          </cell>
          <cell r="I1207" t="str">
            <v>MONOBAMBA</v>
          </cell>
          <cell r="J1207" t="str">
            <v>MONOBAMBA</v>
          </cell>
          <cell r="K1207" t="str">
            <v>1204190001</v>
          </cell>
          <cell r="L1207">
            <v>186</v>
          </cell>
          <cell r="M1207">
            <v>45124.518877314818</v>
          </cell>
          <cell r="N1207">
            <v>1116000</v>
          </cell>
          <cell r="O1207">
            <v>45167</v>
          </cell>
          <cell r="P1207">
            <v>1116000</v>
          </cell>
          <cell r="Q1207">
            <v>45176</v>
          </cell>
          <cell r="R1207">
            <v>1116000</v>
          </cell>
          <cell r="S1207">
            <v>45139</v>
          </cell>
          <cell r="T1207">
            <v>563.38171296296309</v>
          </cell>
          <cell r="U1207">
            <v>18.420000000000002</v>
          </cell>
          <cell r="V1207">
            <v>36</v>
          </cell>
          <cell r="X1207">
            <v>642300.24</v>
          </cell>
          <cell r="Y1207">
            <v>595064.15</v>
          </cell>
          <cell r="Z1207">
            <v>149211.56</v>
          </cell>
          <cell r="AB1207">
            <v>0.58509999999999995</v>
          </cell>
          <cell r="AC1207">
            <v>0.52790000000000004</v>
          </cell>
          <cell r="AD1207">
            <v>0.60750000000000004</v>
          </cell>
          <cell r="AE1207">
            <v>0.55159999999999998</v>
          </cell>
          <cell r="AF1207" t="str">
            <v>3. Ejecución</v>
          </cell>
          <cell r="AG1207" t="str">
            <v>0530 - Proyecto en Ejecución</v>
          </cell>
          <cell r="AH1207" t="str">
            <v>Proyecto en ejecución</v>
          </cell>
        </row>
        <row r="1208">
          <cell r="A1208" t="str">
            <v>1220240001</v>
          </cell>
          <cell r="B1208" t="str">
            <v>1220240001</v>
          </cell>
          <cell r="C1208" t="str">
            <v>Haku Wiñay/Noa Jayatai</v>
          </cell>
          <cell r="D1208" t="str">
            <v>PP.2024 RO Selva</v>
          </cell>
          <cell r="E1208" t="str">
            <v>PP 0118: ACCESO DE LOS HOGARES RURALES CON ECONOMIAS DE SUBSISTENCIA A MERCADOS LOCALES DEL NUCLEO EJECUTOR TEORIA</v>
          </cell>
          <cell r="F1208" t="str">
            <v>LA MERCED</v>
          </cell>
          <cell r="G1208" t="str">
            <v>JUNIN</v>
          </cell>
          <cell r="H1208" t="str">
            <v>SATIPO</v>
          </cell>
          <cell r="I1208" t="str">
            <v>LLAYLLA</v>
          </cell>
          <cell r="J1208" t="str">
            <v>TEORIA</v>
          </cell>
          <cell r="K1208" t="str">
            <v>1206030006</v>
          </cell>
          <cell r="L1208">
            <v>400</v>
          </cell>
          <cell r="M1208">
            <v>45552</v>
          </cell>
          <cell r="N1208">
            <v>2720000</v>
          </cell>
          <cell r="O1208">
            <v>45565</v>
          </cell>
          <cell r="P1208">
            <v>2720000</v>
          </cell>
          <cell r="Q1208">
            <v>45579</v>
          </cell>
          <cell r="R1208">
            <v>2720000</v>
          </cell>
          <cell r="S1208">
            <v>45580</v>
          </cell>
          <cell r="T1208">
            <v>122.38171296296301</v>
          </cell>
          <cell r="U1208">
            <v>3.97</v>
          </cell>
          <cell r="V1208">
            <v>36</v>
          </cell>
          <cell r="X1208">
            <v>207680</v>
          </cell>
          <cell r="Y1208">
            <v>207680</v>
          </cell>
          <cell r="AB1208">
            <v>4.4600000000000001E-2</v>
          </cell>
          <cell r="AC1208">
            <v>5.4100000000000002E-2</v>
          </cell>
          <cell r="AD1208">
            <v>0.1366</v>
          </cell>
          <cell r="AE1208">
            <v>6.0699999999999997E-2</v>
          </cell>
          <cell r="AF1208" t="str">
            <v>3. Ejecución</v>
          </cell>
          <cell r="AG1208" t="str">
            <v>0530 - Proyecto en Ejecución</v>
          </cell>
          <cell r="AH1208" t="str">
            <v>Proyecto en ejecución</v>
          </cell>
        </row>
        <row r="1209">
          <cell r="A1209" t="str">
            <v>1220240002</v>
          </cell>
          <cell r="B1209" t="str">
            <v>1220240002</v>
          </cell>
          <cell r="C1209" t="str">
            <v>Haku Wiñay/Noa Jayatai</v>
          </cell>
          <cell r="D1209" t="str">
            <v>PP.2024 RO Selva</v>
          </cell>
          <cell r="E1209" t="str">
            <v>PP 0118: ACCESO DE LOS HOGARES RURALES CON ECONOMIAS DE SUBSISTENCIA A MERCADOS LOCALES DEL NUCLEO EJECUTOR YAVIRIRONI</v>
          </cell>
          <cell r="F1209" t="str">
            <v>LA MERCED</v>
          </cell>
          <cell r="G1209" t="str">
            <v>JUNIN</v>
          </cell>
          <cell r="H1209" t="str">
            <v>SATIPO</v>
          </cell>
          <cell r="I1209" t="str">
            <v>RIO NEGRO</v>
          </cell>
          <cell r="J1209" t="str">
            <v>SAN JUAN DE CHENI</v>
          </cell>
          <cell r="K1209" t="str">
            <v>1206070040</v>
          </cell>
          <cell r="L1209">
            <v>400</v>
          </cell>
          <cell r="M1209">
            <v>45552</v>
          </cell>
          <cell r="N1209">
            <v>2720000</v>
          </cell>
          <cell r="O1209">
            <v>45565</v>
          </cell>
          <cell r="P1209">
            <v>2720000</v>
          </cell>
          <cell r="Q1209">
            <v>45579</v>
          </cell>
          <cell r="R1209">
            <v>2720000</v>
          </cell>
          <cell r="S1209">
            <v>45580</v>
          </cell>
          <cell r="T1209">
            <v>122.38171296296301</v>
          </cell>
          <cell r="U1209">
            <v>3.97</v>
          </cell>
          <cell r="V1209">
            <v>36</v>
          </cell>
          <cell r="X1209">
            <v>188522</v>
          </cell>
          <cell r="Y1209">
            <v>125682</v>
          </cell>
          <cell r="AB1209">
            <v>4.7699999999999999E-2</v>
          </cell>
          <cell r="AC1209">
            <v>4.2200000000000001E-2</v>
          </cell>
          <cell r="AD1209">
            <v>0.1109</v>
          </cell>
          <cell r="AE1209">
            <v>3.7600000000000001E-2</v>
          </cell>
          <cell r="AF1209" t="str">
            <v>3. Ejecución</v>
          </cell>
          <cell r="AG1209" t="str">
            <v>0530 - Proyecto en Ejecución</v>
          </cell>
          <cell r="AH1209" t="str">
            <v>Proyecto en ejecución</v>
          </cell>
        </row>
        <row r="1210">
          <cell r="A1210" t="str">
            <v>1220240003</v>
          </cell>
          <cell r="B1210" t="str">
            <v>1220240003</v>
          </cell>
          <cell r="C1210" t="str">
            <v>Actividades de Mantenimiento de Infraestructura</v>
          </cell>
          <cell r="D1210" t="str">
            <v>Mantto.Inf.Vial.2024</v>
          </cell>
          <cell r="E1210" t="str">
            <v>ACTIVIDAD DE MANTENIMIENTO DE INFRAESTRUCTURA VIAL EN EL DISTRITO DE PAMPA HERMOSA, PROVINCIA DE SATIPO, DEPARTAMENTO DE JUNIN</v>
          </cell>
          <cell r="F1210" t="str">
            <v>LA MERCED</v>
          </cell>
          <cell r="G1210" t="str">
            <v>JUNIN</v>
          </cell>
          <cell r="H1210" t="str">
            <v>SATIPO</v>
          </cell>
          <cell r="I1210" t="str">
            <v>PAMPA HERMOSA</v>
          </cell>
          <cell r="J1210" t="str">
            <v>VARIOS CENTROS POBLADOS</v>
          </cell>
          <cell r="K1210" t="str">
            <v>1206059999</v>
          </cell>
          <cell r="L1210">
            <v>150</v>
          </cell>
          <cell r="M1210">
            <v>45526.418657407405</v>
          </cell>
          <cell r="N1210">
            <v>581818</v>
          </cell>
          <cell r="O1210">
            <v>45477</v>
          </cell>
          <cell r="P1210">
            <v>581818</v>
          </cell>
          <cell r="Q1210">
            <v>45482</v>
          </cell>
          <cell r="R1210">
            <v>581818</v>
          </cell>
          <cell r="S1210">
            <v>45561</v>
          </cell>
          <cell r="T1210">
            <v>75</v>
          </cell>
          <cell r="U1210">
            <v>3</v>
          </cell>
          <cell r="V1210">
            <v>3</v>
          </cell>
          <cell r="W1210">
            <v>45636</v>
          </cell>
          <cell r="X1210">
            <v>140572.34</v>
          </cell>
          <cell r="Y1210">
            <v>140572.34</v>
          </cell>
          <cell r="AB1210">
            <v>0</v>
          </cell>
          <cell r="AF1210" t="str">
            <v>4. Cierre</v>
          </cell>
          <cell r="AG1210" t="str">
            <v>0710 - Rendición de Cuentas en Revisión por Liquidador UT</v>
          </cell>
          <cell r="AH1210" t="str">
            <v>En revisión por el Liquidador UT</v>
          </cell>
        </row>
        <row r="1211">
          <cell r="A1211" t="str">
            <v>1220240004</v>
          </cell>
          <cell r="B1211" t="str">
            <v>1220240004</v>
          </cell>
          <cell r="C1211" t="str">
            <v>Actividades de Mantenimiento de Infraestructura</v>
          </cell>
          <cell r="D1211" t="str">
            <v>Mantto.Inf.Vial.2024</v>
          </cell>
          <cell r="E1211" t="str">
            <v>ACTIVIDAD DE MANTENIMIENTO DE INFRAESTRUCTURA VIAL EN EL DISTRITO DE RIO TAMBO, PROVINCIA DE SATIPO, DEPARTAMENTO DE JUNIN</v>
          </cell>
          <cell r="F1211" t="str">
            <v>LA MERCED</v>
          </cell>
          <cell r="G1211" t="str">
            <v>JUNIN</v>
          </cell>
          <cell r="H1211" t="str">
            <v>SATIPO</v>
          </cell>
          <cell r="I1211" t="str">
            <v>RIO TAMBO</v>
          </cell>
          <cell r="J1211" t="str">
            <v>VARIOS CENTROS POBLADOS</v>
          </cell>
          <cell r="K1211" t="str">
            <v>1206089999</v>
          </cell>
          <cell r="L1211">
            <v>150</v>
          </cell>
          <cell r="M1211">
            <v>45526.418657407405</v>
          </cell>
          <cell r="N1211">
            <v>581818</v>
          </cell>
          <cell r="O1211">
            <v>45477</v>
          </cell>
          <cell r="P1211">
            <v>581818</v>
          </cell>
          <cell r="Q1211">
            <v>45478</v>
          </cell>
          <cell r="R1211">
            <v>581818</v>
          </cell>
          <cell r="S1211">
            <v>45562</v>
          </cell>
          <cell r="T1211">
            <v>84</v>
          </cell>
          <cell r="U1211">
            <v>3</v>
          </cell>
          <cell r="V1211">
            <v>3</v>
          </cell>
          <cell r="W1211">
            <v>45646</v>
          </cell>
          <cell r="X1211">
            <v>147768.95999999999</v>
          </cell>
          <cell r="Y1211">
            <v>147530.45000000001</v>
          </cell>
          <cell r="AB1211">
            <v>0</v>
          </cell>
          <cell r="AD1211">
            <v>1</v>
          </cell>
          <cell r="AF1211" t="str">
            <v>4. Cierre</v>
          </cell>
          <cell r="AG1211" t="str">
            <v>0710 - Rendición de Cuentas en Revisión por Liquidador UT</v>
          </cell>
          <cell r="AH1211" t="str">
            <v>En revisión por el Liquidador UT</v>
          </cell>
        </row>
        <row r="1212">
          <cell r="A1212" t="str">
            <v>1320170001</v>
          </cell>
          <cell r="B1212" t="str">
            <v>1320170001</v>
          </cell>
          <cell r="C1212" t="str">
            <v>Haku Wiñay/Noa Jayatai</v>
          </cell>
          <cell r="D1212" t="str">
            <v>PP.2017 RO Sierra</v>
          </cell>
          <cell r="E1212" t="str">
            <v>PP 0118: ACCESO DE LOS HOGARES RURALES CON ECONOMIAS DE SUBSISTENCIA A MERCADOS LOCALES DEL NUCLEO EJECUTOR TZACTZA</v>
          </cell>
          <cell r="F1212" t="str">
            <v>HUARAZ</v>
          </cell>
          <cell r="G1212" t="str">
            <v>ANCASH</v>
          </cell>
          <cell r="H1212" t="str">
            <v>HUAYLAS</v>
          </cell>
          <cell r="I1212" t="str">
            <v>SANTA CRUZ</v>
          </cell>
          <cell r="J1212" t="str">
            <v>TZACTZA</v>
          </cell>
          <cell r="K1212" t="str">
            <v>0212080036</v>
          </cell>
          <cell r="L1212">
            <v>102</v>
          </cell>
          <cell r="M1212">
            <v>42934</v>
          </cell>
          <cell r="N1212">
            <v>459000</v>
          </cell>
          <cell r="O1212">
            <v>42972</v>
          </cell>
          <cell r="P1212">
            <v>459000</v>
          </cell>
          <cell r="Q1212">
            <v>42978</v>
          </cell>
          <cell r="R1212">
            <v>459000</v>
          </cell>
          <cell r="S1212">
            <v>42979</v>
          </cell>
          <cell r="T1212">
            <v>1125</v>
          </cell>
          <cell r="U1212">
            <v>36</v>
          </cell>
          <cell r="V1212">
            <v>36</v>
          </cell>
          <cell r="W1212">
            <v>44104</v>
          </cell>
          <cell r="X1212">
            <v>464674.85</v>
          </cell>
          <cell r="Y1212">
            <v>458934.1</v>
          </cell>
          <cell r="Z1212">
            <v>466067.06</v>
          </cell>
          <cell r="AA1212">
            <v>44154</v>
          </cell>
          <cell r="AB1212">
            <v>1</v>
          </cell>
          <cell r="AC1212">
            <v>1</v>
          </cell>
          <cell r="AD1212">
            <v>1</v>
          </cell>
          <cell r="AE1212">
            <v>0.99960000000000004</v>
          </cell>
          <cell r="AF1212" t="str">
            <v>4. Cierre</v>
          </cell>
          <cell r="AG1212" t="str">
            <v>0780 - Liquidación Aprobada</v>
          </cell>
          <cell r="AH1212" t="str">
            <v>Ficha Aprobatoria archivada con Exp. archivado en UT</v>
          </cell>
        </row>
        <row r="1213">
          <cell r="A1213" t="str">
            <v>1320170002</v>
          </cell>
          <cell r="B1213" t="str">
            <v>1320170002</v>
          </cell>
          <cell r="C1213" t="str">
            <v>Haku Wiñay/Noa Jayatai</v>
          </cell>
          <cell r="D1213" t="str">
            <v>PP.2017 RO Sierra</v>
          </cell>
          <cell r="E1213" t="str">
            <v>PP 0118: ACCESO DE LOS HOGARES RURALES CON ECONOMIAS DE SUBSISTENCIA A MERCADOS LOCALES DEL NUCLEO EJECUTOR CONAY</v>
          </cell>
          <cell r="F1213" t="str">
            <v>HUARAZ</v>
          </cell>
          <cell r="G1213" t="str">
            <v>ANCASH</v>
          </cell>
          <cell r="H1213" t="str">
            <v>HUAYLAS</v>
          </cell>
          <cell r="I1213" t="str">
            <v>SANTA CRUZ</v>
          </cell>
          <cell r="J1213" t="str">
            <v>CONAY</v>
          </cell>
          <cell r="K1213" t="str">
            <v>0212080024</v>
          </cell>
          <cell r="L1213">
            <v>101</v>
          </cell>
          <cell r="M1213">
            <v>42934</v>
          </cell>
          <cell r="N1213">
            <v>454500</v>
          </cell>
          <cell r="O1213">
            <v>43007</v>
          </cell>
          <cell r="P1213">
            <v>454500</v>
          </cell>
          <cell r="Q1213">
            <v>43069</v>
          </cell>
          <cell r="R1213">
            <v>454500</v>
          </cell>
          <cell r="S1213">
            <v>42979</v>
          </cell>
          <cell r="T1213">
            <v>1125</v>
          </cell>
          <cell r="U1213">
            <v>36</v>
          </cell>
          <cell r="V1213">
            <v>36</v>
          </cell>
          <cell r="W1213">
            <v>44104</v>
          </cell>
          <cell r="X1213">
            <v>459960.52</v>
          </cell>
          <cell r="Y1213">
            <v>454370.54</v>
          </cell>
          <cell r="Z1213">
            <v>461336.36</v>
          </cell>
          <cell r="AA1213">
            <v>44154</v>
          </cell>
          <cell r="AB1213">
            <v>1</v>
          </cell>
          <cell r="AC1213">
            <v>1</v>
          </cell>
          <cell r="AD1213">
            <v>1</v>
          </cell>
          <cell r="AE1213">
            <v>0.99950000000000006</v>
          </cell>
          <cell r="AF1213" t="str">
            <v>4. Cierre</v>
          </cell>
          <cell r="AG1213" t="str">
            <v>0780 - Liquidación Aprobada</v>
          </cell>
          <cell r="AH1213" t="str">
            <v>Ficha Aprobatoria archivada con Exp. archivado en UT</v>
          </cell>
        </row>
        <row r="1214">
          <cell r="A1214" t="str">
            <v>1320170003</v>
          </cell>
          <cell r="B1214" t="str">
            <v>1320170003</v>
          </cell>
          <cell r="C1214" t="str">
            <v>Haku Wiñay/Noa Jayatai</v>
          </cell>
          <cell r="D1214" t="str">
            <v>PP.2017 RO Sierra</v>
          </cell>
          <cell r="E1214" t="str">
            <v>PP 0118: ACCESO DE LOS HOGARES RURALES CON ECONOMIAS DE SUBSISTENCIA A MERCADOS LOCALES DEL NUCLEO EJECUTOR HUANCARHUAZ</v>
          </cell>
          <cell r="F1214" t="str">
            <v>HUARAZ</v>
          </cell>
          <cell r="G1214" t="str">
            <v>ANCASH</v>
          </cell>
          <cell r="H1214" t="str">
            <v>HUAYLAS</v>
          </cell>
          <cell r="I1214" t="str">
            <v>SANTA CRUZ</v>
          </cell>
          <cell r="J1214" t="str">
            <v>HUANCARHUAZ</v>
          </cell>
          <cell r="K1214" t="str">
            <v>0212086002</v>
          </cell>
          <cell r="L1214">
            <v>97</v>
          </cell>
          <cell r="M1214">
            <v>42934</v>
          </cell>
          <cell r="N1214">
            <v>436500</v>
          </cell>
          <cell r="O1214">
            <v>42972</v>
          </cell>
          <cell r="P1214">
            <v>436500</v>
          </cell>
          <cell r="Q1214">
            <v>42978</v>
          </cell>
          <cell r="R1214">
            <v>436500</v>
          </cell>
          <cell r="S1214">
            <v>42979</v>
          </cell>
          <cell r="T1214">
            <v>1125</v>
          </cell>
          <cell r="U1214">
            <v>36</v>
          </cell>
          <cell r="V1214">
            <v>36</v>
          </cell>
          <cell r="W1214">
            <v>44104</v>
          </cell>
          <cell r="X1214">
            <v>441794.7</v>
          </cell>
          <cell r="Y1214">
            <v>436399.06</v>
          </cell>
          <cell r="Z1214">
            <v>443121.39</v>
          </cell>
          <cell r="AA1214">
            <v>44154</v>
          </cell>
          <cell r="AB1214">
            <v>1</v>
          </cell>
          <cell r="AC1214">
            <v>1</v>
          </cell>
          <cell r="AD1214">
            <v>1</v>
          </cell>
          <cell r="AE1214">
            <v>0.99960000000000004</v>
          </cell>
          <cell r="AF1214" t="str">
            <v>4. Cierre</v>
          </cell>
          <cell r="AG1214" t="str">
            <v>0780 - Liquidación Aprobada</v>
          </cell>
          <cell r="AH1214" t="str">
            <v>Ficha Aprobatoria archivada con Exp. archivado en UT</v>
          </cell>
        </row>
        <row r="1215">
          <cell r="A1215" t="str">
            <v>1320170004</v>
          </cell>
          <cell r="B1215" t="str">
            <v>1320170004</v>
          </cell>
          <cell r="C1215" t="str">
            <v>Haku Wiñay/Noa Jayatai</v>
          </cell>
          <cell r="D1215" t="str">
            <v>PP.2017 RO Sierra</v>
          </cell>
          <cell r="E1215" t="str">
            <v>PP 0118: ACCESO DE LOS HOGARES RURALES CON ECONOMIAS DE SUBSISTENCIA A MERCADOS LOCALES DEL NUCLEO EJECUTOR CARANCA</v>
          </cell>
          <cell r="F1215" t="str">
            <v>HUARAZ</v>
          </cell>
          <cell r="G1215" t="str">
            <v>ANCASH</v>
          </cell>
          <cell r="H1215" t="str">
            <v>HUAYLAS</v>
          </cell>
          <cell r="I1215" t="str">
            <v>SANTA CRUZ</v>
          </cell>
          <cell r="J1215" t="str">
            <v>CARANCA</v>
          </cell>
          <cell r="K1215" t="str">
            <v>0212080009</v>
          </cell>
          <cell r="L1215">
            <v>100</v>
          </cell>
          <cell r="M1215">
            <v>42934</v>
          </cell>
          <cell r="N1215">
            <v>450000</v>
          </cell>
          <cell r="O1215">
            <v>42972</v>
          </cell>
          <cell r="P1215">
            <v>450000</v>
          </cell>
          <cell r="Q1215">
            <v>42978</v>
          </cell>
          <cell r="R1215">
            <v>450000</v>
          </cell>
          <cell r="S1215">
            <v>42979</v>
          </cell>
          <cell r="T1215">
            <v>1125</v>
          </cell>
          <cell r="U1215">
            <v>36</v>
          </cell>
          <cell r="V1215">
            <v>36</v>
          </cell>
          <cell r="W1215">
            <v>44104</v>
          </cell>
          <cell r="X1215">
            <v>455575.3</v>
          </cell>
          <cell r="Y1215">
            <v>449901.67</v>
          </cell>
          <cell r="Z1215">
            <v>456940.21</v>
          </cell>
          <cell r="AA1215">
            <v>44154</v>
          </cell>
          <cell r="AB1215">
            <v>1</v>
          </cell>
          <cell r="AC1215">
            <v>1</v>
          </cell>
          <cell r="AD1215">
            <v>1</v>
          </cell>
          <cell r="AE1215">
            <v>0.99960000000000004</v>
          </cell>
          <cell r="AF1215" t="str">
            <v>4. Cierre</v>
          </cell>
          <cell r="AG1215" t="str">
            <v>0780 - Liquidación Aprobada</v>
          </cell>
          <cell r="AH1215" t="str">
            <v>Ficha Aprobatoria archivada con Exp. archivado en UT</v>
          </cell>
        </row>
        <row r="1216">
          <cell r="A1216" t="str">
            <v>1320170005</v>
          </cell>
          <cell r="B1216" t="str">
            <v>1320170005</v>
          </cell>
          <cell r="C1216" t="str">
            <v>Haku Wiñay/Noa Jayatai</v>
          </cell>
          <cell r="D1216" t="str">
            <v>PP.2017 RO Sierra</v>
          </cell>
          <cell r="E1216" t="str">
            <v>PP 0118: ACCESO DE LOS HOGARES RURALES CON ECONOMIAS DE SUBSISTENCIA A MERCADOS LOCALES DEL NUCLEO EJECUTOR HUAMAS</v>
          </cell>
          <cell r="F1216" t="str">
            <v>HUARAZ</v>
          </cell>
          <cell r="G1216" t="str">
            <v>ANCASH</v>
          </cell>
          <cell r="H1216" t="str">
            <v>YUNGAY</v>
          </cell>
          <cell r="I1216" t="str">
            <v>YANAMA</v>
          </cell>
          <cell r="J1216" t="str">
            <v>HUAMAS</v>
          </cell>
          <cell r="K1216" t="str">
            <v>0220080006</v>
          </cell>
          <cell r="L1216">
            <v>100</v>
          </cell>
          <cell r="M1216">
            <v>42934</v>
          </cell>
          <cell r="N1216">
            <v>450000</v>
          </cell>
          <cell r="O1216">
            <v>43007</v>
          </cell>
          <cell r="P1216">
            <v>450000</v>
          </cell>
          <cell r="Q1216">
            <v>43020</v>
          </cell>
          <cell r="R1216">
            <v>450000</v>
          </cell>
          <cell r="S1216">
            <v>42989</v>
          </cell>
          <cell r="T1216">
            <v>1115</v>
          </cell>
          <cell r="U1216">
            <v>36</v>
          </cell>
          <cell r="V1216">
            <v>36</v>
          </cell>
          <cell r="W1216">
            <v>44104</v>
          </cell>
          <cell r="X1216">
            <v>447575.15</v>
          </cell>
          <cell r="Y1216">
            <v>447575.15</v>
          </cell>
          <cell r="Z1216">
            <v>447575.15</v>
          </cell>
          <cell r="AA1216">
            <v>44196</v>
          </cell>
          <cell r="AB1216">
            <v>1</v>
          </cell>
          <cell r="AC1216">
            <v>1</v>
          </cell>
          <cell r="AD1216">
            <v>1</v>
          </cell>
          <cell r="AE1216">
            <v>0.99570000000000003</v>
          </cell>
          <cell r="AF1216" t="str">
            <v>4. Cierre</v>
          </cell>
          <cell r="AG1216" t="str">
            <v>0780 - Liquidación Aprobada</v>
          </cell>
          <cell r="AH1216" t="str">
            <v>Ficha Aprobatoria archivada con Exp. archivado en UT</v>
          </cell>
        </row>
        <row r="1217">
          <cell r="A1217" t="str">
            <v>1320170006</v>
          </cell>
          <cell r="B1217" t="str">
            <v>1320170006</v>
          </cell>
          <cell r="C1217" t="str">
            <v>Haku Wiñay/Noa Jayatai</v>
          </cell>
          <cell r="D1217" t="str">
            <v>PP.2017 RO Sierra</v>
          </cell>
          <cell r="E1217" t="str">
            <v>PP 0118: ACCESO DE LOS HOGARES RURALES CON ECONOMIAS DE SUBSISTENCIA A MERCADOS LOCALES DEL NUCLEO EJECUTOR LLANLLA</v>
          </cell>
          <cell r="F1217" t="str">
            <v>HUARAZ</v>
          </cell>
          <cell r="G1217" t="str">
            <v>ANCASH</v>
          </cell>
          <cell r="H1217" t="str">
            <v>YUNGAY</v>
          </cell>
          <cell r="I1217" t="str">
            <v>YANAMA</v>
          </cell>
          <cell r="J1217" t="str">
            <v>LLANLLA</v>
          </cell>
          <cell r="K1217" t="str">
            <v>0220080003</v>
          </cell>
          <cell r="L1217">
            <v>100</v>
          </cell>
          <cell r="M1217">
            <v>42934</v>
          </cell>
          <cell r="N1217">
            <v>450000</v>
          </cell>
          <cell r="O1217">
            <v>42972</v>
          </cell>
          <cell r="P1217">
            <v>450000</v>
          </cell>
          <cell r="Q1217">
            <v>42978</v>
          </cell>
          <cell r="R1217">
            <v>450000</v>
          </cell>
          <cell r="S1217">
            <v>42989</v>
          </cell>
          <cell r="T1217">
            <v>1115</v>
          </cell>
          <cell r="U1217">
            <v>36</v>
          </cell>
          <cell r="V1217">
            <v>36</v>
          </cell>
          <cell r="W1217">
            <v>44104</v>
          </cell>
          <cell r="X1217">
            <v>447994.04</v>
          </cell>
          <cell r="Y1217">
            <v>447994.04</v>
          </cell>
          <cell r="Z1217">
            <v>447994.04000000004</v>
          </cell>
          <cell r="AA1217">
            <v>44196</v>
          </cell>
          <cell r="AB1217">
            <v>1</v>
          </cell>
          <cell r="AC1217">
            <v>1</v>
          </cell>
          <cell r="AD1217">
            <v>1</v>
          </cell>
          <cell r="AE1217">
            <v>0.99629999999999996</v>
          </cell>
          <cell r="AF1217" t="str">
            <v>4. Cierre</v>
          </cell>
          <cell r="AG1217" t="str">
            <v>0780 - Liquidación Aprobada</v>
          </cell>
          <cell r="AH1217" t="str">
            <v>Ficha Aprobatoria archivada con Exp. archivado en UT</v>
          </cell>
        </row>
        <row r="1218">
          <cell r="A1218" t="str">
            <v>1320170007</v>
          </cell>
          <cell r="B1218" t="str">
            <v>1320170007</v>
          </cell>
          <cell r="C1218" t="str">
            <v>Haku Wiñay/Noa Jayatai</v>
          </cell>
          <cell r="D1218" t="str">
            <v>PP.2017 RO Sierra</v>
          </cell>
          <cell r="E1218" t="str">
            <v>PP 0118: ACCESO DE LOS HOGARES RURALES CON ECONOMIAS DE SUBSISTENCIA A MERCADOS LOCALES DEL NUCLEO EJECUTOR ALPABAMBA</v>
          </cell>
          <cell r="F1218" t="str">
            <v>HUARAZ</v>
          </cell>
          <cell r="G1218" t="str">
            <v>ANCASH</v>
          </cell>
          <cell r="H1218" t="str">
            <v>YUNGAY</v>
          </cell>
          <cell r="I1218" t="str">
            <v>YANAMA</v>
          </cell>
          <cell r="J1218" t="str">
            <v>ALPABAMBA</v>
          </cell>
          <cell r="K1218" t="str">
            <v>0220080007</v>
          </cell>
          <cell r="L1218">
            <v>100</v>
          </cell>
          <cell r="M1218">
            <v>42934</v>
          </cell>
          <cell r="N1218">
            <v>450000</v>
          </cell>
          <cell r="O1218">
            <v>42972</v>
          </cell>
          <cell r="P1218">
            <v>450000</v>
          </cell>
          <cell r="Q1218">
            <v>42978</v>
          </cell>
          <cell r="R1218">
            <v>450000</v>
          </cell>
          <cell r="S1218">
            <v>42989</v>
          </cell>
          <cell r="T1218">
            <v>1115</v>
          </cell>
          <cell r="U1218">
            <v>36</v>
          </cell>
          <cell r="V1218">
            <v>36</v>
          </cell>
          <cell r="W1218">
            <v>44104</v>
          </cell>
          <cell r="X1218">
            <v>447814.77</v>
          </cell>
          <cell r="Y1218">
            <v>447814.77</v>
          </cell>
          <cell r="Z1218">
            <v>447814.77</v>
          </cell>
          <cell r="AA1218">
            <v>44196</v>
          </cell>
          <cell r="AB1218">
            <v>1</v>
          </cell>
          <cell r="AC1218">
            <v>1</v>
          </cell>
          <cell r="AD1218">
            <v>1</v>
          </cell>
          <cell r="AE1218">
            <v>0.99639999999999995</v>
          </cell>
          <cell r="AF1218" t="str">
            <v>4. Cierre</v>
          </cell>
          <cell r="AG1218" t="str">
            <v>0780 - Liquidación Aprobada</v>
          </cell>
          <cell r="AH1218" t="str">
            <v>Ficha Aprobatoria archivada con Exp. archivado en UT</v>
          </cell>
        </row>
        <row r="1219">
          <cell r="A1219" t="str">
            <v>1320170008</v>
          </cell>
          <cell r="B1219" t="str">
            <v>1320170008</v>
          </cell>
          <cell r="C1219" t="str">
            <v>Haku Wiñay/Noa Jayatai</v>
          </cell>
          <cell r="D1219" t="str">
            <v>PP.2017 RO Sierra</v>
          </cell>
          <cell r="E1219" t="str">
            <v>PP 0118: ACCESO DE LOS HOGARES RURALES CON ECONOMIAS DE SUBSISTENCIA A MERCADOS LOCALES DEL NUCLEO EJECUTOR COCHAUCRO-TACTASH</v>
          </cell>
          <cell r="F1219" t="str">
            <v>HUARAZ</v>
          </cell>
          <cell r="G1219" t="str">
            <v>ANCASH</v>
          </cell>
          <cell r="H1219" t="str">
            <v>YUNGAY</v>
          </cell>
          <cell r="I1219" t="str">
            <v>YANAMA</v>
          </cell>
          <cell r="J1219" t="str">
            <v>COCHAUCRO</v>
          </cell>
          <cell r="K1219" t="str">
            <v>0220086003</v>
          </cell>
          <cell r="L1219">
            <v>100</v>
          </cell>
          <cell r="M1219">
            <v>42934</v>
          </cell>
          <cell r="N1219">
            <v>450000</v>
          </cell>
          <cell r="O1219">
            <v>42972</v>
          </cell>
          <cell r="P1219">
            <v>450000</v>
          </cell>
          <cell r="Q1219">
            <v>42978</v>
          </cell>
          <cell r="R1219">
            <v>450000</v>
          </cell>
          <cell r="S1219">
            <v>42989</v>
          </cell>
          <cell r="T1219">
            <v>1115</v>
          </cell>
          <cell r="U1219">
            <v>36</v>
          </cell>
          <cell r="V1219">
            <v>36</v>
          </cell>
          <cell r="W1219">
            <v>44104</v>
          </cell>
          <cell r="X1219">
            <v>447995.48</v>
          </cell>
          <cell r="Y1219">
            <v>447995.48</v>
          </cell>
          <cell r="Z1219">
            <v>447995.48</v>
          </cell>
          <cell r="AA1219">
            <v>44196</v>
          </cell>
          <cell r="AB1219">
            <v>1</v>
          </cell>
          <cell r="AC1219">
            <v>1</v>
          </cell>
          <cell r="AD1219">
            <v>1</v>
          </cell>
          <cell r="AE1219">
            <v>0.99650000000000005</v>
          </cell>
          <cell r="AF1219" t="str">
            <v>4. Cierre</v>
          </cell>
          <cell r="AG1219" t="str">
            <v>0780 - Liquidación Aprobada</v>
          </cell>
          <cell r="AH1219" t="str">
            <v>Ficha Aprobatoria archivada con Exp. archivado en UT</v>
          </cell>
        </row>
        <row r="1220">
          <cell r="A1220" t="str">
            <v>1320170009</v>
          </cell>
          <cell r="B1220" t="str">
            <v>1320170009</v>
          </cell>
          <cell r="C1220" t="str">
            <v>Haku Wiñay/Noa Jayatai</v>
          </cell>
          <cell r="D1220" t="str">
            <v>PP.2017 RO Sierra</v>
          </cell>
          <cell r="E1220" t="str">
            <v xml:space="preserve">PP 0118: ACCESO DE LOS HOGARES RURALES CON ECONOMIAS DE SUBSISTENCIA A MERCADOS LOCALES DEL NUCLEO EJECUTOR WINAC_x000D_
</v>
          </cell>
          <cell r="F1220" t="str">
            <v>HUARAZ</v>
          </cell>
          <cell r="G1220" t="str">
            <v>ANCASH</v>
          </cell>
          <cell r="H1220" t="str">
            <v>CARHUAZ</v>
          </cell>
          <cell r="I1220" t="str">
            <v>MARCARA</v>
          </cell>
          <cell r="J1220" t="str">
            <v>WINAC</v>
          </cell>
          <cell r="K1220" t="str">
            <v>0206066003</v>
          </cell>
          <cell r="L1220">
            <v>78</v>
          </cell>
          <cell r="M1220">
            <v>42934</v>
          </cell>
          <cell r="N1220">
            <v>351000</v>
          </cell>
          <cell r="O1220">
            <v>42972</v>
          </cell>
          <cell r="P1220">
            <v>351000</v>
          </cell>
          <cell r="Q1220">
            <v>42978</v>
          </cell>
          <cell r="R1220">
            <v>351000</v>
          </cell>
          <cell r="S1220">
            <v>42979</v>
          </cell>
          <cell r="T1220">
            <v>1125</v>
          </cell>
          <cell r="U1220">
            <v>36</v>
          </cell>
          <cell r="V1220">
            <v>36</v>
          </cell>
          <cell r="W1220">
            <v>44104</v>
          </cell>
          <cell r="X1220">
            <v>355193.22</v>
          </cell>
          <cell r="Y1220">
            <v>350931.62</v>
          </cell>
          <cell r="Z1220">
            <v>356241.22000000003</v>
          </cell>
          <cell r="AA1220">
            <v>44165</v>
          </cell>
          <cell r="AB1220">
            <v>1</v>
          </cell>
          <cell r="AC1220">
            <v>1</v>
          </cell>
          <cell r="AD1220">
            <v>1</v>
          </cell>
          <cell r="AE1220">
            <v>0.99960000000000004</v>
          </cell>
          <cell r="AF1220" t="str">
            <v>4. Cierre</v>
          </cell>
          <cell r="AG1220" t="str">
            <v>0780 - Liquidación Aprobada</v>
          </cell>
          <cell r="AH1220" t="str">
            <v>Ficha Aprobatoria archivada con Exp. archivado en UT</v>
          </cell>
        </row>
        <row r="1221">
          <cell r="A1221" t="str">
            <v>1320170010</v>
          </cell>
          <cell r="B1221" t="str">
            <v>1320170010</v>
          </cell>
          <cell r="C1221" t="str">
            <v>Haku Wiñay/Noa Jayatai</v>
          </cell>
          <cell r="D1221" t="str">
            <v>PP.2017 RO Sierra</v>
          </cell>
          <cell r="E1221" t="str">
            <v>PP 0118: ACCESO DE LOS HOGARES RURALES CON ECONOMIAS DE SUBSISTENCIA A MERCADOS LOCALES DEL NUCLEO EJECUTOR COPA GRANDE</v>
          </cell>
          <cell r="F1221" t="str">
            <v>HUARAZ</v>
          </cell>
          <cell r="G1221" t="str">
            <v>ANCASH</v>
          </cell>
          <cell r="H1221" t="str">
            <v>CARHUAZ</v>
          </cell>
          <cell r="I1221" t="str">
            <v>MARCARA</v>
          </cell>
          <cell r="J1221" t="str">
            <v>COPA GRANDE</v>
          </cell>
          <cell r="K1221" t="str">
            <v>0206060004</v>
          </cell>
          <cell r="L1221">
            <v>100</v>
          </cell>
          <cell r="M1221">
            <v>42934</v>
          </cell>
          <cell r="N1221">
            <v>450000</v>
          </cell>
          <cell r="O1221">
            <v>42972</v>
          </cell>
          <cell r="P1221">
            <v>450000</v>
          </cell>
          <cell r="Q1221">
            <v>42978</v>
          </cell>
          <cell r="R1221">
            <v>450000</v>
          </cell>
          <cell r="S1221">
            <v>42979</v>
          </cell>
          <cell r="T1221">
            <v>1125</v>
          </cell>
          <cell r="U1221">
            <v>36</v>
          </cell>
          <cell r="V1221">
            <v>36</v>
          </cell>
          <cell r="W1221">
            <v>44104</v>
          </cell>
          <cell r="X1221">
            <v>455534.55</v>
          </cell>
          <cell r="Y1221">
            <v>449941.37</v>
          </cell>
          <cell r="Z1221">
            <v>456878.14</v>
          </cell>
          <cell r="AA1221">
            <v>44165</v>
          </cell>
          <cell r="AB1221">
            <v>1</v>
          </cell>
          <cell r="AC1221">
            <v>1</v>
          </cell>
          <cell r="AD1221">
            <v>1</v>
          </cell>
          <cell r="AE1221">
            <v>0.99960000000000004</v>
          </cell>
          <cell r="AF1221" t="str">
            <v>4. Cierre</v>
          </cell>
          <cell r="AG1221" t="str">
            <v>0780 - Liquidación Aprobada</v>
          </cell>
          <cell r="AH1221" t="str">
            <v>Ficha Aprobatoria archivada con Exp. archivado en UT</v>
          </cell>
        </row>
        <row r="1222">
          <cell r="A1222" t="str">
            <v>1320170011</v>
          </cell>
          <cell r="B1222" t="str">
            <v>1320170011</v>
          </cell>
          <cell r="C1222" t="str">
            <v>Haku Wiñay/Noa Jayatai</v>
          </cell>
          <cell r="D1222" t="str">
            <v>PP.2017 RO Sierra</v>
          </cell>
          <cell r="E1222" t="str">
            <v>PP 0118: ACCESO DE LOS HOGARES RURALES CON ECONOMIAS DE SUBSISTENCIA A MERCADOS LOCALES DEL NUCLEO EJECUTOR ULLMAY</v>
          </cell>
          <cell r="F1222" t="str">
            <v>HUARAZ</v>
          </cell>
          <cell r="G1222" t="str">
            <v>ANCASH</v>
          </cell>
          <cell r="H1222" t="str">
            <v>CARHUAZ</v>
          </cell>
          <cell r="I1222" t="str">
            <v>MARCARA</v>
          </cell>
          <cell r="J1222" t="str">
            <v>ULLMAY</v>
          </cell>
          <cell r="K1222" t="str">
            <v>0206060430</v>
          </cell>
          <cell r="L1222">
            <v>112</v>
          </cell>
          <cell r="M1222">
            <v>42934</v>
          </cell>
          <cell r="N1222">
            <v>504000</v>
          </cell>
          <cell r="O1222">
            <v>43007</v>
          </cell>
          <cell r="P1222">
            <v>504000</v>
          </cell>
          <cell r="Q1222">
            <v>43020</v>
          </cell>
          <cell r="R1222">
            <v>504000</v>
          </cell>
          <cell r="S1222">
            <v>42979</v>
          </cell>
          <cell r="T1222">
            <v>1125</v>
          </cell>
          <cell r="U1222">
            <v>36</v>
          </cell>
          <cell r="V1222">
            <v>36</v>
          </cell>
          <cell r="W1222">
            <v>44104</v>
          </cell>
          <cell r="X1222">
            <v>510570.3</v>
          </cell>
          <cell r="Y1222">
            <v>503959.41</v>
          </cell>
          <cell r="Z1222">
            <v>512075.12</v>
          </cell>
          <cell r="AA1222">
            <v>44165</v>
          </cell>
          <cell r="AB1222">
            <v>1</v>
          </cell>
          <cell r="AC1222">
            <v>1</v>
          </cell>
          <cell r="AD1222">
            <v>1</v>
          </cell>
          <cell r="AE1222">
            <v>0.99960000000000004</v>
          </cell>
          <cell r="AF1222" t="str">
            <v>4. Cierre</v>
          </cell>
          <cell r="AG1222" t="str">
            <v>0780 - Liquidación Aprobada</v>
          </cell>
          <cell r="AH1222" t="str">
            <v>Ficha Aprobatoria archivada con Exp. archivado en UT</v>
          </cell>
        </row>
        <row r="1223">
          <cell r="A1223" t="str">
            <v>1320170012</v>
          </cell>
          <cell r="B1223" t="str">
            <v>1320170012</v>
          </cell>
          <cell r="C1223" t="str">
            <v>Haku Wiñay/Noa Jayatai</v>
          </cell>
          <cell r="D1223" t="str">
            <v>PP.2017 RO Sierra</v>
          </cell>
          <cell r="E1223" t="str">
            <v>PP 0118: ACCESO DE LOS HOGARES RURALES CON ECONOMIAS DE SUBSISTENCIA A MERCADOS LOCALES DEL NUCLEO EJECUTOR WIASH</v>
          </cell>
          <cell r="F1223" t="str">
            <v>HUARAZ</v>
          </cell>
          <cell r="G1223" t="str">
            <v>ANCASH</v>
          </cell>
          <cell r="H1223" t="str">
            <v>CARHUAZ</v>
          </cell>
          <cell r="I1223" t="str">
            <v>MARCARA</v>
          </cell>
          <cell r="J1223" t="str">
            <v>WIASH</v>
          </cell>
          <cell r="K1223" t="str">
            <v>0206066009</v>
          </cell>
          <cell r="L1223">
            <v>110</v>
          </cell>
          <cell r="M1223">
            <v>42934</v>
          </cell>
          <cell r="N1223">
            <v>495000</v>
          </cell>
          <cell r="O1223">
            <v>42972</v>
          </cell>
          <cell r="P1223">
            <v>495000</v>
          </cell>
          <cell r="Q1223">
            <v>42978</v>
          </cell>
          <cell r="R1223">
            <v>495000</v>
          </cell>
          <cell r="S1223">
            <v>42979</v>
          </cell>
          <cell r="T1223">
            <v>1125</v>
          </cell>
          <cell r="U1223">
            <v>36</v>
          </cell>
          <cell r="V1223">
            <v>36</v>
          </cell>
          <cell r="W1223">
            <v>44104</v>
          </cell>
          <cell r="X1223">
            <v>502629.49</v>
          </cell>
          <cell r="Y1223">
            <v>494929.9</v>
          </cell>
          <cell r="Z1223">
            <v>504107.44</v>
          </cell>
          <cell r="AA1223">
            <v>44165</v>
          </cell>
          <cell r="AB1223">
            <v>1</v>
          </cell>
          <cell r="AC1223">
            <v>1</v>
          </cell>
          <cell r="AD1223">
            <v>1</v>
          </cell>
          <cell r="AE1223">
            <v>0.99960000000000004</v>
          </cell>
          <cell r="AF1223" t="str">
            <v>4. Cierre</v>
          </cell>
          <cell r="AG1223" t="str">
            <v>0780 - Liquidación Aprobada</v>
          </cell>
          <cell r="AH1223" t="str">
            <v>Ficha Aprobatoria archivada con Exp. archivado en UT</v>
          </cell>
        </row>
        <row r="1224">
          <cell r="A1224" t="str">
            <v>1320170020</v>
          </cell>
          <cell r="B1224" t="str">
            <v>1320170013</v>
          </cell>
          <cell r="C1224" t="str">
            <v>Haku Wiñay/Noa Jayatai</v>
          </cell>
          <cell r="D1224" t="str">
            <v>PP.2017 RO SierraAmp</v>
          </cell>
          <cell r="E1224" t="str">
            <v>PP 0118: ACCESO DE LOS HOGARES RURALES CON ECONOMIAS DE SUBSISTENCIA A MERCADOS LOCALES DEL NUCLEO EJECUTOR
 JANCAPAMPA</v>
          </cell>
          <cell r="F1224" t="str">
            <v>HUARAZ</v>
          </cell>
          <cell r="G1224" t="str">
            <v>ANCASH</v>
          </cell>
          <cell r="H1224" t="str">
            <v>POMABAMBA</v>
          </cell>
          <cell r="I1224" t="str">
            <v>POMABAMBA</v>
          </cell>
          <cell r="J1224" t="str">
            <v>JANCAPAMPA</v>
          </cell>
          <cell r="K1224" t="str">
            <v>0216010156</v>
          </cell>
          <cell r="L1224">
            <v>100</v>
          </cell>
          <cell r="M1224">
            <v>43068</v>
          </cell>
          <cell r="N1224">
            <v>450000</v>
          </cell>
          <cell r="O1224">
            <v>43095</v>
          </cell>
          <cell r="P1224">
            <v>450000</v>
          </cell>
          <cell r="Q1224">
            <v>43098</v>
          </cell>
          <cell r="R1224">
            <v>450000</v>
          </cell>
          <cell r="S1224">
            <v>43103</v>
          </cell>
          <cell r="T1224">
            <v>1093</v>
          </cell>
          <cell r="U1224">
            <v>36</v>
          </cell>
          <cell r="V1224">
            <v>36</v>
          </cell>
          <cell r="W1224">
            <v>44196</v>
          </cell>
          <cell r="X1224">
            <v>449587.7</v>
          </cell>
          <cell r="Y1224">
            <v>449587.7</v>
          </cell>
          <cell r="Z1224">
            <v>449587.7</v>
          </cell>
          <cell r="AA1224">
            <v>44265</v>
          </cell>
          <cell r="AB1224">
            <v>1</v>
          </cell>
          <cell r="AC1224">
            <v>1</v>
          </cell>
          <cell r="AD1224">
            <v>1</v>
          </cell>
          <cell r="AE1224">
            <v>0.99939999999999996</v>
          </cell>
          <cell r="AF1224" t="str">
            <v>4. Cierre</v>
          </cell>
          <cell r="AG1224" t="str">
            <v>0780 - Liquidación Aprobada</v>
          </cell>
          <cell r="AH1224" t="str">
            <v>Ficha Aprobatoria archivada con Exp. archivado en UT</v>
          </cell>
        </row>
        <row r="1225">
          <cell r="A1225" t="str">
            <v>1320170021</v>
          </cell>
          <cell r="B1225" t="str">
            <v>1320170014</v>
          </cell>
          <cell r="C1225" t="str">
            <v>Haku Wiñay/Noa Jayatai</v>
          </cell>
          <cell r="D1225" t="str">
            <v>PP.2017 RO SierraAmp</v>
          </cell>
          <cell r="E1225" t="str">
            <v>PP 0118: ACCESO DE LOS HOGARES RURALES CON ECONOMIAS DE SUBSISTENCIA A MERCADOS LOCALES DEL NUCLEO EJECUTOR
 CHUYAS</v>
          </cell>
          <cell r="F1225" t="str">
            <v>HUARAZ</v>
          </cell>
          <cell r="G1225" t="str">
            <v>ANCASH</v>
          </cell>
          <cell r="H1225" t="str">
            <v>POMABAMBA</v>
          </cell>
          <cell r="I1225" t="str">
            <v>POMABAMBA</v>
          </cell>
          <cell r="J1225" t="str">
            <v>CHUYAS</v>
          </cell>
          <cell r="K1225" t="str">
            <v>0216010110</v>
          </cell>
          <cell r="L1225">
            <v>97</v>
          </cell>
          <cell r="M1225">
            <v>43068</v>
          </cell>
          <cell r="N1225">
            <v>436500</v>
          </cell>
          <cell r="O1225">
            <v>43073</v>
          </cell>
          <cell r="P1225">
            <v>436500</v>
          </cell>
          <cell r="Q1225">
            <v>43075</v>
          </cell>
          <cell r="R1225">
            <v>436500</v>
          </cell>
          <cell r="S1225">
            <v>43103</v>
          </cell>
          <cell r="T1225">
            <v>1093</v>
          </cell>
          <cell r="U1225">
            <v>36</v>
          </cell>
          <cell r="V1225">
            <v>36</v>
          </cell>
          <cell r="W1225">
            <v>44196</v>
          </cell>
          <cell r="X1225">
            <v>436175.96</v>
          </cell>
          <cell r="Y1225">
            <v>436175.96</v>
          </cell>
          <cell r="Z1225">
            <v>436175.96</v>
          </cell>
          <cell r="AA1225">
            <v>44265</v>
          </cell>
          <cell r="AB1225">
            <v>1</v>
          </cell>
          <cell r="AC1225">
            <v>1</v>
          </cell>
          <cell r="AD1225">
            <v>1</v>
          </cell>
          <cell r="AE1225">
            <v>0.99950000000000006</v>
          </cell>
          <cell r="AF1225" t="str">
            <v>4. Cierre</v>
          </cell>
          <cell r="AG1225" t="str">
            <v>0780 - Liquidación Aprobada</v>
          </cell>
          <cell r="AH1225" t="str">
            <v>Ficha Aprobatoria archivada con Exp. archivado en UT</v>
          </cell>
        </row>
        <row r="1226">
          <cell r="A1226" t="str">
            <v>1320170022</v>
          </cell>
          <cell r="B1226" t="str">
            <v>1320170015</v>
          </cell>
          <cell r="C1226" t="str">
            <v>Haku Wiñay/Noa Jayatai</v>
          </cell>
          <cell r="D1226" t="str">
            <v>PP.2017 RO SierraAmp</v>
          </cell>
          <cell r="E1226" t="str">
            <v>PP 0118: ACCESO DE LOS HOGARES RURALES CON ECONOMIAS DE SUBSISTENCIA A MERCADOS LOCALES DEL NUCLEO EJECUTOR
 CHACUABAMBA</v>
          </cell>
          <cell r="F1226" t="str">
            <v>HUARAZ</v>
          </cell>
          <cell r="G1226" t="str">
            <v>ANCASH</v>
          </cell>
          <cell r="H1226" t="str">
            <v>POMABAMBA</v>
          </cell>
          <cell r="I1226" t="str">
            <v>POMABAMBA</v>
          </cell>
          <cell r="J1226" t="str">
            <v>CHACUABAMBA</v>
          </cell>
          <cell r="K1226" t="str">
            <v>0216016005</v>
          </cell>
          <cell r="L1226">
            <v>100</v>
          </cell>
          <cell r="M1226">
            <v>43068</v>
          </cell>
          <cell r="N1226">
            <v>450000</v>
          </cell>
          <cell r="O1226">
            <v>43073</v>
          </cell>
          <cell r="P1226">
            <v>450000</v>
          </cell>
          <cell r="Q1226">
            <v>43075</v>
          </cell>
          <cell r="R1226">
            <v>450000</v>
          </cell>
          <cell r="S1226">
            <v>43103</v>
          </cell>
          <cell r="T1226">
            <v>1093</v>
          </cell>
          <cell r="U1226">
            <v>36</v>
          </cell>
          <cell r="V1226">
            <v>36</v>
          </cell>
          <cell r="W1226">
            <v>44196</v>
          </cell>
          <cell r="X1226">
            <v>449413.67</v>
          </cell>
          <cell r="Y1226">
            <v>449413.67</v>
          </cell>
          <cell r="Z1226">
            <v>449413.67</v>
          </cell>
          <cell r="AA1226">
            <v>44265</v>
          </cell>
          <cell r="AB1226">
            <v>1</v>
          </cell>
          <cell r="AC1226">
            <v>1</v>
          </cell>
          <cell r="AD1226">
            <v>1</v>
          </cell>
          <cell r="AE1226">
            <v>0.999</v>
          </cell>
          <cell r="AF1226" t="str">
            <v>4. Cierre</v>
          </cell>
          <cell r="AG1226" t="str">
            <v>0780 - Liquidación Aprobada</v>
          </cell>
          <cell r="AH1226" t="str">
            <v>Ficha Aprobatoria archivada con Exp. archivado en UT</v>
          </cell>
        </row>
        <row r="1227">
          <cell r="A1227" t="str">
            <v>1320170023</v>
          </cell>
          <cell r="B1227" t="str">
            <v>1320170016</v>
          </cell>
          <cell r="C1227" t="str">
            <v>Haku Wiñay/Noa Jayatai</v>
          </cell>
          <cell r="D1227" t="str">
            <v>PP.2017 RO SierraAmp</v>
          </cell>
          <cell r="E1227" t="str">
            <v>PP 0118: ACCESO DE LOS HOGARES RURALES CON ECONOMIAS DE SUBSISTENCIA A MERCADOS LOCALES DEL NUCLEO EJECUTOR
 COTOCANCHA ALTO</v>
          </cell>
          <cell r="F1227" t="str">
            <v>HUARAZ</v>
          </cell>
          <cell r="G1227" t="str">
            <v>ANCASH</v>
          </cell>
          <cell r="H1227" t="str">
            <v>POMABAMBA</v>
          </cell>
          <cell r="I1227" t="str">
            <v>POMABAMBA</v>
          </cell>
          <cell r="J1227" t="str">
            <v>COTOCANCHA ALTO</v>
          </cell>
          <cell r="K1227" t="str">
            <v>0216016002</v>
          </cell>
          <cell r="L1227">
            <v>103</v>
          </cell>
          <cell r="M1227">
            <v>43068</v>
          </cell>
          <cell r="N1227">
            <v>463500</v>
          </cell>
          <cell r="O1227">
            <v>43097</v>
          </cell>
          <cell r="P1227">
            <v>463500</v>
          </cell>
          <cell r="Q1227">
            <v>43103</v>
          </cell>
          <cell r="R1227">
            <v>463500</v>
          </cell>
          <cell r="S1227">
            <v>43103</v>
          </cell>
          <cell r="T1227">
            <v>1093</v>
          </cell>
          <cell r="U1227">
            <v>36</v>
          </cell>
          <cell r="V1227">
            <v>36</v>
          </cell>
          <cell r="W1227">
            <v>44196</v>
          </cell>
          <cell r="X1227">
            <v>463084</v>
          </cell>
          <cell r="Y1227">
            <v>463084</v>
          </cell>
          <cell r="Z1227">
            <v>463084</v>
          </cell>
          <cell r="AA1227">
            <v>44265</v>
          </cell>
          <cell r="AB1227">
            <v>1</v>
          </cell>
          <cell r="AC1227">
            <v>1</v>
          </cell>
          <cell r="AD1227">
            <v>1</v>
          </cell>
          <cell r="AE1227">
            <v>0.99939999999999996</v>
          </cell>
          <cell r="AF1227" t="str">
            <v>4. Cierre</v>
          </cell>
          <cell r="AG1227" t="str">
            <v>0780 - Liquidación Aprobada</v>
          </cell>
          <cell r="AH1227" t="str">
            <v>Ficha Aprobatoria archivada con Exp. archivado en UT</v>
          </cell>
        </row>
        <row r="1228">
          <cell r="A1228" t="str">
            <v>1320170024</v>
          </cell>
          <cell r="B1228" t="str">
            <v>1320170017</v>
          </cell>
          <cell r="C1228" t="str">
            <v>Haku Wiñay/Noa Jayatai</v>
          </cell>
          <cell r="D1228" t="str">
            <v>PP.2017 RO SierraAmp</v>
          </cell>
          <cell r="E1228" t="str">
            <v>PP 0118: ACCESO DE LOS HOGARES RURALES CON ECONOMIAS DE SUBSISTENCIA A MERCADOS LOCALES DEL NUCLEO EJECUTOR
 YACUP</v>
          </cell>
          <cell r="F1228" t="str">
            <v>HUARAZ</v>
          </cell>
          <cell r="G1228" t="str">
            <v>ANCASH</v>
          </cell>
          <cell r="H1228" t="str">
            <v>HUAYLAS</v>
          </cell>
          <cell r="I1228" t="str">
            <v>HUAYLAS</v>
          </cell>
          <cell r="J1228" t="str">
            <v>YACUP</v>
          </cell>
          <cell r="K1228" t="str">
            <v>0212040006</v>
          </cell>
          <cell r="L1228">
            <v>200</v>
          </cell>
          <cell r="M1228">
            <v>43069</v>
          </cell>
          <cell r="N1228">
            <v>900000</v>
          </cell>
          <cell r="O1228">
            <v>43095</v>
          </cell>
          <cell r="P1228">
            <v>900000</v>
          </cell>
          <cell r="Q1228">
            <v>43098</v>
          </cell>
          <cell r="R1228">
            <v>900000</v>
          </cell>
          <cell r="S1228">
            <v>43103</v>
          </cell>
          <cell r="T1228">
            <v>1093</v>
          </cell>
          <cell r="U1228">
            <v>36</v>
          </cell>
          <cell r="V1228">
            <v>36</v>
          </cell>
          <cell r="W1228">
            <v>44196</v>
          </cell>
          <cell r="X1228">
            <v>906233.51</v>
          </cell>
          <cell r="Y1228">
            <v>896786.86</v>
          </cell>
          <cell r="Z1228">
            <v>906233.51</v>
          </cell>
          <cell r="AA1228">
            <v>44254</v>
          </cell>
          <cell r="AB1228">
            <v>1</v>
          </cell>
          <cell r="AC1228">
            <v>1</v>
          </cell>
          <cell r="AD1228">
            <v>1</v>
          </cell>
          <cell r="AE1228">
            <v>0.99719999999999998</v>
          </cell>
          <cell r="AF1228" t="str">
            <v>4. Cierre</v>
          </cell>
          <cell r="AG1228" t="str">
            <v>0780 - Liquidación Aprobada</v>
          </cell>
          <cell r="AH1228" t="str">
            <v>Ficha Aprobatoria archivada con Exp. archivado en UT</v>
          </cell>
        </row>
        <row r="1229">
          <cell r="A1229" t="str">
            <v>1320170025</v>
          </cell>
          <cell r="B1229" t="str">
            <v>1320170018</v>
          </cell>
          <cell r="C1229" t="str">
            <v>Haku Wiñay/Noa Jayatai</v>
          </cell>
          <cell r="D1229" t="str">
            <v>PP.2017 RO SierraAmp</v>
          </cell>
          <cell r="E1229" t="str">
            <v>PP 0118: ACCESO DE LOS HOGARES RURALES CON ECONOMIAS DE SUBSISTENCIA A MERCADOS LOCALES DEL NUCLEO EJECUTOR
 SHUYO</v>
          </cell>
          <cell r="F1229" t="str">
            <v>HUARAZ</v>
          </cell>
          <cell r="G1229" t="str">
            <v>ANCASH</v>
          </cell>
          <cell r="H1229" t="str">
            <v>HUAYLAS</v>
          </cell>
          <cell r="I1229" t="str">
            <v>HUAYLAS</v>
          </cell>
          <cell r="J1229" t="str">
            <v>SHUYO</v>
          </cell>
          <cell r="K1229" t="str">
            <v>0212040004</v>
          </cell>
          <cell r="L1229">
            <v>200</v>
          </cell>
          <cell r="M1229">
            <v>43069</v>
          </cell>
          <cell r="N1229">
            <v>900000</v>
          </cell>
          <cell r="O1229">
            <v>43073</v>
          </cell>
          <cell r="P1229">
            <v>900000</v>
          </cell>
          <cell r="Q1229">
            <v>43075</v>
          </cell>
          <cell r="R1229">
            <v>900000</v>
          </cell>
          <cell r="S1229">
            <v>43103</v>
          </cell>
          <cell r="T1229">
            <v>1093</v>
          </cell>
          <cell r="U1229">
            <v>36</v>
          </cell>
          <cell r="V1229">
            <v>36</v>
          </cell>
          <cell r="W1229">
            <v>44196</v>
          </cell>
          <cell r="X1229">
            <v>906086.68</v>
          </cell>
          <cell r="Y1229">
            <v>896595.52</v>
          </cell>
          <cell r="Z1229">
            <v>906086.68</v>
          </cell>
          <cell r="AA1229">
            <v>44254</v>
          </cell>
          <cell r="AB1229">
            <v>1</v>
          </cell>
          <cell r="AC1229">
            <v>1</v>
          </cell>
          <cell r="AD1229">
            <v>1</v>
          </cell>
          <cell r="AE1229">
            <v>0.997</v>
          </cell>
          <cell r="AF1229" t="str">
            <v>4. Cierre</v>
          </cell>
          <cell r="AG1229" t="str">
            <v>0780 - Liquidación Aprobada</v>
          </cell>
          <cell r="AH1229" t="str">
            <v>Ficha Aprobatoria archivada con Exp. archivado en UT</v>
          </cell>
        </row>
        <row r="1230">
          <cell r="A1230" t="str">
            <v>1320170019</v>
          </cell>
          <cell r="B1230" t="str">
            <v>1320170019</v>
          </cell>
          <cell r="C1230" t="str">
            <v>Agua Más</v>
          </cell>
          <cell r="D1230" t="str">
            <v>AGUA+.2017</v>
          </cell>
          <cell r="E1230" t="str">
            <v>CONTRIBUCIÓN AL ACCESO AL AGUA SEGURA Y SANEAMIENTO EN LOS CC.PP. DE YURACCANCHA (0201110024), CHINCHAHUASI (0201110024), YUPASH (0201110022), JIRAC (0201110020). DISTRITO DE PIRA-PROVINCIA HUARAZ- ANCASH</v>
          </cell>
          <cell r="F1230" t="str">
            <v>HUARAZ</v>
          </cell>
          <cell r="G1230" t="str">
            <v>ANCASH</v>
          </cell>
          <cell r="H1230" t="str">
            <v>HUARAZ</v>
          </cell>
          <cell r="I1230" t="str">
            <v>PIRA</v>
          </cell>
          <cell r="J1230" t="str">
            <v>YUPASH</v>
          </cell>
          <cell r="K1230" t="str">
            <v>0201110550</v>
          </cell>
          <cell r="L1230">
            <v>680</v>
          </cell>
          <cell r="M1230">
            <v>43088</v>
          </cell>
          <cell r="N1230">
            <v>489444.63</v>
          </cell>
          <cell r="O1230">
            <v>43091</v>
          </cell>
          <cell r="P1230">
            <v>580020.1</v>
          </cell>
          <cell r="Q1230">
            <v>43104</v>
          </cell>
          <cell r="R1230">
            <v>580020.1</v>
          </cell>
          <cell r="S1230">
            <v>43248</v>
          </cell>
          <cell r="T1230">
            <v>59</v>
          </cell>
          <cell r="U1230">
            <v>2</v>
          </cell>
          <cell r="V1230">
            <v>2</v>
          </cell>
          <cell r="W1230">
            <v>43307</v>
          </cell>
          <cell r="Y1230">
            <v>476271.88</v>
          </cell>
          <cell r="AB1230">
            <v>0</v>
          </cell>
          <cell r="AC1230">
            <v>1</v>
          </cell>
          <cell r="AF1230" t="str">
            <v>4. Cierre</v>
          </cell>
          <cell r="AG1230" t="str">
            <v>0850 - Obra Transferida</v>
          </cell>
          <cell r="AH1230" t="str">
            <v>Saneado Contablemente e informado a Organos de Control</v>
          </cell>
        </row>
        <row r="1231">
          <cell r="A1231" t="str">
            <v>1320180003</v>
          </cell>
          <cell r="B1231" t="str">
            <v>1320180001</v>
          </cell>
          <cell r="C1231" t="str">
            <v>Haku Wiñay/Noa Jayatai</v>
          </cell>
          <cell r="D1231" t="str">
            <v>PP.2018 RO Sierra</v>
          </cell>
          <cell r="E1231" t="str">
            <v>PP 0118: ACCESO DE LOS HOGARES RURALES CON ECONOMIAS DE SUBSISTENCIA A MERCADOS LOCALES DEL NUCLEO EJECUTOR MACASHCA</v>
          </cell>
          <cell r="F1231" t="str">
            <v>HUARAZ</v>
          </cell>
          <cell r="G1231" t="str">
            <v>ANCASH</v>
          </cell>
          <cell r="H1231" t="str">
            <v>HUARAZ</v>
          </cell>
          <cell r="I1231" t="str">
            <v>HUARAZ</v>
          </cell>
          <cell r="J1231" t="str">
            <v>MACASHCA</v>
          </cell>
          <cell r="K1231" t="str">
            <v>0201010037</v>
          </cell>
          <cell r="L1231">
            <v>200</v>
          </cell>
          <cell r="M1231">
            <v>43269</v>
          </cell>
          <cell r="N1231">
            <v>1000000</v>
          </cell>
          <cell r="O1231">
            <v>43399</v>
          </cell>
          <cell r="P1231">
            <v>1000000</v>
          </cell>
          <cell r="Q1231">
            <v>43402</v>
          </cell>
          <cell r="R1231">
            <v>1000000</v>
          </cell>
          <cell r="S1231">
            <v>43346</v>
          </cell>
          <cell r="T1231">
            <v>1096</v>
          </cell>
          <cell r="U1231">
            <v>36</v>
          </cell>
          <cell r="V1231">
            <v>36</v>
          </cell>
          <cell r="W1231">
            <v>44442</v>
          </cell>
          <cell r="X1231">
            <v>997508.43</v>
          </cell>
          <cell r="Y1231">
            <v>999383.43</v>
          </cell>
          <cell r="Z1231">
            <v>999503.43</v>
          </cell>
          <cell r="AA1231">
            <v>44495</v>
          </cell>
          <cell r="AB1231">
            <v>1</v>
          </cell>
          <cell r="AC1231">
            <v>1</v>
          </cell>
          <cell r="AD1231">
            <v>1</v>
          </cell>
          <cell r="AE1231">
            <v>0.98499999999999999</v>
          </cell>
          <cell r="AF1231" t="str">
            <v>4. Cierre</v>
          </cell>
          <cell r="AG1231" t="str">
            <v>0780 - Liquidación Aprobada</v>
          </cell>
          <cell r="AH1231" t="str">
            <v>Ficha Aprobatoria archivada con Exp. archivado en UT</v>
          </cell>
        </row>
        <row r="1232">
          <cell r="A1232" t="str">
            <v>1320180004</v>
          </cell>
          <cell r="B1232" t="str">
            <v>1320180002</v>
          </cell>
          <cell r="C1232" t="str">
            <v>Haku Wiñay/Noa Jayatai</v>
          </cell>
          <cell r="D1232" t="str">
            <v>PP.2018 RO Sierra</v>
          </cell>
          <cell r="E1232" t="str">
            <v>PP 0118: ACCESO DE LOS HOGARES RURALES CON ECONOMIAS DE SUBSISTENCIA A MERCADOS LOCALES DEL NUCLEO EJECUTOR HUALLCOR-YANACOSHCA</v>
          </cell>
          <cell r="F1232" t="str">
            <v>HUARAZ</v>
          </cell>
          <cell r="G1232" t="str">
            <v>ANCASH</v>
          </cell>
          <cell r="H1232" t="str">
            <v>HUARAZ</v>
          </cell>
          <cell r="I1232" t="str">
            <v>HUARAZ</v>
          </cell>
          <cell r="J1232" t="str">
            <v>HUALLCOR</v>
          </cell>
          <cell r="K1232" t="str">
            <v>0201010072</v>
          </cell>
          <cell r="L1232">
            <v>200</v>
          </cell>
          <cell r="M1232">
            <v>43269</v>
          </cell>
          <cell r="N1232">
            <v>1000000</v>
          </cell>
          <cell r="O1232">
            <v>43312</v>
          </cell>
          <cell r="P1232">
            <v>1000000</v>
          </cell>
          <cell r="Q1232">
            <v>43314</v>
          </cell>
          <cell r="R1232">
            <v>1000000</v>
          </cell>
          <cell r="S1232">
            <v>43346</v>
          </cell>
          <cell r="T1232">
            <v>1096</v>
          </cell>
          <cell r="U1232">
            <v>36</v>
          </cell>
          <cell r="V1232">
            <v>36</v>
          </cell>
          <cell r="W1232">
            <v>44442</v>
          </cell>
          <cell r="X1232">
            <v>997170.92</v>
          </cell>
          <cell r="Y1232">
            <v>999045.92</v>
          </cell>
          <cell r="Z1232">
            <v>999165.92</v>
          </cell>
          <cell r="AA1232">
            <v>44495</v>
          </cell>
          <cell r="AB1232">
            <v>1</v>
          </cell>
          <cell r="AC1232">
            <v>1</v>
          </cell>
          <cell r="AD1232">
            <v>1</v>
          </cell>
          <cell r="AE1232">
            <v>0.98440000000000005</v>
          </cell>
          <cell r="AF1232" t="str">
            <v>4. Cierre</v>
          </cell>
          <cell r="AG1232" t="str">
            <v>0780 - Liquidación Aprobada</v>
          </cell>
          <cell r="AH1232" t="str">
            <v>Ficha Aprobatoria archivada con Exp. archivado en UT</v>
          </cell>
        </row>
        <row r="1233">
          <cell r="A1233" t="str">
            <v>1320180001</v>
          </cell>
          <cell r="B1233" t="str">
            <v>1320180003</v>
          </cell>
          <cell r="C1233" t="str">
            <v>Mi Abrigo</v>
          </cell>
          <cell r="D1233" t="str">
            <v>Mi Abrigo 2018</v>
          </cell>
          <cell r="E1233" t="str">
            <v>ACONDICIONAMIENTO DE VIVIENDAS EN ZONAS DE RIESGO ALTO Y MUY ALTO FRENTE A LAS HELADAS EN LOS CC PP  DE PIA CORRAL, DISTRITO DE SHUPLUY, PROVINCIA DE YUNGAY, DEPARTAMENTO DE ANCASH.</v>
          </cell>
          <cell r="F1233" t="str">
            <v>HUARAZ</v>
          </cell>
          <cell r="G1233" t="str">
            <v>ANCASH</v>
          </cell>
          <cell r="H1233" t="str">
            <v>YUNGAY</v>
          </cell>
          <cell r="I1233" t="str">
            <v>SHUPLUY</v>
          </cell>
          <cell r="J1233" t="str">
            <v>PIACORRAL</v>
          </cell>
          <cell r="K1233" t="str">
            <v>0220076002</v>
          </cell>
          <cell r="L1233">
            <v>46</v>
          </cell>
          <cell r="M1233">
            <v>43238</v>
          </cell>
          <cell r="N1233">
            <v>571948.43999999994</v>
          </cell>
          <cell r="O1233">
            <v>43250</v>
          </cell>
          <cell r="P1233">
            <v>571948.44000000006</v>
          </cell>
          <cell r="Q1233">
            <v>43252</v>
          </cell>
          <cell r="R1233">
            <v>571948.44000000006</v>
          </cell>
          <cell r="S1233">
            <v>43262</v>
          </cell>
          <cell r="T1233">
            <v>111</v>
          </cell>
          <cell r="U1233">
            <v>3.73</v>
          </cell>
          <cell r="V1233">
            <v>2.5</v>
          </cell>
          <cell r="W1233">
            <v>43373</v>
          </cell>
          <cell r="Y1233">
            <v>571063.19999999995</v>
          </cell>
          <cell r="AB1233">
            <v>0</v>
          </cell>
          <cell r="AC1233">
            <v>1</v>
          </cell>
          <cell r="AF1233" t="str">
            <v>4. Cierre</v>
          </cell>
          <cell r="AG1233" t="str">
            <v>0780 - Liquidación Aprobada</v>
          </cell>
          <cell r="AH1233" t="str">
            <v>Ficha Aprobatoria archivada</v>
          </cell>
        </row>
        <row r="1234">
          <cell r="A1234" t="str">
            <v>1320180002</v>
          </cell>
          <cell r="B1234" t="str">
            <v>1320180004</v>
          </cell>
          <cell r="C1234" t="str">
            <v>Mi Abrigo</v>
          </cell>
          <cell r="D1234" t="str">
            <v>Mi Abrigo 2018</v>
          </cell>
          <cell r="E1234" t="str">
            <v>ACONDICIONAMIENTO DE VIVIENDAS EN ZONAS DE RIESGO ALTO Y MUY ALTO FRENTE A LAS HELADAS EN LOS CC PP DE OCSHA PACHAN, DISTRITO DE SHUPLUY, PROVINCIA DE YUNGAY, DEPARTAMENTO DE ANCASH.</v>
          </cell>
          <cell r="F1234" t="str">
            <v>HUARAZ</v>
          </cell>
          <cell r="G1234" t="str">
            <v>ANCASH</v>
          </cell>
          <cell r="H1234" t="str">
            <v>YUNGAY</v>
          </cell>
          <cell r="I1234" t="str">
            <v>SHUPLUY</v>
          </cell>
          <cell r="J1234" t="str">
            <v>OCSHA PACHAN</v>
          </cell>
          <cell r="K1234" t="str">
            <v>0220076003</v>
          </cell>
          <cell r="L1234">
            <v>45</v>
          </cell>
          <cell r="M1234">
            <v>43238</v>
          </cell>
          <cell r="N1234">
            <v>560741.18000000005</v>
          </cell>
          <cell r="O1234">
            <v>43250</v>
          </cell>
          <cell r="P1234">
            <v>560741.18000000005</v>
          </cell>
          <cell r="Q1234">
            <v>43252</v>
          </cell>
          <cell r="R1234">
            <v>560741.18000000005</v>
          </cell>
          <cell r="S1234">
            <v>43283</v>
          </cell>
          <cell r="T1234">
            <v>90</v>
          </cell>
          <cell r="U1234">
            <v>3.03</v>
          </cell>
          <cell r="V1234">
            <v>2.5</v>
          </cell>
          <cell r="W1234">
            <v>43373</v>
          </cell>
          <cell r="Y1234">
            <v>559630.87</v>
          </cell>
          <cell r="AB1234">
            <v>0</v>
          </cell>
          <cell r="AC1234">
            <v>1</v>
          </cell>
          <cell r="AF1234" t="str">
            <v>4. Cierre</v>
          </cell>
          <cell r="AG1234" t="str">
            <v>0780 - Liquidación Aprobada</v>
          </cell>
          <cell r="AH1234" t="str">
            <v>Ficha Aprobatoria archivada</v>
          </cell>
        </row>
        <row r="1235">
          <cell r="A1235" t="str">
            <v>1320180005</v>
          </cell>
          <cell r="B1235" t="str">
            <v>1320180005</v>
          </cell>
          <cell r="C1235" t="str">
            <v>Haku Wiñay/Noa Jayatai</v>
          </cell>
          <cell r="D1235" t="str">
            <v>PP.2018 RO Sierra</v>
          </cell>
          <cell r="E1235" t="str">
            <v>PP 0118: ACCESO DE LOS HOGARES RURALES CON ECONOMIAS DE SUBSISTENCIA A MERCADOS LOCALES DEL NUCLEO EJECUTOR HUAPRA- LUCMA HUILLCA</v>
          </cell>
          <cell r="F1235" t="str">
            <v>HUARAZ</v>
          </cell>
          <cell r="G1235" t="str">
            <v>ANCASH</v>
          </cell>
          <cell r="H1235" t="str">
            <v>CARHUAZ</v>
          </cell>
          <cell r="I1235" t="str">
            <v>SAN MIGUEL DE ACO</v>
          </cell>
          <cell r="J1235" t="str">
            <v>HUAPRA</v>
          </cell>
          <cell r="K1235" t="str">
            <v>0206080002</v>
          </cell>
          <cell r="L1235">
            <v>150</v>
          </cell>
          <cell r="M1235">
            <v>43333</v>
          </cell>
          <cell r="N1235">
            <v>750000</v>
          </cell>
          <cell r="O1235">
            <v>43402</v>
          </cell>
          <cell r="P1235">
            <v>750000</v>
          </cell>
          <cell r="Q1235">
            <v>43404</v>
          </cell>
          <cell r="R1235">
            <v>750000</v>
          </cell>
          <cell r="S1235">
            <v>43374</v>
          </cell>
          <cell r="T1235">
            <v>1095</v>
          </cell>
          <cell r="U1235">
            <v>36</v>
          </cell>
          <cell r="V1235">
            <v>36</v>
          </cell>
          <cell r="W1235">
            <v>44469</v>
          </cell>
          <cell r="X1235">
            <v>750885.25</v>
          </cell>
          <cell r="Y1235">
            <v>751250</v>
          </cell>
          <cell r="Z1235">
            <v>752135.25</v>
          </cell>
          <cell r="AA1235">
            <v>44494</v>
          </cell>
          <cell r="AB1235">
            <v>1</v>
          </cell>
          <cell r="AC1235">
            <v>1</v>
          </cell>
          <cell r="AD1235">
            <v>1</v>
          </cell>
          <cell r="AE1235">
            <v>1</v>
          </cell>
          <cell r="AF1235" t="str">
            <v>4. Cierre</v>
          </cell>
          <cell r="AG1235" t="str">
            <v>0780 - Liquidación Aprobada</v>
          </cell>
          <cell r="AH1235" t="str">
            <v>Ficha Aprobatoria archivada con Exp. archivado en UT</v>
          </cell>
        </row>
        <row r="1236">
          <cell r="A1236" t="str">
            <v>1320180006</v>
          </cell>
          <cell r="B1236" t="str">
            <v>1320180006</v>
          </cell>
          <cell r="C1236" t="str">
            <v>Haku Wiñay/Noa Jayatai</v>
          </cell>
          <cell r="D1236" t="str">
            <v>PP.2018 RO Sierra</v>
          </cell>
          <cell r="E1236" t="str">
            <v>PP 0118: ACCESO DE LOS HOGARES RURALES CON ECONOMIAS DE SUBSISTENCIA A MERCADOS LOCALES DEL NUCLEO EJECUTOR ATOCPAMPA-QUINRANCA-HONCOPAMPA</v>
          </cell>
          <cell r="F1236" t="str">
            <v>HUARAZ</v>
          </cell>
          <cell r="G1236" t="str">
            <v>ANCASH</v>
          </cell>
          <cell r="H1236" t="str">
            <v>CARHUAZ</v>
          </cell>
          <cell r="I1236" t="str">
            <v>SAN MIGUEL DE ACO</v>
          </cell>
          <cell r="J1236" t="str">
            <v>ATOCPAMPA</v>
          </cell>
          <cell r="K1236" t="str">
            <v>0206080005</v>
          </cell>
          <cell r="L1236">
            <v>150</v>
          </cell>
          <cell r="M1236">
            <v>43333</v>
          </cell>
          <cell r="N1236">
            <v>750000</v>
          </cell>
          <cell r="O1236">
            <v>43402</v>
          </cell>
          <cell r="P1236">
            <v>750000</v>
          </cell>
          <cell r="Q1236">
            <v>43404</v>
          </cell>
          <cell r="R1236">
            <v>750000</v>
          </cell>
          <cell r="S1236">
            <v>43374</v>
          </cell>
          <cell r="T1236">
            <v>1095</v>
          </cell>
          <cell r="U1236">
            <v>36</v>
          </cell>
          <cell r="V1236">
            <v>36</v>
          </cell>
          <cell r="W1236">
            <v>44469</v>
          </cell>
          <cell r="X1236">
            <v>750967.25</v>
          </cell>
          <cell r="Y1236">
            <v>751250</v>
          </cell>
          <cell r="Z1236">
            <v>752217.25</v>
          </cell>
          <cell r="AA1236">
            <v>44494</v>
          </cell>
          <cell r="AB1236">
            <v>1</v>
          </cell>
          <cell r="AC1236">
            <v>1</v>
          </cell>
          <cell r="AD1236">
            <v>1</v>
          </cell>
          <cell r="AE1236">
            <v>1</v>
          </cell>
          <cell r="AF1236" t="str">
            <v>4. Cierre</v>
          </cell>
          <cell r="AG1236" t="str">
            <v>0780 - Liquidación Aprobada</v>
          </cell>
          <cell r="AH1236" t="str">
            <v>Ficha Aprobatoria archivada con Exp. archivado en UT</v>
          </cell>
        </row>
        <row r="1237">
          <cell r="A1237" t="str">
            <v>1320180007</v>
          </cell>
          <cell r="B1237" t="str">
            <v>1320180007</v>
          </cell>
          <cell r="C1237" t="str">
            <v>Haku Wiñay/Noa Jayatai</v>
          </cell>
          <cell r="D1237" t="str">
            <v>PP.2018 RO Sierra</v>
          </cell>
          <cell r="E1237" t="str">
            <v>PP 0118: ACCESO DE LOS HOGARES RURALES CON ECONOMIAS DE SUBSISTENCIA A MERCADOS LOCALES DEL NUCLEO EJECUTOR PAMPAMACA</v>
          </cell>
          <cell r="F1237" t="str">
            <v>HUARAZ</v>
          </cell>
          <cell r="G1237" t="str">
            <v>ANCASH</v>
          </cell>
          <cell r="H1237" t="str">
            <v>CARHUAZ</v>
          </cell>
          <cell r="I1237" t="str">
            <v>SAN MIGUEL DE ACO</v>
          </cell>
          <cell r="J1237" t="str">
            <v>PAMPAMACA</v>
          </cell>
          <cell r="K1237" t="str">
            <v>0206080004</v>
          </cell>
          <cell r="L1237">
            <v>100</v>
          </cell>
          <cell r="M1237">
            <v>43333</v>
          </cell>
          <cell r="N1237">
            <v>500000</v>
          </cell>
          <cell r="O1237">
            <v>43349</v>
          </cell>
          <cell r="P1237">
            <v>500000</v>
          </cell>
          <cell r="Q1237">
            <v>43350</v>
          </cell>
          <cell r="R1237">
            <v>500000</v>
          </cell>
          <cell r="S1237">
            <v>43374</v>
          </cell>
          <cell r="T1237">
            <v>1095</v>
          </cell>
          <cell r="U1237">
            <v>36</v>
          </cell>
          <cell r="V1237">
            <v>36</v>
          </cell>
          <cell r="W1237">
            <v>44469</v>
          </cell>
          <cell r="X1237">
            <v>500017.49</v>
          </cell>
          <cell r="Y1237">
            <v>500962.5</v>
          </cell>
          <cell r="Z1237">
            <v>501017.49</v>
          </cell>
          <cell r="AA1237">
            <v>44494</v>
          </cell>
          <cell r="AB1237">
            <v>1</v>
          </cell>
          <cell r="AC1237">
            <v>1</v>
          </cell>
          <cell r="AD1237">
            <v>1</v>
          </cell>
          <cell r="AE1237">
            <v>1</v>
          </cell>
          <cell r="AF1237" t="str">
            <v>4. Cierre</v>
          </cell>
          <cell r="AG1237" t="str">
            <v>0780 - Liquidación Aprobada</v>
          </cell>
          <cell r="AH1237" t="str">
            <v>Ficha Aprobatoria archivada con Exp. archivado en UT</v>
          </cell>
        </row>
        <row r="1238">
          <cell r="A1238" t="str">
            <v>1320180008</v>
          </cell>
          <cell r="B1238" t="str">
            <v>1320180008</v>
          </cell>
          <cell r="C1238" t="str">
            <v>Agua Más</v>
          </cell>
          <cell r="D1238" t="str">
            <v>AGUA+.2018</v>
          </cell>
          <cell r="E1238" t="str">
            <v>REPARACIÓN DE CAPTACIÓN DE AGUA DE MANANTIAL, LÍNEA DE CONDUCCIÓN, RESERVORIO, LÍNEA DE ADUCCIÓN Y RED PRIMARIA; RENOVACIÓN DE PILETA PÚBLICA; EN EL(LA) UNIDAD PRODUCTORA DE SERVICIOS DE AGUA POTABLE EN LA LOCALIDAD HUARACAYOC, DISTRITO DE SAN JUAN DE RONTOY, PROVINCIA ANTONIO RAYMONDI, DEPARTAMENTO ANCASH</v>
          </cell>
          <cell r="F1238" t="str">
            <v>HUARAZ</v>
          </cell>
          <cell r="G1238" t="str">
            <v>ANCASH</v>
          </cell>
          <cell r="H1238" t="str">
            <v>ANTONIO RAYMONDI</v>
          </cell>
          <cell r="I1238" t="str">
            <v>SAN JUAN DE RONTOY</v>
          </cell>
          <cell r="J1238" t="str">
            <v>HUARACAYOC</v>
          </cell>
          <cell r="K1238" t="str">
            <v>0203060018</v>
          </cell>
          <cell r="L1238">
            <v>210</v>
          </cell>
          <cell r="M1238">
            <v>43437</v>
          </cell>
          <cell r="N1238">
            <v>166928.41</v>
          </cell>
          <cell r="O1238">
            <v>43460</v>
          </cell>
          <cell r="P1238">
            <v>174104.01</v>
          </cell>
          <cell r="Q1238">
            <v>43467</v>
          </cell>
          <cell r="R1238">
            <v>174104.01</v>
          </cell>
          <cell r="S1238">
            <v>43589</v>
          </cell>
          <cell r="T1238">
            <v>105</v>
          </cell>
          <cell r="U1238">
            <v>2.5</v>
          </cell>
          <cell r="V1238">
            <v>2</v>
          </cell>
          <cell r="W1238">
            <v>43694</v>
          </cell>
          <cell r="Y1238">
            <v>141974.60999999999</v>
          </cell>
          <cell r="AB1238">
            <v>0</v>
          </cell>
          <cell r="AC1238">
            <v>1</v>
          </cell>
          <cell r="AF1238" t="str">
            <v>4. Cierre</v>
          </cell>
          <cell r="AG1238" t="str">
            <v>1001 - Proyecto cerrado en Banco de Inversiones</v>
          </cell>
          <cell r="AH1238" t="str">
            <v>Cerrado con Formato 09 MEF</v>
          </cell>
        </row>
        <row r="1239">
          <cell r="A1239" t="str">
            <v>1320180009</v>
          </cell>
          <cell r="B1239" t="str">
            <v>1320180009</v>
          </cell>
          <cell r="C1239" t="str">
            <v>Agua Más</v>
          </cell>
          <cell r="D1239" t="str">
            <v>AGUA+.2018</v>
          </cell>
          <cell r="E1239" t="str">
            <v>REPARACIÓN DE CAPTACIÓN DE AGUA DE MANANTIAL, LÍNEA DE CONDUCCIÓN, RESERVORIO, LÍNEA DE ADUCCIÓN Y RED PRIMARIA; RENOVACIÓN DE PILETA PÚBLICA; EN EL(LA) UNIDAD PRODUCTORA DE SERVICIOS DE AGUA POTABLE EN LA LOCALIDAD ULTUPUQUIO, DISTRITO DE SAN JUAN DE RONTOY, PROVINCIA ANTONIO RAYMONDI, DEPARTAMENTO ANCASH</v>
          </cell>
          <cell r="F1239" t="str">
            <v>HUARAZ</v>
          </cell>
          <cell r="G1239" t="str">
            <v>ANCASH</v>
          </cell>
          <cell r="H1239" t="str">
            <v>ANTONIO RAYMONDI</v>
          </cell>
          <cell r="I1239" t="str">
            <v>SAN JUAN DE RONTOY</v>
          </cell>
          <cell r="J1239" t="str">
            <v>ULTUPUQUIO</v>
          </cell>
          <cell r="K1239" t="str">
            <v>0203060014</v>
          </cell>
          <cell r="L1239">
            <v>150</v>
          </cell>
          <cell r="M1239">
            <v>43437</v>
          </cell>
          <cell r="N1239">
            <v>202284.62</v>
          </cell>
          <cell r="O1239">
            <v>43460</v>
          </cell>
          <cell r="P1239">
            <v>207466.59</v>
          </cell>
          <cell r="Q1239">
            <v>43467</v>
          </cell>
          <cell r="R1239">
            <v>207466.59</v>
          </cell>
          <cell r="S1239">
            <v>43589</v>
          </cell>
          <cell r="T1239">
            <v>105</v>
          </cell>
          <cell r="U1239">
            <v>2.5</v>
          </cell>
          <cell r="V1239">
            <v>2</v>
          </cell>
          <cell r="W1239">
            <v>43694</v>
          </cell>
          <cell r="Y1239">
            <v>168487.78</v>
          </cell>
          <cell r="AB1239">
            <v>0</v>
          </cell>
          <cell r="AC1239">
            <v>1</v>
          </cell>
          <cell r="AF1239" t="str">
            <v>4. Cierre</v>
          </cell>
          <cell r="AG1239" t="str">
            <v>1001 - Proyecto cerrado en Banco de Inversiones</v>
          </cell>
          <cell r="AH1239" t="str">
            <v>Cerrado con Formato 09 MEF</v>
          </cell>
        </row>
        <row r="1240">
          <cell r="A1240" t="str">
            <v>1320180010</v>
          </cell>
          <cell r="B1240" t="str">
            <v>1320180010</v>
          </cell>
          <cell r="C1240" t="str">
            <v>Agua Más</v>
          </cell>
          <cell r="D1240" t="str">
            <v>AGUA+.2018</v>
          </cell>
          <cell r="E1240" t="str">
            <v>REPARACIÓN DE CAPTACIÓN DE AGUA DE MANANTIAL, LÍNEA DE CONDUCCIÓN, RESERVORIO, LÍNEA DE ADUCCIÓN Y RED PRIMARIA; RENOVACIÓN DE PILETA PÚBLICA; EN EL(LA) UNIDAD PRODUCTORA DE SERVICIOS DE AGUA POTABLE EN LA LOCALIDAD SAN LORENZO DE OSHCOTO, DISTRITO DE SAN JUAN DE RONTOY, PROVINCIA ANTONIO RAYMONDI, DEPARTAMENTO ANCASH</v>
          </cell>
          <cell r="F1240" t="str">
            <v>HUARAZ</v>
          </cell>
          <cell r="G1240" t="str">
            <v>ANCASH</v>
          </cell>
          <cell r="H1240" t="str">
            <v>ANTONIO RAYMONDI</v>
          </cell>
          <cell r="I1240" t="str">
            <v>SAN JUAN DE RONTOY</v>
          </cell>
          <cell r="J1240" t="str">
            <v>SAN LORENZO DE OSHCOTO</v>
          </cell>
          <cell r="K1240" t="str">
            <v>0203060002</v>
          </cell>
          <cell r="L1240">
            <v>205</v>
          </cell>
          <cell r="M1240">
            <v>43437</v>
          </cell>
          <cell r="N1240">
            <v>152267</v>
          </cell>
          <cell r="O1240">
            <v>43460</v>
          </cell>
          <cell r="P1240">
            <v>157448.97</v>
          </cell>
          <cell r="Q1240">
            <v>43467</v>
          </cell>
          <cell r="R1240">
            <v>157448.97</v>
          </cell>
          <cell r="S1240">
            <v>43589</v>
          </cell>
          <cell r="T1240">
            <v>105</v>
          </cell>
          <cell r="U1240">
            <v>2.5</v>
          </cell>
          <cell r="V1240">
            <v>2</v>
          </cell>
          <cell r="W1240">
            <v>43694</v>
          </cell>
          <cell r="Y1240">
            <v>140785.54999999999</v>
          </cell>
          <cell r="AB1240">
            <v>0</v>
          </cell>
          <cell r="AC1240">
            <v>1</v>
          </cell>
          <cell r="AF1240" t="str">
            <v>4. Cierre</v>
          </cell>
          <cell r="AG1240" t="str">
            <v>1001 - Proyecto cerrado en Banco de Inversiones</v>
          </cell>
          <cell r="AH1240" t="str">
            <v>Cerrado con Formato 09 MEF</v>
          </cell>
        </row>
        <row r="1241">
          <cell r="A1241" t="str">
            <v>1320180011</v>
          </cell>
          <cell r="B1241" t="str">
            <v>1320180011</v>
          </cell>
          <cell r="C1241" t="str">
            <v>Agua Más</v>
          </cell>
          <cell r="D1241" t="str">
            <v>AGUA+.2018</v>
          </cell>
          <cell r="E1241" t="str">
            <v>REPARACIÓN DE CAPTACIÓN DE AGUA DE MANANTIAL, LÍNEA DE CONDUCCIÓN, RESERVORIO, LÍNEA DE ADUCCIÓN Y RED PRIMARIA; RENOVACIÓN DE PILETA PÚBLICA; EN EL(LA) UNIDAD PRODUCTORA DE SERVICIOS DE AGUA POTABLE EN LA LOCALIDAD PAMPACHACRA, DISTRITO DE ELEAZAR GUZMAN BARRON, PROVINCIA MARISCAL LUZURIAGA, DEPARTAMENTO ANCASH</v>
          </cell>
          <cell r="F1241" t="str">
            <v>HUARAZ</v>
          </cell>
          <cell r="G1241" t="str">
            <v>ANCASH</v>
          </cell>
          <cell r="H1241" t="str">
            <v>MARISCAL LUZURIAGA</v>
          </cell>
          <cell r="I1241" t="str">
            <v>ELEAZAR GUZMAN BARRON</v>
          </cell>
          <cell r="J1241" t="str">
            <v>PAMPACHACRA</v>
          </cell>
          <cell r="K1241" t="str">
            <v>0213030001</v>
          </cell>
          <cell r="L1241">
            <v>195</v>
          </cell>
          <cell r="M1241">
            <v>43437</v>
          </cell>
          <cell r="N1241">
            <v>166180.85</v>
          </cell>
          <cell r="O1241">
            <v>43460</v>
          </cell>
          <cell r="P1241">
            <v>170892.25</v>
          </cell>
          <cell r="Q1241">
            <v>43467</v>
          </cell>
          <cell r="R1241">
            <v>170892.25</v>
          </cell>
          <cell r="S1241">
            <v>43589</v>
          </cell>
          <cell r="T1241">
            <v>136</v>
          </cell>
          <cell r="U1241">
            <v>3.63</v>
          </cell>
          <cell r="V1241">
            <v>2</v>
          </cell>
          <cell r="W1241">
            <v>43725</v>
          </cell>
          <cell r="Y1241">
            <v>161325.51</v>
          </cell>
          <cell r="AB1241">
            <v>0</v>
          </cell>
          <cell r="AC1241">
            <v>1</v>
          </cell>
          <cell r="AF1241" t="str">
            <v>4. Cierre</v>
          </cell>
          <cell r="AG1241" t="str">
            <v>1001 - Proyecto cerrado en Banco de Inversiones</v>
          </cell>
          <cell r="AH1241" t="str">
            <v>Cerrado con Formato 09 MEF</v>
          </cell>
        </row>
        <row r="1242">
          <cell r="A1242" t="str">
            <v>1320180012</v>
          </cell>
          <cell r="B1242" t="str">
            <v>1320180012</v>
          </cell>
          <cell r="C1242" t="str">
            <v>Agua Más</v>
          </cell>
          <cell r="D1242" t="str">
            <v>AGUA+.2018</v>
          </cell>
          <cell r="E1242" t="str">
            <v>REPARACIÓN DE CAPTACIÓN DE AGUA DE MANANTIAL, LÍNEA DE CONDUCCIÓN, RESERVORIO, LÍNEA DE ADUCCIÓN Y RED PRIMARIA; RENOVACIÓN DE PILETA PÚBLICA; EN EL(LA) UNIDAD PRODUCTORA DE SERVICIOS DE AGUA POTABLE EN LA LOCALIDAD GANTO, DISTRITO DE ELEAZAR GUZMAN BARRON, PROVINCIA MARISCAL LUZURIAGA, DEPARTAMENTO ANCASH</v>
          </cell>
          <cell r="F1242" t="str">
            <v>HUARAZ</v>
          </cell>
          <cell r="G1242" t="str">
            <v>ANCASH</v>
          </cell>
          <cell r="H1242" t="str">
            <v>MARISCAL LUZURIAGA</v>
          </cell>
          <cell r="I1242" t="str">
            <v>ELEAZAR GUZMAN BARRON</v>
          </cell>
          <cell r="J1242" t="str">
            <v>GANTO</v>
          </cell>
          <cell r="K1242" t="str">
            <v>0213030002</v>
          </cell>
          <cell r="L1242">
            <v>170</v>
          </cell>
          <cell r="M1242">
            <v>43437</v>
          </cell>
          <cell r="N1242">
            <v>139578.6</v>
          </cell>
          <cell r="O1242">
            <v>43460</v>
          </cell>
          <cell r="P1242">
            <v>176977.91</v>
          </cell>
          <cell r="Q1242">
            <v>43467</v>
          </cell>
          <cell r="R1242">
            <v>176977.91</v>
          </cell>
          <cell r="S1242">
            <v>43589</v>
          </cell>
          <cell r="T1242">
            <v>135</v>
          </cell>
          <cell r="U1242">
            <v>3.97</v>
          </cell>
          <cell r="V1242">
            <v>2</v>
          </cell>
          <cell r="W1242">
            <v>43724</v>
          </cell>
          <cell r="Y1242">
            <v>143480.1</v>
          </cell>
          <cell r="AB1242">
            <v>0</v>
          </cell>
          <cell r="AC1242">
            <v>1</v>
          </cell>
          <cell r="AF1242" t="str">
            <v>4. Cierre</v>
          </cell>
          <cell r="AG1242" t="str">
            <v>1001 - Proyecto cerrado en Banco de Inversiones</v>
          </cell>
          <cell r="AH1242" t="str">
            <v>Cerrado con Formato 09 MEF</v>
          </cell>
        </row>
        <row r="1243">
          <cell r="A1243" t="str">
            <v>1320180013</v>
          </cell>
          <cell r="B1243" t="str">
            <v>1320180013</v>
          </cell>
          <cell r="C1243" t="str">
            <v>Agua Más</v>
          </cell>
          <cell r="D1243" t="str">
            <v>AGUA+.2018</v>
          </cell>
          <cell r="E1243" t="str">
            <v>REPARACIÓN DE CAPTACIÓN DE AGUA DE MANANTIAL, LÍNEA DE CONDUCCIÓN, RESERVORIO, LÍNEA DE ADUCCIÓN Y RED PRIMARIA; RENOVACIÓN DE PILETA PÚBLICA; EN EL(LA) UNIDAD PRODUCTORA DE SERVICIOS DE AGUA POTABLE EN LA LOCALIDAD MACHI, DISTRITO DE ELEAZAR GUZMAN BARRON, PROVINCIA MARISCAL LUZURIAGA, DEPARTAMENTO ANCASH</v>
          </cell>
          <cell r="F1243" t="str">
            <v>HUARAZ</v>
          </cell>
          <cell r="G1243" t="str">
            <v>ANCASH</v>
          </cell>
          <cell r="H1243" t="str">
            <v>MARISCAL LUZURIAGA</v>
          </cell>
          <cell r="I1243" t="str">
            <v>ELEAZAR GUZMAN BARRON</v>
          </cell>
          <cell r="J1243" t="str">
            <v>MACHI</v>
          </cell>
          <cell r="K1243" t="str">
            <v>0213030004</v>
          </cell>
          <cell r="L1243">
            <v>400</v>
          </cell>
          <cell r="M1243">
            <v>43437</v>
          </cell>
          <cell r="N1243">
            <v>195015.76</v>
          </cell>
          <cell r="O1243">
            <v>43460</v>
          </cell>
          <cell r="P1243">
            <v>278030.88</v>
          </cell>
          <cell r="Q1243">
            <v>43467</v>
          </cell>
          <cell r="R1243">
            <v>278030.88</v>
          </cell>
          <cell r="S1243">
            <v>43589</v>
          </cell>
          <cell r="T1243">
            <v>135</v>
          </cell>
          <cell r="U1243">
            <v>3.97</v>
          </cell>
          <cell r="V1243">
            <v>2</v>
          </cell>
          <cell r="W1243">
            <v>43724</v>
          </cell>
          <cell r="Y1243">
            <v>200316.59</v>
          </cell>
          <cell r="AB1243">
            <v>0</v>
          </cell>
          <cell r="AC1243">
            <v>1</v>
          </cell>
          <cell r="AF1243" t="str">
            <v>4. Cierre</v>
          </cell>
          <cell r="AG1243" t="str">
            <v>1001 - Proyecto cerrado en Banco de Inversiones</v>
          </cell>
          <cell r="AH1243" t="str">
            <v>Cerrado con Formato 09 MEF</v>
          </cell>
        </row>
        <row r="1244">
          <cell r="A1244" t="str">
            <v>1320180014</v>
          </cell>
          <cell r="B1244" t="str">
            <v>1320180014</v>
          </cell>
          <cell r="C1244" t="str">
            <v>Agua Más</v>
          </cell>
          <cell r="D1244" t="str">
            <v>AGUA+.2018</v>
          </cell>
          <cell r="E1244" t="str">
            <v>REPARACIÓN DE CAPTACIÓN DE AGUA DE MANANTIAL, LÍNEA DE CONDUCCIÓN, RESERVORIO, LÍNEA DE ADUCCIÓN Y RED PRIMARIA; RENOVACIÓN DE PILETA PÚBLICA; EN EL(LA) UNIDAD PRODUCTORA DE SERVICIOS DE AGUA POTABLE EN LA LOCALIDAD PUMPA, DISTRITO DE ELEAZAR GUZMAN BARRON, PROVINCIA MARISCAL LUZURIAGA, DEPARTAMENTO ANCASH</v>
          </cell>
          <cell r="F1244" t="str">
            <v>HUARAZ</v>
          </cell>
          <cell r="G1244" t="str">
            <v>ANCASH</v>
          </cell>
          <cell r="H1244" t="str">
            <v>MARISCAL LUZURIAGA</v>
          </cell>
          <cell r="I1244" t="str">
            <v>ELEAZAR GUZMAN BARRON</v>
          </cell>
          <cell r="J1244" t="str">
            <v>PUMPA</v>
          </cell>
          <cell r="K1244" t="str">
            <v>0213030003</v>
          </cell>
          <cell r="L1244">
            <v>950</v>
          </cell>
          <cell r="M1244">
            <v>43437</v>
          </cell>
          <cell r="N1244">
            <v>341312.59</v>
          </cell>
          <cell r="O1244">
            <v>43460</v>
          </cell>
          <cell r="P1244">
            <v>525466.57000000007</v>
          </cell>
          <cell r="Q1244">
            <v>43467</v>
          </cell>
          <cell r="R1244">
            <v>525466.57000000007</v>
          </cell>
          <cell r="S1244">
            <v>43589</v>
          </cell>
          <cell r="T1244">
            <v>118</v>
          </cell>
          <cell r="U1244">
            <v>3.97</v>
          </cell>
          <cell r="V1244">
            <v>2</v>
          </cell>
          <cell r="W1244">
            <v>43707</v>
          </cell>
          <cell r="Y1244">
            <v>347148.32</v>
          </cell>
          <cell r="AB1244">
            <v>0</v>
          </cell>
          <cell r="AC1244">
            <v>1</v>
          </cell>
          <cell r="AF1244" t="str">
            <v>4. Cierre</v>
          </cell>
          <cell r="AG1244" t="str">
            <v>1001 - Proyecto cerrado en Banco de Inversiones</v>
          </cell>
          <cell r="AH1244" t="str">
            <v>Cerrado con Formato 09 MEF</v>
          </cell>
        </row>
        <row r="1245">
          <cell r="A1245" t="str">
            <v>1320180015</v>
          </cell>
          <cell r="B1245" t="str">
            <v>1320180015</v>
          </cell>
          <cell r="C1245" t="str">
            <v>Agua Más</v>
          </cell>
          <cell r="D1245" t="str">
            <v>AGUA+.2018</v>
          </cell>
          <cell r="E1245" t="str">
            <v>REPARACIÓN DE CAPTACIÓN DE AGUA DE MANANTIAL, LÍNEA DE CONDUCCIÓN, RESERVORIO, LÍNEA DE ADUCCIÓN Y RED PRIMARIA; RENOVACIÓN DE PILETA PÚBLICA; EN EL(LA) UNIDAD PRODUCTORA DE SERVICIOS DE AGUA POTABLE EN LA LOCALIDAD HUALHUAS, DISTRITO DE PINRA, PROVINCIA HUACAYBAMBA, DEPARTAMENTO HUANUCO</v>
          </cell>
          <cell r="F1245" t="str">
            <v>HUARAZ</v>
          </cell>
          <cell r="G1245" t="str">
            <v>HUANUCO</v>
          </cell>
          <cell r="H1245" t="str">
            <v>HUACAYBAMBA</v>
          </cell>
          <cell r="I1245" t="str">
            <v>PINRA</v>
          </cell>
          <cell r="J1245" t="str">
            <v>HUALHUAS</v>
          </cell>
          <cell r="K1245" t="str">
            <v>1004040014</v>
          </cell>
          <cell r="L1245">
            <v>305</v>
          </cell>
          <cell r="M1245">
            <v>43437</v>
          </cell>
          <cell r="N1245">
            <v>265904.53000000003</v>
          </cell>
          <cell r="O1245">
            <v>43460</v>
          </cell>
          <cell r="P1245">
            <v>273212.69</v>
          </cell>
          <cell r="Q1245">
            <v>43467</v>
          </cell>
          <cell r="R1245">
            <v>273212.69</v>
          </cell>
          <cell r="S1245">
            <v>43587</v>
          </cell>
          <cell r="T1245">
            <v>138</v>
          </cell>
          <cell r="U1245">
            <v>4.03</v>
          </cell>
          <cell r="V1245">
            <v>2</v>
          </cell>
          <cell r="W1245">
            <v>43725</v>
          </cell>
          <cell r="Y1245">
            <v>272245.73</v>
          </cell>
          <cell r="AB1245">
            <v>0</v>
          </cell>
          <cell r="AC1245">
            <v>1</v>
          </cell>
          <cell r="AF1245" t="str">
            <v>4. Cierre</v>
          </cell>
          <cell r="AG1245" t="str">
            <v>1001 - Proyecto cerrado en Banco de Inversiones</v>
          </cell>
          <cell r="AH1245" t="str">
            <v>Cerrado con Formato 09 MEF</v>
          </cell>
        </row>
        <row r="1246">
          <cell r="A1246" t="str">
            <v>1320180016</v>
          </cell>
          <cell r="B1246" t="str">
            <v>1320180016</v>
          </cell>
          <cell r="C1246" t="str">
            <v>Agua Más</v>
          </cell>
          <cell r="D1246" t="str">
            <v>AGUA+.2018</v>
          </cell>
          <cell r="E1246" t="str">
            <v>REPARACIÓN DE CAPTACIÓN DE AGUA DE MANANTIAL, LÍNEA DE CONDUCCIÓN, RESERVORIO, LÍNEA DE ADUCCIÓN Y RED PRIMARIA; RENOVACIÓN DE PILETA PÚBLICA; EN EL(LA) UNIDAD PRODUCTORA DE SERVICIOS DE AGUA POTABLE EN LA LOCALIDAD LA LIBERTAD, DISTRITO DE PINRA, PROVINCIA HUACAYBAMBA, DEPARTAMENTO HUANUCO</v>
          </cell>
          <cell r="F1246" t="str">
            <v>HUARAZ</v>
          </cell>
          <cell r="G1246" t="str">
            <v>HUANUCO</v>
          </cell>
          <cell r="H1246" t="str">
            <v>HUACAYBAMBA</v>
          </cell>
          <cell r="I1246" t="str">
            <v>PINRA</v>
          </cell>
          <cell r="J1246" t="str">
            <v>LA LIBERTAD</v>
          </cell>
          <cell r="K1246" t="str">
            <v>1004040015</v>
          </cell>
          <cell r="L1246">
            <v>315</v>
          </cell>
          <cell r="M1246">
            <v>43437</v>
          </cell>
          <cell r="N1246">
            <v>223757.77</v>
          </cell>
          <cell r="O1246">
            <v>43460</v>
          </cell>
          <cell r="P1246">
            <v>229823.21</v>
          </cell>
          <cell r="Q1246">
            <v>43467</v>
          </cell>
          <cell r="R1246">
            <v>229823.21</v>
          </cell>
          <cell r="S1246">
            <v>43587</v>
          </cell>
          <cell r="T1246">
            <v>121</v>
          </cell>
          <cell r="U1246">
            <v>4.03</v>
          </cell>
          <cell r="V1246">
            <v>2</v>
          </cell>
          <cell r="W1246">
            <v>43708</v>
          </cell>
          <cell r="Y1246">
            <v>227364.04</v>
          </cell>
          <cell r="AB1246">
            <v>0</v>
          </cell>
          <cell r="AC1246">
            <v>1</v>
          </cell>
          <cell r="AF1246" t="str">
            <v>4. Cierre</v>
          </cell>
          <cell r="AG1246" t="str">
            <v>1001 - Proyecto cerrado en Banco de Inversiones</v>
          </cell>
          <cell r="AH1246" t="str">
            <v>Cerrado con Formato 09 MEF</v>
          </cell>
        </row>
        <row r="1247">
          <cell r="A1247" t="str">
            <v>1320180017</v>
          </cell>
          <cell r="B1247" t="str">
            <v>1320180017</v>
          </cell>
          <cell r="C1247" t="str">
            <v>Agua Más</v>
          </cell>
          <cell r="D1247" t="str">
            <v>AGUA+.2018</v>
          </cell>
          <cell r="E1247" t="str">
            <v>REPARACIÓN DE CAPTACIÓN DE AGUA DE MANANTIAL, LÍNEA DE CONDUCCIÓN, RESERVORIO, LÍNEA DE ADUCCIÓN Y RED PRIMARIA; RENOVACIÓN DE PILETA PÚBLICA; EN EL(LA) UNIDAD PRODUCTORA DE SERVICIOS DE AGUA POTABLE EN LA LOCALIDAD HUARASILLO, DISTRITO DE PINRA, PROVINCIA HUACAYBAMBA, DEPARTAMENTO HUANUCO</v>
          </cell>
          <cell r="F1247" t="str">
            <v>HUARAZ</v>
          </cell>
          <cell r="G1247" t="str">
            <v>HUANUCO</v>
          </cell>
          <cell r="H1247" t="str">
            <v>HUACAYBAMBA</v>
          </cell>
          <cell r="I1247" t="str">
            <v>PINRA</v>
          </cell>
          <cell r="J1247" t="str">
            <v>HUARASILLO</v>
          </cell>
          <cell r="K1247" t="str">
            <v>1004040018</v>
          </cell>
          <cell r="L1247">
            <v>825</v>
          </cell>
          <cell r="M1247">
            <v>43437</v>
          </cell>
          <cell r="N1247">
            <v>333194.53999999998</v>
          </cell>
          <cell r="O1247">
            <v>43460</v>
          </cell>
          <cell r="P1247">
            <v>440450.42</v>
          </cell>
          <cell r="Q1247">
            <v>43467</v>
          </cell>
          <cell r="R1247">
            <v>440450.42</v>
          </cell>
          <cell r="S1247">
            <v>43587</v>
          </cell>
          <cell r="T1247">
            <v>138</v>
          </cell>
          <cell r="U1247">
            <v>4.03</v>
          </cell>
          <cell r="V1247">
            <v>2</v>
          </cell>
          <cell r="W1247">
            <v>43725</v>
          </cell>
          <cell r="Y1247">
            <v>340927.05</v>
          </cell>
          <cell r="AB1247">
            <v>0</v>
          </cell>
          <cell r="AC1247">
            <v>1</v>
          </cell>
          <cell r="AF1247" t="str">
            <v>4. Cierre</v>
          </cell>
          <cell r="AG1247" t="str">
            <v>1001 - Proyecto cerrado en Banco de Inversiones</v>
          </cell>
          <cell r="AH1247" t="str">
            <v>Cerrado con Formato 09 MEF</v>
          </cell>
        </row>
        <row r="1248">
          <cell r="A1248" t="str">
            <v>1320180018</v>
          </cell>
          <cell r="B1248" t="str">
            <v>1320180018</v>
          </cell>
          <cell r="C1248" t="str">
            <v>Agua Más</v>
          </cell>
          <cell r="D1248" t="str">
            <v>AGUA+.2018</v>
          </cell>
          <cell r="E1248" t="str">
            <v>REPARACIÓN DE CAPTACIÓN DE AGUA DE MANANTIAL, LÍNEA DE CONDUCCIÓN, RESERVORIO, LÍNEA DE ADUCCIÓN Y RED PRIMARIA; RENOVACIÓN DE PILETA PÚBLICA; EN EL(LA) UNIDAD PRODUCTORA DE SERVICIOS DE AGUA POTABLE EN LA LOCALIDAD SANTISIMO, DISTRITO DE PINRA, PROVINCIA HUACAYBAMBA, DEPARTAMENTO HUANUCO</v>
          </cell>
          <cell r="F1248" t="str">
            <v>HUARAZ</v>
          </cell>
          <cell r="G1248" t="str">
            <v>HUANUCO</v>
          </cell>
          <cell r="H1248" t="str">
            <v>HUACAYBAMBA</v>
          </cell>
          <cell r="I1248" t="str">
            <v>PINRA</v>
          </cell>
          <cell r="J1248" t="str">
            <v>SANTISIMO</v>
          </cell>
          <cell r="K1248" t="str">
            <v>1004040013</v>
          </cell>
          <cell r="L1248">
            <v>375</v>
          </cell>
          <cell r="M1248">
            <v>43437</v>
          </cell>
          <cell r="N1248">
            <v>266626.01</v>
          </cell>
          <cell r="O1248">
            <v>43460</v>
          </cell>
          <cell r="P1248">
            <v>273934.17</v>
          </cell>
          <cell r="Q1248">
            <v>43467</v>
          </cell>
          <cell r="R1248">
            <v>273934.17</v>
          </cell>
          <cell r="S1248">
            <v>43587</v>
          </cell>
          <cell r="T1248">
            <v>138</v>
          </cell>
          <cell r="U1248">
            <v>4.03</v>
          </cell>
          <cell r="V1248">
            <v>2</v>
          </cell>
          <cell r="W1248">
            <v>43725</v>
          </cell>
          <cell r="Y1248">
            <v>272036.62</v>
          </cell>
          <cell r="AB1248">
            <v>0</v>
          </cell>
          <cell r="AC1248">
            <v>1</v>
          </cell>
          <cell r="AF1248" t="str">
            <v>4. Cierre</v>
          </cell>
          <cell r="AG1248" t="str">
            <v>1001 - Proyecto cerrado en Banco de Inversiones</v>
          </cell>
          <cell r="AH1248" t="str">
            <v>Cerrado con Formato 09 MEF</v>
          </cell>
        </row>
        <row r="1249">
          <cell r="A1249" t="str">
            <v>1320180019</v>
          </cell>
          <cell r="B1249" t="str">
            <v>1320180019</v>
          </cell>
          <cell r="C1249" t="str">
            <v>Haku Wiñay/Noa Jayatai</v>
          </cell>
          <cell r="D1249" t="str">
            <v>FFS-NRI.2018.RO</v>
          </cell>
          <cell r="E1249" t="str">
            <v>FORTALECIMIENTO DE LA FUNCION DE SUPERVISION Y DE NEGOCIOS RURALES DE PROYECTOS PRODUCTIVOS EN EL NEC SAN MIGUEL DE ACO</v>
          </cell>
          <cell r="F1249" t="str">
            <v>HUARAZ</v>
          </cell>
          <cell r="G1249" t="str">
            <v>ANCASH</v>
          </cell>
          <cell r="H1249" t="str">
            <v>CARHUAZ</v>
          </cell>
          <cell r="I1249" t="str">
            <v>SAN MIGUEL DE ACO</v>
          </cell>
          <cell r="J1249" t="str">
            <v>ATOCPAMPA</v>
          </cell>
          <cell r="K1249" t="str">
            <v>0206080005</v>
          </cell>
          <cell r="L1249">
            <v>400</v>
          </cell>
          <cell r="M1249">
            <v>43462.659305555557</v>
          </cell>
          <cell r="N1249">
            <v>142200</v>
          </cell>
          <cell r="O1249">
            <v>43465</v>
          </cell>
          <cell r="P1249">
            <v>142200</v>
          </cell>
          <cell r="Q1249">
            <v>43480</v>
          </cell>
          <cell r="R1249">
            <v>142200</v>
          </cell>
          <cell r="S1249">
            <v>43709</v>
          </cell>
          <cell r="T1249">
            <v>730</v>
          </cell>
          <cell r="U1249">
            <v>32</v>
          </cell>
          <cell r="V1249">
            <v>32</v>
          </cell>
          <cell r="W1249">
            <v>44439</v>
          </cell>
          <cell r="X1249">
            <v>144065.32</v>
          </cell>
          <cell r="Y1249">
            <v>142200</v>
          </cell>
          <cell r="Z1249">
            <v>144065.32</v>
          </cell>
          <cell r="AA1249">
            <v>44456</v>
          </cell>
          <cell r="AB1249">
            <v>1</v>
          </cell>
          <cell r="AC1249">
            <v>1</v>
          </cell>
          <cell r="AD1249">
            <v>1</v>
          </cell>
          <cell r="AE1249">
            <v>0.996</v>
          </cell>
          <cell r="AF1249" t="str">
            <v>4. Cierre</v>
          </cell>
          <cell r="AG1249" t="str">
            <v>0780 - Liquidación Aprobada</v>
          </cell>
          <cell r="AH1249" t="str">
            <v>Ficha Aprobatoria archivada con Exp. archivado en UT</v>
          </cell>
        </row>
        <row r="1250">
          <cell r="A1250" t="str">
            <v>1320180020</v>
          </cell>
          <cell r="B1250" t="str">
            <v>1320180020</v>
          </cell>
          <cell r="C1250" t="str">
            <v>Haku Wiñay/Noa Jayatai</v>
          </cell>
          <cell r="D1250" t="str">
            <v>FFS-NRI.2018.RO</v>
          </cell>
          <cell r="E1250" t="str">
            <v>FORTALECIMIENTO DE LA FUNCION DE SUPERVISION Y DE NEGOCIOS RURALES DE PROYECTOS PRODUCTIVOS EN EL NEC HUARAZ</v>
          </cell>
          <cell r="F1250" t="str">
            <v>HUARAZ</v>
          </cell>
          <cell r="G1250" t="str">
            <v>ANCASH</v>
          </cell>
          <cell r="H1250" t="str">
            <v>HUARAZ</v>
          </cell>
          <cell r="I1250" t="str">
            <v>HUARAZ</v>
          </cell>
          <cell r="J1250" t="str">
            <v>HUALLCOR</v>
          </cell>
          <cell r="K1250" t="str">
            <v>0201010072</v>
          </cell>
          <cell r="L1250">
            <v>400</v>
          </cell>
          <cell r="M1250">
            <v>43462.659305555557</v>
          </cell>
          <cell r="N1250">
            <v>142200</v>
          </cell>
          <cell r="O1250">
            <v>43465</v>
          </cell>
          <cell r="P1250">
            <v>142200</v>
          </cell>
          <cell r="Q1250">
            <v>43480</v>
          </cell>
          <cell r="R1250">
            <v>142200</v>
          </cell>
          <cell r="S1250">
            <v>43709</v>
          </cell>
          <cell r="T1250">
            <v>732</v>
          </cell>
          <cell r="U1250">
            <v>32</v>
          </cell>
          <cell r="V1250">
            <v>32</v>
          </cell>
          <cell r="W1250">
            <v>44441</v>
          </cell>
          <cell r="X1250">
            <v>141069.76000000001</v>
          </cell>
          <cell r="Y1250">
            <v>141069.76000000001</v>
          </cell>
          <cell r="Z1250">
            <v>141069.76000000001</v>
          </cell>
          <cell r="AA1250">
            <v>44482</v>
          </cell>
          <cell r="AB1250">
            <v>1</v>
          </cell>
          <cell r="AC1250">
            <v>1</v>
          </cell>
          <cell r="AD1250">
            <v>1</v>
          </cell>
          <cell r="AE1250">
            <v>0.98799999999999999</v>
          </cell>
          <cell r="AF1250" t="str">
            <v>4. Cierre</v>
          </cell>
          <cell r="AG1250" t="str">
            <v>0780 - Liquidación Aprobada</v>
          </cell>
          <cell r="AH1250" t="str">
            <v>Ficha Aprobatoria archivada con Exp. archivado en UT</v>
          </cell>
        </row>
        <row r="1251">
          <cell r="A1251" t="str">
            <v>1320190001</v>
          </cell>
          <cell r="B1251" t="str">
            <v>1320190001</v>
          </cell>
          <cell r="C1251" t="str">
            <v>Haku Wiñay/Noa Jayatai</v>
          </cell>
          <cell r="D1251" t="str">
            <v>PP.2019 RO Sierra</v>
          </cell>
          <cell r="E1251" t="str">
            <v>PP 0118: ACCESO DE LOS HOGARES RURALES CON ECONOMIAS DE SUBSISTENCIA A MERCADOS LOCALES DEL NUCLEO EJECUTOR PIRA-QUISHUAR</v>
          </cell>
          <cell r="F1251" t="str">
            <v>HUARAZ</v>
          </cell>
          <cell r="G1251" t="str">
            <v>ANCASH</v>
          </cell>
          <cell r="H1251" t="str">
            <v>HUARAZ</v>
          </cell>
          <cell r="I1251" t="str">
            <v>PIRA</v>
          </cell>
          <cell r="J1251" t="str">
            <v>PIRA</v>
          </cell>
          <cell r="K1251" t="str">
            <v>0201110001</v>
          </cell>
          <cell r="L1251">
            <v>200</v>
          </cell>
          <cell r="M1251">
            <v>43643</v>
          </cell>
          <cell r="N1251">
            <v>1160000</v>
          </cell>
          <cell r="O1251">
            <v>43654</v>
          </cell>
          <cell r="P1251">
            <v>1160000</v>
          </cell>
          <cell r="Q1251">
            <v>43657</v>
          </cell>
          <cell r="R1251">
            <v>1160000</v>
          </cell>
          <cell r="S1251">
            <v>43678</v>
          </cell>
          <cell r="T1251">
            <v>1095</v>
          </cell>
          <cell r="U1251">
            <v>36</v>
          </cell>
          <cell r="V1251">
            <v>36</v>
          </cell>
          <cell r="W1251">
            <v>44773</v>
          </cell>
          <cell r="X1251">
            <v>1160557.75</v>
          </cell>
          <cell r="Y1251">
            <v>1161605.3899999999</v>
          </cell>
          <cell r="Z1251">
            <v>1162163.1400000001</v>
          </cell>
          <cell r="AA1251">
            <v>44834</v>
          </cell>
          <cell r="AB1251">
            <v>1</v>
          </cell>
          <cell r="AC1251">
            <v>1</v>
          </cell>
          <cell r="AD1251">
            <v>1</v>
          </cell>
          <cell r="AE1251">
            <v>1</v>
          </cell>
          <cell r="AF1251" t="str">
            <v>4. Cierre</v>
          </cell>
          <cell r="AG1251" t="str">
            <v>0780 - Liquidación Aprobada</v>
          </cell>
          <cell r="AH1251" t="str">
            <v>Ficha Aprobatoria archivada con Exp. archivado en UT</v>
          </cell>
        </row>
        <row r="1252">
          <cell r="A1252" t="str">
            <v>1320190002</v>
          </cell>
          <cell r="B1252" t="str">
            <v>1320190002</v>
          </cell>
          <cell r="C1252" t="str">
            <v>Haku Wiñay/Noa Jayatai</v>
          </cell>
          <cell r="D1252" t="str">
            <v>PP.2019 RO Sierra</v>
          </cell>
          <cell r="E1252" t="str">
            <v>PP 0118: ACCESO DE LOS HOGARES RURALES CON ECONOMIAS DE SUBSISTENCIA A MERCADOS LOCALES DEL NUCLEO EJECUTOR SHINAN-LLANCA-JIRAC-QUITAFLOR COLTAO</v>
          </cell>
          <cell r="F1252" t="str">
            <v>HUARAZ</v>
          </cell>
          <cell r="G1252" t="str">
            <v>ANCASH</v>
          </cell>
          <cell r="H1252" t="str">
            <v>HUARAZ</v>
          </cell>
          <cell r="I1252" t="str">
            <v>PIRA</v>
          </cell>
          <cell r="J1252" t="str">
            <v>SHINAN</v>
          </cell>
          <cell r="K1252" t="str">
            <v>0201110008</v>
          </cell>
          <cell r="L1252">
            <v>200</v>
          </cell>
          <cell r="M1252">
            <v>43643</v>
          </cell>
          <cell r="N1252">
            <v>1160000</v>
          </cell>
          <cell r="O1252">
            <v>43654</v>
          </cell>
          <cell r="P1252">
            <v>1160000</v>
          </cell>
          <cell r="Q1252">
            <v>43657</v>
          </cell>
          <cell r="R1252">
            <v>1160000</v>
          </cell>
          <cell r="S1252">
            <v>43678</v>
          </cell>
          <cell r="T1252">
            <v>1095</v>
          </cell>
          <cell r="U1252">
            <v>36</v>
          </cell>
          <cell r="V1252">
            <v>36</v>
          </cell>
          <cell r="W1252">
            <v>44773</v>
          </cell>
          <cell r="X1252">
            <v>1160557.75</v>
          </cell>
          <cell r="Y1252">
            <v>1161605.3899999999</v>
          </cell>
          <cell r="Z1252">
            <v>1162163.1400000001</v>
          </cell>
          <cell r="AA1252">
            <v>44834</v>
          </cell>
          <cell r="AB1252">
            <v>1</v>
          </cell>
          <cell r="AC1252">
            <v>1</v>
          </cell>
          <cell r="AD1252">
            <v>1</v>
          </cell>
          <cell r="AE1252">
            <v>1</v>
          </cell>
          <cell r="AF1252" t="str">
            <v>4. Cierre</v>
          </cell>
          <cell r="AG1252" t="str">
            <v>0780 - Liquidación Aprobada</v>
          </cell>
          <cell r="AH1252" t="str">
            <v>Ficha Aprobatoria archivada con Exp. archivado en UT</v>
          </cell>
        </row>
        <row r="1253">
          <cell r="A1253" t="str">
            <v>1320190003</v>
          </cell>
          <cell r="B1253" t="str">
            <v>1320190003</v>
          </cell>
          <cell r="C1253" t="str">
            <v>Haku Wiñay/Noa Jayatai</v>
          </cell>
          <cell r="D1253" t="str">
            <v>PP.2019 RO Sierra</v>
          </cell>
          <cell r="E1253" t="str">
            <v>PP 0118: ACCESO DE LOS HOGARES RURALES CON ECONOMIAS DE SUBSISTENCIA A MERCADOS LOCALES DEL NUCLEO EJECUTOR PAROBAMBA</v>
          </cell>
          <cell r="F1253" t="str">
            <v>HUARAZ</v>
          </cell>
          <cell r="G1253" t="str">
            <v>ANCASH</v>
          </cell>
          <cell r="H1253" t="str">
            <v>POMABAMBA</v>
          </cell>
          <cell r="I1253" t="str">
            <v>PAROBAMBA</v>
          </cell>
          <cell r="J1253" t="str">
            <v>PAROBAMBA</v>
          </cell>
          <cell r="K1253" t="str">
            <v>0216036001</v>
          </cell>
          <cell r="L1253">
            <v>200</v>
          </cell>
          <cell r="M1253">
            <v>43643</v>
          </cell>
          <cell r="N1253">
            <v>1160000</v>
          </cell>
          <cell r="O1253">
            <v>43654</v>
          </cell>
          <cell r="P1253">
            <v>1160000</v>
          </cell>
          <cell r="Q1253">
            <v>43657</v>
          </cell>
          <cell r="R1253">
            <v>1160000</v>
          </cell>
          <cell r="S1253">
            <v>43678</v>
          </cell>
          <cell r="T1253">
            <v>1126</v>
          </cell>
          <cell r="U1253">
            <v>36</v>
          </cell>
          <cell r="V1253">
            <v>36</v>
          </cell>
          <cell r="W1253">
            <v>44804</v>
          </cell>
          <cell r="X1253">
            <v>1160049.01</v>
          </cell>
          <cell r="Y1253">
            <v>1160635.01</v>
          </cell>
          <cell r="Z1253">
            <v>1160684.02</v>
          </cell>
          <cell r="AA1253">
            <v>44874</v>
          </cell>
          <cell r="AB1253">
            <v>1</v>
          </cell>
          <cell r="AC1253">
            <v>1</v>
          </cell>
          <cell r="AD1253">
            <v>1</v>
          </cell>
          <cell r="AE1253">
            <v>1</v>
          </cell>
          <cell r="AF1253" t="str">
            <v>4. Cierre</v>
          </cell>
          <cell r="AG1253" t="str">
            <v>0780 - Liquidación Aprobada</v>
          </cell>
          <cell r="AH1253" t="str">
            <v>Ficha Aprobatoria archivada con Exp. archivado en UT</v>
          </cell>
        </row>
        <row r="1254">
          <cell r="A1254" t="str">
            <v>1320190004</v>
          </cell>
          <cell r="B1254" t="str">
            <v>1320190004</v>
          </cell>
          <cell r="C1254" t="str">
            <v>Haku Wiñay/Noa Jayatai</v>
          </cell>
          <cell r="D1254" t="str">
            <v>PP.2019 RO Sierra</v>
          </cell>
          <cell r="E1254" t="str">
            <v>PP 0118: ACCESO DE LOS HOGARES RURALES CON ECONOMIAS DE SUBSISTENCIA A MERCADOS LOCALES DEL NUCLEO EJECUTOR PILANCO-OCOPON</v>
          </cell>
          <cell r="F1254" t="str">
            <v>HUARAZ</v>
          </cell>
          <cell r="G1254" t="str">
            <v>ANCASH</v>
          </cell>
          <cell r="H1254" t="str">
            <v>POMABAMBA</v>
          </cell>
          <cell r="I1254" t="str">
            <v>PAROBAMBA</v>
          </cell>
          <cell r="J1254" t="str">
            <v>PILANCO</v>
          </cell>
          <cell r="K1254" t="str">
            <v>0216030067</v>
          </cell>
          <cell r="L1254">
            <v>200</v>
          </cell>
          <cell r="M1254">
            <v>43643</v>
          </cell>
          <cell r="N1254">
            <v>1160000</v>
          </cell>
          <cell r="O1254">
            <v>43654</v>
          </cell>
          <cell r="P1254">
            <v>1160000</v>
          </cell>
          <cell r="Q1254">
            <v>43657</v>
          </cell>
          <cell r="R1254">
            <v>1160000</v>
          </cell>
          <cell r="S1254">
            <v>43678</v>
          </cell>
          <cell r="T1254">
            <v>1126</v>
          </cell>
          <cell r="U1254">
            <v>36</v>
          </cell>
          <cell r="V1254">
            <v>36</v>
          </cell>
          <cell r="W1254">
            <v>44804</v>
          </cell>
          <cell r="X1254">
            <v>1160049.02</v>
          </cell>
          <cell r="Y1254">
            <v>1160635.02</v>
          </cell>
          <cell r="Z1254">
            <v>1160684.04</v>
          </cell>
          <cell r="AA1254">
            <v>44874</v>
          </cell>
          <cell r="AB1254">
            <v>1</v>
          </cell>
          <cell r="AC1254">
            <v>1</v>
          </cell>
          <cell r="AD1254">
            <v>1</v>
          </cell>
          <cell r="AE1254">
            <v>1</v>
          </cell>
          <cell r="AF1254" t="str">
            <v>4. Cierre</v>
          </cell>
          <cell r="AG1254" t="str">
            <v>0780 - Liquidación Aprobada</v>
          </cell>
          <cell r="AH1254" t="str">
            <v>Ficha Aprobatoria archivada con Exp. archivado en UT</v>
          </cell>
        </row>
        <row r="1255">
          <cell r="A1255" t="str">
            <v>1320190005</v>
          </cell>
          <cell r="B1255" t="str">
            <v>1320190005</v>
          </cell>
          <cell r="C1255" t="str">
            <v>Haku Wiñay/Noa Jayatai</v>
          </cell>
          <cell r="D1255" t="str">
            <v>PP.2019 RO Sierra</v>
          </cell>
          <cell r="E1255" t="str">
            <v>PP 0118: ACCESO DE LOS HOGARES RURALES CON ECONOMIAS DE SUBSISTENCIA A MERCADOS LOCALES DEL NUCLEO EJECUTOR RONDOBAMBA-BELLO PROGRESO-QUICHIRRAGRA-SAN JUAN DE RONDOBAMBA</v>
          </cell>
          <cell r="F1255" t="str">
            <v>HUARAZ</v>
          </cell>
          <cell r="G1255" t="str">
            <v>HUANUCO</v>
          </cell>
          <cell r="H1255" t="str">
            <v>HUACAYBAMBA</v>
          </cell>
          <cell r="I1255" t="str">
            <v>HUACAYBAMBA</v>
          </cell>
          <cell r="J1255" t="str">
            <v>RONDOBAMBA</v>
          </cell>
          <cell r="K1255" t="str">
            <v>1004010002</v>
          </cell>
          <cell r="L1255">
            <v>200</v>
          </cell>
          <cell r="M1255">
            <v>43644</v>
          </cell>
          <cell r="N1255">
            <v>1160000</v>
          </cell>
          <cell r="O1255">
            <v>43654</v>
          </cell>
          <cell r="P1255">
            <v>1160000</v>
          </cell>
          <cell r="Q1255">
            <v>43657</v>
          </cell>
          <cell r="R1255">
            <v>1160000</v>
          </cell>
          <cell r="S1255">
            <v>43678</v>
          </cell>
          <cell r="T1255">
            <v>1095</v>
          </cell>
          <cell r="U1255">
            <v>36</v>
          </cell>
          <cell r="V1255">
            <v>36</v>
          </cell>
          <cell r="W1255">
            <v>44773</v>
          </cell>
          <cell r="X1255">
            <v>1160000</v>
          </cell>
          <cell r="Y1255">
            <v>1160000</v>
          </cell>
          <cell r="Z1255">
            <v>1160000</v>
          </cell>
          <cell r="AA1255">
            <v>44813</v>
          </cell>
          <cell r="AB1255">
            <v>1</v>
          </cell>
          <cell r="AC1255">
            <v>1</v>
          </cell>
          <cell r="AD1255">
            <v>1</v>
          </cell>
          <cell r="AE1255">
            <v>1</v>
          </cell>
          <cell r="AF1255" t="str">
            <v>4. Cierre</v>
          </cell>
          <cell r="AG1255" t="str">
            <v>0780 - Liquidación Aprobada</v>
          </cell>
          <cell r="AH1255" t="str">
            <v>Ficha Aprobatoria archivada con Exp. archivado en UT</v>
          </cell>
        </row>
        <row r="1256">
          <cell r="A1256" t="str">
            <v>1320190006</v>
          </cell>
          <cell r="B1256" t="str">
            <v>1320190006</v>
          </cell>
          <cell r="C1256" t="str">
            <v>Haku Wiñay/Noa Jayatai</v>
          </cell>
          <cell r="D1256" t="str">
            <v>PP.2019 RO Sierra</v>
          </cell>
          <cell r="E1256" t="str">
            <v>PP 0118: ACCESO DE LOS HOGARES RURALES CON ECONOMIAS DE SUBSISTENCIA A MERCADOS LOCALES DEL NUCLEO EJECUTOR HUAUYASH-PARCOBAMBA-SAN MIGUEL DE CHICHIPON</v>
          </cell>
          <cell r="F1256" t="str">
            <v>HUARAZ</v>
          </cell>
          <cell r="G1256" t="str">
            <v>HUANUCO</v>
          </cell>
          <cell r="H1256" t="str">
            <v>HUACAYBAMBA</v>
          </cell>
          <cell r="I1256" t="str">
            <v>HUACAYBAMBA</v>
          </cell>
          <cell r="J1256" t="str">
            <v>HUAUYASH</v>
          </cell>
          <cell r="K1256" t="str">
            <v>1004015017</v>
          </cell>
          <cell r="L1256">
            <v>200</v>
          </cell>
          <cell r="M1256">
            <v>43644</v>
          </cell>
          <cell r="N1256">
            <v>1160000</v>
          </cell>
          <cell r="O1256">
            <v>43654</v>
          </cell>
          <cell r="P1256">
            <v>1160000</v>
          </cell>
          <cell r="Q1256">
            <v>43657</v>
          </cell>
          <cell r="R1256">
            <v>1160000</v>
          </cell>
          <cell r="S1256">
            <v>43678</v>
          </cell>
          <cell r="T1256">
            <v>1095</v>
          </cell>
          <cell r="U1256">
            <v>36</v>
          </cell>
          <cell r="V1256">
            <v>36</v>
          </cell>
          <cell r="W1256">
            <v>44773</v>
          </cell>
          <cell r="X1256">
            <v>1160685</v>
          </cell>
          <cell r="Y1256">
            <v>1160000</v>
          </cell>
          <cell r="Z1256">
            <v>1160685</v>
          </cell>
          <cell r="AA1256">
            <v>44813</v>
          </cell>
          <cell r="AB1256">
            <v>1</v>
          </cell>
          <cell r="AC1256">
            <v>1</v>
          </cell>
          <cell r="AD1256">
            <v>1</v>
          </cell>
          <cell r="AE1256">
            <v>1</v>
          </cell>
          <cell r="AF1256" t="str">
            <v>4. Cierre</v>
          </cell>
          <cell r="AG1256" t="str">
            <v>0780 - Liquidación Aprobada</v>
          </cell>
          <cell r="AH1256" t="str">
            <v>Ficha Aprobatoria archivada con Exp. archivado en UT</v>
          </cell>
        </row>
        <row r="1257">
          <cell r="A1257" t="str">
            <v>1320190007</v>
          </cell>
          <cell r="B1257" t="str">
            <v>1320190007</v>
          </cell>
          <cell r="C1257" t="str">
            <v>Haku Wiñay/Noa Jayatai</v>
          </cell>
          <cell r="D1257" t="str">
            <v>PP.2019 RO Sierra</v>
          </cell>
          <cell r="E1257" t="str">
            <v>PP 0118: ACCESO DE LOS HOGARES RURALES CON ECONOMIAS DE SUBSISTENCIA A MERCADOS LOCALES DEL NUCLEO EJECUTOR CANCHABAMBA-DINAMARCA</v>
          </cell>
          <cell r="F1257" t="str">
            <v>HUARAZ</v>
          </cell>
          <cell r="G1257" t="str">
            <v>HUANUCO</v>
          </cell>
          <cell r="H1257" t="str">
            <v>HUACAYBAMBA</v>
          </cell>
          <cell r="I1257" t="str">
            <v>CANCHABAMBA</v>
          </cell>
          <cell r="J1257" t="str">
            <v>CANCHABAMBA</v>
          </cell>
          <cell r="K1257" t="str">
            <v>1004020001</v>
          </cell>
          <cell r="L1257">
            <v>200</v>
          </cell>
          <cell r="M1257">
            <v>43644</v>
          </cell>
          <cell r="N1257">
            <v>1160000</v>
          </cell>
          <cell r="O1257">
            <v>43655</v>
          </cell>
          <cell r="P1257">
            <v>1160000</v>
          </cell>
          <cell r="Q1257">
            <v>43657</v>
          </cell>
          <cell r="R1257">
            <v>1160000</v>
          </cell>
          <cell r="S1257">
            <v>43678</v>
          </cell>
          <cell r="T1257">
            <v>1095</v>
          </cell>
          <cell r="U1257">
            <v>36</v>
          </cell>
          <cell r="V1257">
            <v>36</v>
          </cell>
          <cell r="W1257">
            <v>44773</v>
          </cell>
          <cell r="X1257">
            <v>1161078.44</v>
          </cell>
          <cell r="Y1257">
            <v>1160000</v>
          </cell>
          <cell r="Z1257">
            <v>1161078.44</v>
          </cell>
          <cell r="AA1257">
            <v>44848</v>
          </cell>
          <cell r="AB1257">
            <v>1</v>
          </cell>
          <cell r="AC1257">
            <v>1</v>
          </cell>
          <cell r="AD1257">
            <v>1</v>
          </cell>
          <cell r="AE1257">
            <v>1</v>
          </cell>
          <cell r="AF1257" t="str">
            <v>4. Cierre</v>
          </cell>
          <cell r="AG1257" t="str">
            <v>0780 - Liquidación Aprobada</v>
          </cell>
          <cell r="AH1257" t="str">
            <v>Ficha Aprobatoria archivada con Exp. archivado en UT</v>
          </cell>
        </row>
        <row r="1258">
          <cell r="A1258" t="str">
            <v>1320190008</v>
          </cell>
          <cell r="B1258" t="str">
            <v>1320190008</v>
          </cell>
          <cell r="C1258" t="str">
            <v>Haku Wiñay/Noa Jayatai</v>
          </cell>
          <cell r="D1258" t="str">
            <v>PP.2019 RO Sierra</v>
          </cell>
          <cell r="E1258" t="str">
            <v>PP 0118: ACCESO DE LOS HOGARES RURALES CON ECONOMIAS DE SUBSISTENCIA A MERCADOS LOCALES DEL NUCLEO EJECUTOR SAN CRISTOBAL DE PACHACHIN-PAUCA-SAN JUAN DE HUARIPAMPA</v>
          </cell>
          <cell r="F1258" t="str">
            <v>HUARAZ</v>
          </cell>
          <cell r="G1258" t="str">
            <v>HUANUCO</v>
          </cell>
          <cell r="H1258" t="str">
            <v>HUACAYBAMBA</v>
          </cell>
          <cell r="I1258" t="str">
            <v>CANCHABAMBA</v>
          </cell>
          <cell r="J1258" t="str">
            <v>SAN CRISTOBAL DE PACHACHIN</v>
          </cell>
          <cell r="K1258" t="str">
            <v>1004020004</v>
          </cell>
          <cell r="L1258">
            <v>200</v>
          </cell>
          <cell r="M1258">
            <v>43644</v>
          </cell>
          <cell r="N1258">
            <v>1160000</v>
          </cell>
          <cell r="O1258">
            <v>43655</v>
          </cell>
          <cell r="P1258">
            <v>1160000</v>
          </cell>
          <cell r="Q1258">
            <v>43657</v>
          </cell>
          <cell r="R1258">
            <v>1160000</v>
          </cell>
          <cell r="S1258">
            <v>43678</v>
          </cell>
          <cell r="T1258">
            <v>1095</v>
          </cell>
          <cell r="U1258">
            <v>36</v>
          </cell>
          <cell r="V1258">
            <v>36</v>
          </cell>
          <cell r="W1258">
            <v>44773</v>
          </cell>
          <cell r="X1258">
            <v>1161232.45</v>
          </cell>
          <cell r="Y1258">
            <v>1160000</v>
          </cell>
          <cell r="Z1258">
            <v>1161232.45</v>
          </cell>
          <cell r="AA1258">
            <v>44848</v>
          </cell>
          <cell r="AB1258">
            <v>1</v>
          </cell>
          <cell r="AC1258">
            <v>1</v>
          </cell>
          <cell r="AD1258">
            <v>1</v>
          </cell>
          <cell r="AE1258">
            <v>1</v>
          </cell>
          <cell r="AF1258" t="str">
            <v>4. Cierre</v>
          </cell>
          <cell r="AG1258" t="str">
            <v>0780 - Liquidación Aprobada</v>
          </cell>
          <cell r="AH1258" t="str">
            <v>Ficha Aprobatoria archivada con Exp. archivado en UT</v>
          </cell>
        </row>
        <row r="1259">
          <cell r="A1259" t="str">
            <v>1320200001</v>
          </cell>
          <cell r="B1259" t="str">
            <v>1320200001</v>
          </cell>
          <cell r="C1259" t="str">
            <v>Haku Wiñay/Noa Jayatai</v>
          </cell>
          <cell r="D1259" t="str">
            <v>Apoyo Des.Prod.2020</v>
          </cell>
          <cell r="E1259" t="str">
            <v>APOYO AL DESARROLLO PRODUCTIVO DE LOS HOGARES RURALES CON ECONOMÍA DE SUBSISTENCIA PAROBAMBA</v>
          </cell>
          <cell r="F1259" t="str">
            <v>HUARAZ</v>
          </cell>
          <cell r="G1259" t="str">
            <v>ANCASH</v>
          </cell>
          <cell r="H1259" t="str">
            <v>POMABAMBA</v>
          </cell>
          <cell r="I1259" t="str">
            <v>PAROBAMBA</v>
          </cell>
          <cell r="J1259" t="str">
            <v>PAROBAMBA</v>
          </cell>
          <cell r="K1259" t="str">
            <v>0216036001</v>
          </cell>
          <cell r="L1259">
            <v>500</v>
          </cell>
          <cell r="M1259">
            <v>44141</v>
          </cell>
          <cell r="N1259">
            <v>1844231</v>
          </cell>
          <cell r="O1259">
            <v>44192</v>
          </cell>
          <cell r="P1259">
            <v>1844231</v>
          </cell>
          <cell r="Q1259">
            <v>44195</v>
          </cell>
          <cell r="R1259">
            <v>1844231</v>
          </cell>
          <cell r="S1259">
            <v>44152</v>
          </cell>
          <cell r="T1259">
            <v>348</v>
          </cell>
          <cell r="U1259">
            <v>12</v>
          </cell>
          <cell r="V1259">
            <v>12</v>
          </cell>
          <cell r="W1259">
            <v>44500</v>
          </cell>
          <cell r="X1259">
            <v>1773650.13</v>
          </cell>
          <cell r="Y1259">
            <v>1773650.13</v>
          </cell>
          <cell r="Z1259">
            <v>1773650.13</v>
          </cell>
          <cell r="AA1259">
            <v>44544</v>
          </cell>
          <cell r="AB1259">
            <v>1</v>
          </cell>
          <cell r="AC1259">
            <v>0.97430000000000005</v>
          </cell>
          <cell r="AD1259">
            <v>1</v>
          </cell>
          <cell r="AE1259">
            <v>0.97419999999999995</v>
          </cell>
          <cell r="AF1259" t="str">
            <v>4. Cierre</v>
          </cell>
          <cell r="AG1259" t="str">
            <v>0780 - Liquidación Aprobada</v>
          </cell>
          <cell r="AH1259" t="str">
            <v>Ficha Aprobatoria archivada con Exp. archivado en UT</v>
          </cell>
        </row>
        <row r="1260">
          <cell r="A1260" t="str">
            <v>1320200002</v>
          </cell>
          <cell r="B1260" t="str">
            <v>1320200002</v>
          </cell>
          <cell r="C1260" t="str">
            <v>Haku Wiñay/Noa Jayatai</v>
          </cell>
          <cell r="D1260" t="str">
            <v>Apoyo Des.Prod.2020</v>
          </cell>
          <cell r="E1260" t="str">
            <v>APOYO AL DESARROLLO PRODUCTIVO DE LOS HOGARES RURALES CON ECONOMÍA DE SUBSISTENCIA YANAMA</v>
          </cell>
          <cell r="F1260" t="str">
            <v>HUARAZ</v>
          </cell>
          <cell r="G1260" t="str">
            <v>ANCASH</v>
          </cell>
          <cell r="H1260" t="str">
            <v>YUNGAY</v>
          </cell>
          <cell r="I1260" t="str">
            <v>YANAMA</v>
          </cell>
          <cell r="J1260" t="str">
            <v>YANAMA</v>
          </cell>
          <cell r="K1260" t="str">
            <v>0220080001</v>
          </cell>
          <cell r="L1260">
            <v>500</v>
          </cell>
          <cell r="M1260">
            <v>44165</v>
          </cell>
          <cell r="N1260">
            <v>1812279</v>
          </cell>
          <cell r="O1260">
            <v>44131</v>
          </cell>
          <cell r="P1260">
            <v>1812279</v>
          </cell>
          <cell r="Q1260">
            <v>44140</v>
          </cell>
          <cell r="R1260">
            <v>1812279</v>
          </cell>
          <cell r="S1260">
            <v>44166</v>
          </cell>
          <cell r="T1260">
            <v>364</v>
          </cell>
          <cell r="U1260">
            <v>12</v>
          </cell>
          <cell r="V1260">
            <v>12</v>
          </cell>
          <cell r="W1260">
            <v>44530</v>
          </cell>
          <cell r="X1260">
            <v>1775049.6</v>
          </cell>
          <cell r="Y1260">
            <v>1773449.6</v>
          </cell>
          <cell r="Z1260">
            <v>1775049.6</v>
          </cell>
          <cell r="AA1260">
            <v>44559</v>
          </cell>
          <cell r="AB1260">
            <v>1</v>
          </cell>
          <cell r="AC1260">
            <v>0.98629999999999995</v>
          </cell>
          <cell r="AD1260">
            <v>1</v>
          </cell>
          <cell r="AE1260">
            <v>0.98609999999999998</v>
          </cell>
          <cell r="AF1260" t="str">
            <v>4. Cierre</v>
          </cell>
          <cell r="AG1260" t="str">
            <v>0780 - Liquidación Aprobada</v>
          </cell>
          <cell r="AH1260" t="str">
            <v>Ficha Aprobatoria archivada con Exp. archivado en UT</v>
          </cell>
        </row>
        <row r="1261">
          <cell r="A1261" t="str">
            <v>1320200003</v>
          </cell>
          <cell r="B1261" t="str">
            <v>1320200003</v>
          </cell>
          <cell r="C1261" t="str">
            <v>Haku Wiñay/Noa Jayatai</v>
          </cell>
          <cell r="D1261" t="str">
            <v>Apoyo Des.Prod.2020</v>
          </cell>
          <cell r="E1261" t="str">
            <v>APOYO AL DESARROLLO PRODUCTIVO DE LOS HOGARES RURALES CON ECONOMÍA DE SUBSISTENCIA PUEBLO LIBRE</v>
          </cell>
          <cell r="F1261" t="str">
            <v>HUARAZ</v>
          </cell>
          <cell r="G1261" t="str">
            <v>ANCASH</v>
          </cell>
          <cell r="H1261" t="str">
            <v>HUAYLAS</v>
          </cell>
          <cell r="I1261" t="str">
            <v>PUEBLO LIBRE</v>
          </cell>
          <cell r="J1261" t="str">
            <v>HUASHCA</v>
          </cell>
          <cell r="K1261" t="str">
            <v>0212070015</v>
          </cell>
          <cell r="L1261">
            <v>600</v>
          </cell>
          <cell r="M1261">
            <v>44165</v>
          </cell>
          <cell r="N1261">
            <v>2167079</v>
          </cell>
          <cell r="O1261">
            <v>44131</v>
          </cell>
          <cell r="P1261">
            <v>2167079</v>
          </cell>
          <cell r="Q1261">
            <v>44140</v>
          </cell>
          <cell r="R1261">
            <v>2167079</v>
          </cell>
          <cell r="S1261">
            <v>44166</v>
          </cell>
          <cell r="T1261">
            <v>364</v>
          </cell>
          <cell r="U1261">
            <v>12</v>
          </cell>
          <cell r="V1261">
            <v>12</v>
          </cell>
          <cell r="W1261">
            <v>44530</v>
          </cell>
          <cell r="X1261">
            <v>2130242.0299999998</v>
          </cell>
          <cell r="Y1261">
            <v>2127042.0299999998</v>
          </cell>
          <cell r="Z1261">
            <v>2130242.0299999998</v>
          </cell>
          <cell r="AA1261">
            <v>44560</v>
          </cell>
          <cell r="AB1261">
            <v>1</v>
          </cell>
          <cell r="AC1261">
            <v>0.98819999999999997</v>
          </cell>
          <cell r="AD1261">
            <v>1</v>
          </cell>
          <cell r="AE1261">
            <v>0.98770000000000002</v>
          </cell>
          <cell r="AF1261" t="str">
            <v>4. Cierre</v>
          </cell>
          <cell r="AG1261" t="str">
            <v>0780 - Liquidación Aprobada</v>
          </cell>
          <cell r="AH1261" t="str">
            <v>Ficha Aprobatoria archivada con Exp. archivado en UT</v>
          </cell>
        </row>
        <row r="1262">
          <cell r="A1262" t="str">
            <v>1320210001</v>
          </cell>
          <cell r="B1262" t="str">
            <v>1320210001</v>
          </cell>
          <cell r="C1262" t="str">
            <v>Haku Wiñay/Noa Jayatai</v>
          </cell>
          <cell r="D1262" t="str">
            <v>PP.2021 RO Sierra</v>
          </cell>
          <cell r="E1262" t="str">
            <v>PP 0118: ACCESO DE LOS HOGARES RURALES CON ECONOMIAS DE SUBSISTENCIA A MERCADOS LOCALES DEL NUCLEO EJECUTOR CANTU 1</v>
          </cell>
          <cell r="F1262" t="str">
            <v>HUARAZ</v>
          </cell>
          <cell r="G1262" t="str">
            <v>ANCASH</v>
          </cell>
          <cell r="H1262" t="str">
            <v>HUARAZ</v>
          </cell>
          <cell r="I1262" t="str">
            <v>PIRA</v>
          </cell>
          <cell r="J1262" t="str">
            <v>CANTU</v>
          </cell>
          <cell r="K1262" t="str">
            <v>0201110060</v>
          </cell>
          <cell r="L1262">
            <v>200</v>
          </cell>
          <cell r="M1262">
            <v>44348.784363425926</v>
          </cell>
          <cell r="N1262">
            <v>1200000</v>
          </cell>
          <cell r="O1262">
            <v>44593</v>
          </cell>
          <cell r="P1262">
            <v>1200000</v>
          </cell>
          <cell r="Q1262">
            <v>44595</v>
          </cell>
          <cell r="R1262">
            <v>1200000</v>
          </cell>
          <cell r="S1262">
            <v>44349</v>
          </cell>
          <cell r="T1262">
            <v>1094</v>
          </cell>
          <cell r="U1262">
            <v>36</v>
          </cell>
          <cell r="V1262">
            <v>36</v>
          </cell>
          <cell r="W1262">
            <v>45443</v>
          </cell>
          <cell r="X1262">
            <v>1200000</v>
          </cell>
          <cell r="Y1262">
            <v>1200000</v>
          </cell>
          <cell r="Z1262">
            <v>1200000</v>
          </cell>
          <cell r="AA1262">
            <v>45509</v>
          </cell>
          <cell r="AB1262">
            <v>1</v>
          </cell>
          <cell r="AC1262">
            <v>1</v>
          </cell>
          <cell r="AD1262">
            <v>1</v>
          </cell>
          <cell r="AE1262">
            <v>1</v>
          </cell>
          <cell r="AF1262" t="str">
            <v>4. Cierre</v>
          </cell>
          <cell r="AG1262" t="str">
            <v>0780 - Liquidación Aprobada</v>
          </cell>
          <cell r="AH1262" t="str">
            <v>Ficha Aprobatoria archivada con Exp. archivado en UT</v>
          </cell>
        </row>
        <row r="1263">
          <cell r="A1263" t="str">
            <v>1320210002</v>
          </cell>
          <cell r="B1263" t="str">
            <v>1320210002</v>
          </cell>
          <cell r="C1263" t="str">
            <v>Haku Wiñay/Noa Jayatai</v>
          </cell>
          <cell r="D1263" t="str">
            <v>PP.2021 RO Sierra</v>
          </cell>
          <cell r="E1263" t="str">
            <v>PP 0118: ACCESO DE LOS HOGARES RURALES CON ECONOMIAS DE SUBSISTENCIA A MERCADOS LOCALES DEL NUCLEO EJECUTOR CANTU 2</v>
          </cell>
          <cell r="F1263" t="str">
            <v>HUARAZ</v>
          </cell>
          <cell r="G1263" t="str">
            <v>ANCASH</v>
          </cell>
          <cell r="H1263" t="str">
            <v>HUARAZ</v>
          </cell>
          <cell r="I1263" t="str">
            <v>PIRA</v>
          </cell>
          <cell r="J1263" t="str">
            <v>CANTU</v>
          </cell>
          <cell r="K1263" t="str">
            <v>0201110060</v>
          </cell>
          <cell r="L1263">
            <v>200</v>
          </cell>
          <cell r="M1263">
            <v>44348.784363425926</v>
          </cell>
          <cell r="N1263">
            <v>1200000</v>
          </cell>
          <cell r="O1263">
            <v>44593</v>
          </cell>
          <cell r="P1263">
            <v>1200000</v>
          </cell>
          <cell r="Q1263">
            <v>44595</v>
          </cell>
          <cell r="R1263">
            <v>1200000</v>
          </cell>
          <cell r="S1263">
            <v>44349</v>
          </cell>
          <cell r="T1263">
            <v>1094</v>
          </cell>
          <cell r="U1263">
            <v>36</v>
          </cell>
          <cell r="V1263">
            <v>36</v>
          </cell>
          <cell r="W1263">
            <v>45443</v>
          </cell>
          <cell r="X1263">
            <v>1200000</v>
          </cell>
          <cell r="Y1263">
            <v>1200000</v>
          </cell>
          <cell r="Z1263">
            <v>1200000</v>
          </cell>
          <cell r="AA1263">
            <v>45509</v>
          </cell>
          <cell r="AB1263">
            <v>1</v>
          </cell>
          <cell r="AC1263">
            <v>1</v>
          </cell>
          <cell r="AD1263">
            <v>1</v>
          </cell>
          <cell r="AE1263">
            <v>1</v>
          </cell>
          <cell r="AF1263" t="str">
            <v>4. Cierre</v>
          </cell>
          <cell r="AG1263" t="str">
            <v>0780 - Liquidación Aprobada</v>
          </cell>
          <cell r="AH1263" t="str">
            <v>Ficha Aprobatoria archivada con Exp. archivado en UT</v>
          </cell>
        </row>
        <row r="1264">
          <cell r="A1264" t="str">
            <v>1320210003</v>
          </cell>
          <cell r="B1264" t="str">
            <v>1320210003</v>
          </cell>
          <cell r="C1264" t="str">
            <v>Haku Wiñay/Noa Jayatai</v>
          </cell>
          <cell r="D1264" t="str">
            <v>PP.2021 RO Sierra</v>
          </cell>
          <cell r="E1264" t="str">
            <v>PP 0118: ACCESO DE LOS HOGARES RURALES CON ECONOMIAS DE SUBSISTENCIA A MERCADOS LOCALES DEL NUCLEO EJECUTOR SHINAN</v>
          </cell>
          <cell r="F1264" t="str">
            <v>HUARAZ</v>
          </cell>
          <cell r="G1264" t="str">
            <v>ANCASH</v>
          </cell>
          <cell r="H1264" t="str">
            <v>HUARAZ</v>
          </cell>
          <cell r="I1264" t="str">
            <v>PIRA</v>
          </cell>
          <cell r="J1264" t="str">
            <v>SHINAN</v>
          </cell>
          <cell r="K1264" t="str">
            <v>0201110008</v>
          </cell>
          <cell r="L1264">
            <v>200</v>
          </cell>
          <cell r="M1264">
            <v>44348.876886574071</v>
          </cell>
          <cell r="N1264">
            <v>1200000</v>
          </cell>
          <cell r="O1264">
            <v>44593</v>
          </cell>
          <cell r="P1264">
            <v>1200000</v>
          </cell>
          <cell r="Q1264">
            <v>44595</v>
          </cell>
          <cell r="R1264">
            <v>1200000</v>
          </cell>
          <cell r="S1264">
            <v>44349</v>
          </cell>
          <cell r="T1264">
            <v>1094</v>
          </cell>
          <cell r="U1264">
            <v>36</v>
          </cell>
          <cell r="V1264">
            <v>36</v>
          </cell>
          <cell r="W1264">
            <v>45443</v>
          </cell>
          <cell r="X1264">
            <v>1200000</v>
          </cell>
          <cell r="Y1264">
            <v>1200000</v>
          </cell>
          <cell r="Z1264">
            <v>1200000</v>
          </cell>
          <cell r="AA1264">
            <v>45495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 t="str">
            <v>4. Cierre</v>
          </cell>
          <cell r="AG1264" t="str">
            <v>0780 - Liquidación Aprobada</v>
          </cell>
          <cell r="AH1264" t="str">
            <v>Ficha Aprobatoria archivada con Exp. archivado en UT</v>
          </cell>
        </row>
        <row r="1265">
          <cell r="A1265" t="str">
            <v>1320210004</v>
          </cell>
          <cell r="B1265" t="str">
            <v>1320210004</v>
          </cell>
          <cell r="C1265" t="str">
            <v>Haku Wiñay/Noa Jayatai</v>
          </cell>
          <cell r="D1265" t="str">
            <v>PP.2021 RO Sierra</v>
          </cell>
          <cell r="E1265" t="str">
            <v>PP 0118: ACCESO DE LOS HOGARES RURALES CON ECONOMIAS DE SUBSISTENCIA A MERCADOS LOCALES DEL NUCLEO EJECUTOR QUITAFLOR COLTAO</v>
          </cell>
          <cell r="F1265" t="str">
            <v>HUARAZ</v>
          </cell>
          <cell r="G1265" t="str">
            <v>ANCASH</v>
          </cell>
          <cell r="H1265" t="str">
            <v>HUARAZ</v>
          </cell>
          <cell r="I1265" t="str">
            <v>PIRA</v>
          </cell>
          <cell r="J1265" t="str">
            <v>QUITAFLOR COLTAO</v>
          </cell>
          <cell r="K1265" t="str">
            <v>0201116002</v>
          </cell>
          <cell r="L1265">
            <v>200</v>
          </cell>
          <cell r="M1265">
            <v>44348.876886574071</v>
          </cell>
          <cell r="N1265">
            <v>1200000</v>
          </cell>
          <cell r="O1265">
            <v>44593</v>
          </cell>
          <cell r="P1265">
            <v>1200000</v>
          </cell>
          <cell r="Q1265">
            <v>44595</v>
          </cell>
          <cell r="R1265">
            <v>1200000</v>
          </cell>
          <cell r="S1265">
            <v>44349</v>
          </cell>
          <cell r="T1265">
            <v>1094</v>
          </cell>
          <cell r="U1265">
            <v>36</v>
          </cell>
          <cell r="V1265">
            <v>36</v>
          </cell>
          <cell r="W1265">
            <v>45443</v>
          </cell>
          <cell r="X1265">
            <v>1200000</v>
          </cell>
          <cell r="Y1265">
            <v>1200000</v>
          </cell>
          <cell r="Z1265">
            <v>1200000</v>
          </cell>
          <cell r="AA1265">
            <v>45495</v>
          </cell>
          <cell r="AB1265">
            <v>1</v>
          </cell>
          <cell r="AC1265">
            <v>1</v>
          </cell>
          <cell r="AD1265">
            <v>1</v>
          </cell>
          <cell r="AE1265">
            <v>1</v>
          </cell>
          <cell r="AF1265" t="str">
            <v>4. Cierre</v>
          </cell>
          <cell r="AG1265" t="str">
            <v>0780 - Liquidación Aprobada</v>
          </cell>
          <cell r="AH1265" t="str">
            <v>Ficha Aprobatoria archivada con Exp. archivado en UT</v>
          </cell>
        </row>
        <row r="1266">
          <cell r="A1266" t="str">
            <v>1320210005</v>
          </cell>
          <cell r="B1266" t="str">
            <v>1320210005</v>
          </cell>
          <cell r="C1266" t="str">
            <v>Haku Wiñay/Noa Jayatai</v>
          </cell>
          <cell r="D1266" t="str">
            <v>PP.2021 RO Sierra</v>
          </cell>
          <cell r="E1266" t="str">
            <v>PP 0118: ACCESO DE LOS HOGARES RURALES CON ECONOMIAS DE SUBSISTENCIA A MERCADOS LOCALES DEL NUCLEO EJECUTOR MIRGAS</v>
          </cell>
          <cell r="F1266" t="str">
            <v>HUARAZ</v>
          </cell>
          <cell r="G1266" t="str">
            <v>ANCASH</v>
          </cell>
          <cell r="H1266" t="str">
            <v>ANTONIO RAYMONDI</v>
          </cell>
          <cell r="I1266" t="str">
            <v>MIRGAS</v>
          </cell>
          <cell r="J1266" t="str">
            <v>MIRGAS</v>
          </cell>
          <cell r="K1266" t="str">
            <v>0203050001</v>
          </cell>
          <cell r="L1266">
            <v>200</v>
          </cell>
          <cell r="M1266">
            <v>44351.866631944446</v>
          </cell>
          <cell r="N1266">
            <v>1200000</v>
          </cell>
          <cell r="O1266">
            <v>44593</v>
          </cell>
          <cell r="P1266">
            <v>1200000</v>
          </cell>
          <cell r="Q1266">
            <v>44595</v>
          </cell>
          <cell r="R1266">
            <v>1200000</v>
          </cell>
          <cell r="S1266">
            <v>44355</v>
          </cell>
          <cell r="T1266">
            <v>1088</v>
          </cell>
          <cell r="U1266">
            <v>36</v>
          </cell>
          <cell r="V1266">
            <v>36</v>
          </cell>
          <cell r="W1266">
            <v>45443</v>
          </cell>
          <cell r="X1266">
            <v>1202527</v>
          </cell>
          <cell r="Y1266">
            <v>1200000</v>
          </cell>
          <cell r="Z1266">
            <v>1202527</v>
          </cell>
          <cell r="AA1266">
            <v>45463</v>
          </cell>
          <cell r="AB1266">
            <v>1</v>
          </cell>
          <cell r="AC1266">
            <v>1</v>
          </cell>
          <cell r="AD1266">
            <v>1</v>
          </cell>
          <cell r="AE1266">
            <v>1</v>
          </cell>
          <cell r="AF1266" t="str">
            <v>4. Cierre</v>
          </cell>
          <cell r="AG1266" t="str">
            <v>0780 - Liquidación Aprobada</v>
          </cell>
          <cell r="AH1266" t="str">
            <v>Ficha Aprobatoria archivada con Exp. archivado en UT</v>
          </cell>
        </row>
        <row r="1267">
          <cell r="A1267" t="str">
            <v>1320210006</v>
          </cell>
          <cell r="B1267" t="str">
            <v>1320210006</v>
          </cell>
          <cell r="C1267" t="str">
            <v>Haku Wiñay/Noa Jayatai</v>
          </cell>
          <cell r="D1267" t="str">
            <v>PP.2021 RO Sierra</v>
          </cell>
          <cell r="E1267" t="str">
            <v>PP 0118: ACCESO DE LOS HOGARES RURALES CON ECONOMIAS DE SUBSISTENCIA A MERCADOS LOCALES DEL NUCLEO EJECUTOR VISTA ALEGRE DE ILLAURO</v>
          </cell>
          <cell r="F1267" t="str">
            <v>HUARAZ</v>
          </cell>
          <cell r="G1267" t="str">
            <v>ANCASH</v>
          </cell>
          <cell r="H1267" t="str">
            <v>ANTONIO RAYMONDI</v>
          </cell>
          <cell r="I1267" t="str">
            <v>MIRGAS</v>
          </cell>
          <cell r="J1267" t="str">
            <v>VISTA ALEGRE DE ILLAURO</v>
          </cell>
          <cell r="K1267" t="str">
            <v>0203056003</v>
          </cell>
          <cell r="L1267">
            <v>200</v>
          </cell>
          <cell r="M1267">
            <v>44351.866631944446</v>
          </cell>
          <cell r="N1267">
            <v>1200000</v>
          </cell>
          <cell r="O1267">
            <v>44593</v>
          </cell>
          <cell r="P1267">
            <v>1200000</v>
          </cell>
          <cell r="Q1267">
            <v>44595</v>
          </cell>
          <cell r="R1267">
            <v>1200000</v>
          </cell>
          <cell r="S1267">
            <v>44355</v>
          </cell>
          <cell r="T1267">
            <v>1088</v>
          </cell>
          <cell r="U1267">
            <v>36</v>
          </cell>
          <cell r="V1267">
            <v>36</v>
          </cell>
          <cell r="W1267">
            <v>45443</v>
          </cell>
          <cell r="X1267">
            <v>1235863</v>
          </cell>
          <cell r="Y1267">
            <v>1200000</v>
          </cell>
          <cell r="Z1267">
            <v>1235863</v>
          </cell>
          <cell r="AA1267">
            <v>45463</v>
          </cell>
          <cell r="AB1267">
            <v>1</v>
          </cell>
          <cell r="AC1267">
            <v>1</v>
          </cell>
          <cell r="AD1267">
            <v>1</v>
          </cell>
          <cell r="AE1267">
            <v>1</v>
          </cell>
          <cell r="AF1267" t="str">
            <v>4. Cierre</v>
          </cell>
          <cell r="AG1267" t="str">
            <v>0780 - Liquidación Aprobada</v>
          </cell>
          <cell r="AH1267" t="str">
            <v>Ficha Aprobatoria archivada con Exp. archivado en UT</v>
          </cell>
        </row>
        <row r="1268">
          <cell r="A1268" t="str">
            <v>1320220001</v>
          </cell>
          <cell r="B1268" t="str">
            <v>1320220001</v>
          </cell>
          <cell r="C1268" t="str">
            <v>Haku Wiñay/Noa Jayatai</v>
          </cell>
          <cell r="D1268" t="str">
            <v>PP.2022 RO Sierra</v>
          </cell>
          <cell r="E1268" t="str">
            <v>PP 0118: ACCESO DE LOS HOGARES RURALES CON ECONOMIAS DE SUBSISTENCIA A MERCADOS LOCALES DEL NUCLEO EJECUTOR SANACHGAN-COCHABAMBA</v>
          </cell>
          <cell r="F1268" t="str">
            <v>HUARAZ</v>
          </cell>
          <cell r="G1268" t="str">
            <v>ANCASH</v>
          </cell>
          <cell r="H1268" t="str">
            <v>MARISCAL LUZURIAGA</v>
          </cell>
          <cell r="I1268" t="str">
            <v>FIDEL OLIVAS ESCUDERO</v>
          </cell>
          <cell r="J1268" t="str">
            <v>SANACHGAN</v>
          </cell>
          <cell r="K1268" t="str">
            <v>0213040001</v>
          </cell>
          <cell r="L1268">
            <v>200</v>
          </cell>
          <cell r="M1268">
            <v>44750.552812499998</v>
          </cell>
          <cell r="N1268">
            <v>1200000</v>
          </cell>
          <cell r="O1268">
            <v>44796</v>
          </cell>
          <cell r="P1268">
            <v>1200000</v>
          </cell>
          <cell r="Q1268">
            <v>44798</v>
          </cell>
          <cell r="R1268">
            <v>1200000</v>
          </cell>
          <cell r="S1268">
            <v>44774</v>
          </cell>
          <cell r="T1268">
            <v>928.38171296296309</v>
          </cell>
          <cell r="U1268">
            <v>30.42</v>
          </cell>
          <cell r="V1268">
            <v>36</v>
          </cell>
          <cell r="X1268">
            <v>1111406.25</v>
          </cell>
          <cell r="Y1268">
            <v>1096261.25</v>
          </cell>
          <cell r="Z1268">
            <v>1094293.0900000001</v>
          </cell>
          <cell r="AA1268">
            <v>45677</v>
          </cell>
          <cell r="AB1268">
            <v>0.97250000000000003</v>
          </cell>
          <cell r="AC1268">
            <v>0.95930000000000004</v>
          </cell>
          <cell r="AD1268">
            <v>0.9647</v>
          </cell>
          <cell r="AE1268">
            <v>0.94779999999999998</v>
          </cell>
          <cell r="AF1268" t="str">
            <v>3. Ejecución</v>
          </cell>
          <cell r="AG1268" t="str">
            <v>0530 - Proyecto en Ejecución</v>
          </cell>
          <cell r="AH1268" t="str">
            <v>Proyecto en ejecución</v>
          </cell>
        </row>
        <row r="1269">
          <cell r="A1269" t="str">
            <v>1320220002</v>
          </cell>
          <cell r="B1269" t="str">
            <v>1320220002</v>
          </cell>
          <cell r="C1269" t="str">
            <v>Haku Wiñay/Noa Jayatai</v>
          </cell>
          <cell r="D1269" t="str">
            <v>PP.2022 RO Sierra</v>
          </cell>
          <cell r="E1269" t="str">
            <v>PP 0118: ACCESO DE LOS HOGARES RURALES CON ECONOMIAS DE SUBSISTENCIA A MERCADOS LOCALES DEL NUCLEO EJECUTOR PARCO</v>
          </cell>
          <cell r="F1269" t="str">
            <v>HUARAZ</v>
          </cell>
          <cell r="G1269" t="str">
            <v>ANCASH</v>
          </cell>
          <cell r="H1269" t="str">
            <v>MARISCAL LUZURIAGA</v>
          </cell>
          <cell r="I1269" t="str">
            <v>FIDEL OLIVAS ESCUDERO</v>
          </cell>
          <cell r="J1269" t="str">
            <v>PARCO</v>
          </cell>
          <cell r="K1269" t="str">
            <v>0213040008</v>
          </cell>
          <cell r="L1269">
            <v>200</v>
          </cell>
          <cell r="M1269">
            <v>44750.552812499998</v>
          </cell>
          <cell r="N1269">
            <v>1200000</v>
          </cell>
          <cell r="O1269">
            <v>44796</v>
          </cell>
          <cell r="P1269">
            <v>1200000</v>
          </cell>
          <cell r="Q1269">
            <v>44798</v>
          </cell>
          <cell r="R1269">
            <v>1200000</v>
          </cell>
          <cell r="S1269">
            <v>44774</v>
          </cell>
          <cell r="T1269">
            <v>928.38171296296309</v>
          </cell>
          <cell r="U1269">
            <v>30.42</v>
          </cell>
          <cell r="V1269">
            <v>36</v>
          </cell>
          <cell r="X1269">
            <v>1094061.5</v>
          </cell>
          <cell r="Y1269">
            <v>1089431.5</v>
          </cell>
          <cell r="Z1269">
            <v>1076364.3400000001</v>
          </cell>
          <cell r="AA1269">
            <v>45677</v>
          </cell>
          <cell r="AB1269">
            <v>0.96579999999999999</v>
          </cell>
          <cell r="AC1269">
            <v>0.95020000000000004</v>
          </cell>
          <cell r="AD1269">
            <v>0.95750000000000002</v>
          </cell>
          <cell r="AE1269">
            <v>0.93389999999999995</v>
          </cell>
          <cell r="AF1269" t="str">
            <v>3. Ejecución</v>
          </cell>
          <cell r="AG1269" t="str">
            <v>0530 - Proyecto en Ejecución</v>
          </cell>
          <cell r="AH1269" t="str">
            <v>Proyecto en ejecución</v>
          </cell>
        </row>
        <row r="1270">
          <cell r="A1270" t="str">
            <v>1320220003</v>
          </cell>
          <cell r="B1270" t="str">
            <v>1320220003</v>
          </cell>
          <cell r="C1270" t="str">
            <v>Haku Wiñay/Noa Jayatai</v>
          </cell>
          <cell r="D1270" t="str">
            <v>PP.2022 RO Sierra</v>
          </cell>
          <cell r="E1270" t="str">
            <v>PP 0118: ACCESO DE LOS HOGARES RURALES CON ECONOMIAS DE SUBSISTENCIA A MERCADOS LOCALES DEL NUCLEO EJECUTOR SAUCEPAMPA-SECCHA</v>
          </cell>
          <cell r="F1270" t="str">
            <v>HUARAZ</v>
          </cell>
          <cell r="G1270" t="str">
            <v>ANCASH</v>
          </cell>
          <cell r="H1270" t="str">
            <v>MARISCAL LUZURIAGA</v>
          </cell>
          <cell r="I1270" t="str">
            <v>LUCMA</v>
          </cell>
          <cell r="J1270" t="str">
            <v>SAUCEPAMPA</v>
          </cell>
          <cell r="K1270" t="str">
            <v>0213070018</v>
          </cell>
          <cell r="L1270">
            <v>200</v>
          </cell>
          <cell r="M1270">
            <v>44750.604780092595</v>
          </cell>
          <cell r="N1270">
            <v>1200000</v>
          </cell>
          <cell r="O1270">
            <v>44796</v>
          </cell>
          <cell r="P1270">
            <v>1200000</v>
          </cell>
          <cell r="Q1270">
            <v>44798</v>
          </cell>
          <cell r="R1270">
            <v>1200000</v>
          </cell>
          <cell r="S1270">
            <v>44774</v>
          </cell>
          <cell r="T1270">
            <v>928.38171296296309</v>
          </cell>
          <cell r="U1270">
            <v>30.42</v>
          </cell>
          <cell r="V1270">
            <v>36</v>
          </cell>
          <cell r="X1270">
            <v>1028320.77</v>
          </cell>
          <cell r="Y1270">
            <v>1026660.77</v>
          </cell>
          <cell r="Z1270">
            <v>1014571.05</v>
          </cell>
          <cell r="AA1270">
            <v>45678</v>
          </cell>
          <cell r="AB1270">
            <v>0.95509999999999995</v>
          </cell>
          <cell r="AC1270">
            <v>0.92520000000000002</v>
          </cell>
          <cell r="AD1270">
            <v>0.94850000000000001</v>
          </cell>
          <cell r="AE1270">
            <v>0.89339999999999997</v>
          </cell>
          <cell r="AF1270" t="str">
            <v>3. Ejecución</v>
          </cell>
          <cell r="AG1270" t="str">
            <v>0530 - Proyecto en Ejecución</v>
          </cell>
          <cell r="AH1270" t="str">
            <v>Proyecto en ejecución</v>
          </cell>
        </row>
        <row r="1271">
          <cell r="A1271" t="str">
            <v>1320220004</v>
          </cell>
          <cell r="B1271" t="str">
            <v>1320220004</v>
          </cell>
          <cell r="C1271" t="str">
            <v>Haku Wiñay/Noa Jayatai</v>
          </cell>
          <cell r="D1271" t="str">
            <v>PP.2022 RO Sierra</v>
          </cell>
          <cell r="E1271" t="str">
            <v>PP 0118: ACCESO DE LOS HOGARES RURALES CON ECONOMIAS DE SUBSISTENCIA A MERCADOS LOCALES DEL NUCLEO EJECUTOR MASQUI-CHARAC</v>
          </cell>
          <cell r="F1271" t="str">
            <v>HUARAZ</v>
          </cell>
          <cell r="G1271" t="str">
            <v>ANCASH</v>
          </cell>
          <cell r="H1271" t="str">
            <v>MARISCAL LUZURIAGA</v>
          </cell>
          <cell r="I1271" t="str">
            <v>LUCMA</v>
          </cell>
          <cell r="J1271" t="str">
            <v>MASQUI</v>
          </cell>
          <cell r="K1271" t="str">
            <v>0213070020</v>
          </cell>
          <cell r="L1271">
            <v>200</v>
          </cell>
          <cell r="M1271">
            <v>44750.604780092595</v>
          </cell>
          <cell r="N1271">
            <v>1200000</v>
          </cell>
          <cell r="O1271">
            <v>44796</v>
          </cell>
          <cell r="P1271">
            <v>1200000</v>
          </cell>
          <cell r="Q1271">
            <v>44798</v>
          </cell>
          <cell r="R1271">
            <v>1200000</v>
          </cell>
          <cell r="S1271">
            <v>44774</v>
          </cell>
          <cell r="T1271">
            <v>928.38171296296309</v>
          </cell>
          <cell r="U1271">
            <v>30.42</v>
          </cell>
          <cell r="V1271">
            <v>36</v>
          </cell>
          <cell r="X1271">
            <v>1045539.78</v>
          </cell>
          <cell r="Y1271">
            <v>1045479.78</v>
          </cell>
          <cell r="Z1271">
            <v>1031388.05</v>
          </cell>
          <cell r="AA1271">
            <v>45678</v>
          </cell>
          <cell r="AB1271">
            <v>0.95830000000000004</v>
          </cell>
          <cell r="AC1271">
            <v>0.94550000000000001</v>
          </cell>
          <cell r="AD1271">
            <v>0.95189999999999997</v>
          </cell>
          <cell r="AE1271">
            <v>0.91049999999999998</v>
          </cell>
          <cell r="AF1271" t="str">
            <v>3. Ejecución</v>
          </cell>
          <cell r="AG1271" t="str">
            <v>0530 - Proyecto en Ejecución</v>
          </cell>
          <cell r="AH1271" t="str">
            <v>Proyecto en ejecución</v>
          </cell>
        </row>
        <row r="1272">
          <cell r="A1272" t="str">
            <v>1320220005</v>
          </cell>
          <cell r="B1272" t="str">
            <v>1320220005</v>
          </cell>
          <cell r="C1272" t="str">
            <v>Haku Wiñay/Noa Jayatai</v>
          </cell>
          <cell r="D1272" t="str">
            <v>PP.2022 RO Sierra</v>
          </cell>
          <cell r="E1272" t="str">
            <v>PP 0118: ACCESO DE LOS HOGARES RURALES CON ECONOMIAS DE SUBSISTENCIA A MERCADOS LOCALES DEL NUCLEO EJECUTOR CANAYBAMBA-RANRACOLCA</v>
          </cell>
          <cell r="F1272" t="str">
            <v>HUARAZ</v>
          </cell>
          <cell r="G1272" t="str">
            <v>ANCASH</v>
          </cell>
          <cell r="H1272" t="str">
            <v>MARISCAL LUZURIAGA</v>
          </cell>
          <cell r="I1272" t="str">
            <v>CASCA</v>
          </cell>
          <cell r="J1272" t="str">
            <v>CANAYBAMBA</v>
          </cell>
          <cell r="K1272" t="str">
            <v>0213020035</v>
          </cell>
          <cell r="L1272">
            <v>200</v>
          </cell>
          <cell r="M1272">
            <v>44750.617152777777</v>
          </cell>
          <cell r="N1272">
            <v>1200000</v>
          </cell>
          <cell r="O1272">
            <v>44796</v>
          </cell>
          <cell r="P1272">
            <v>1200000</v>
          </cell>
          <cell r="Q1272">
            <v>44798</v>
          </cell>
          <cell r="R1272">
            <v>1200000</v>
          </cell>
          <cell r="S1272">
            <v>44774</v>
          </cell>
          <cell r="T1272">
            <v>928.38171296296309</v>
          </cell>
          <cell r="U1272">
            <v>30.42</v>
          </cell>
          <cell r="V1272">
            <v>36</v>
          </cell>
          <cell r="X1272">
            <v>1085642.29</v>
          </cell>
          <cell r="Y1272">
            <v>1070747.29</v>
          </cell>
          <cell r="Z1272">
            <v>1061381.25</v>
          </cell>
          <cell r="AA1272">
            <v>45674</v>
          </cell>
          <cell r="AB1272">
            <v>0.96730000000000005</v>
          </cell>
          <cell r="AC1272">
            <v>0.94420000000000004</v>
          </cell>
          <cell r="AD1272">
            <v>0.95120000000000005</v>
          </cell>
          <cell r="AE1272">
            <v>0.92379999999999995</v>
          </cell>
          <cell r="AF1272" t="str">
            <v>3. Ejecución</v>
          </cell>
          <cell r="AG1272" t="str">
            <v>0530 - Proyecto en Ejecución</v>
          </cell>
          <cell r="AH1272" t="str">
            <v>Proyecto en ejecución</v>
          </cell>
        </row>
        <row r="1273">
          <cell r="A1273" t="str">
            <v>1320220006</v>
          </cell>
          <cell r="B1273" t="str">
            <v>1320220006</v>
          </cell>
          <cell r="C1273" t="str">
            <v>Haku Wiñay/Noa Jayatai</v>
          </cell>
          <cell r="D1273" t="str">
            <v>PP.2022 RO Sierra</v>
          </cell>
          <cell r="E1273" t="str">
            <v>PP 0118: ACCESO DE LOS HOGARES RURALES CON ECONOMIAS DE SUBSISTENCIA A MERCADOS LOCALES DEL NUCLEO EJECUTOR ANGASH-PALLAHUASI</v>
          </cell>
          <cell r="F1273" t="str">
            <v>HUARAZ</v>
          </cell>
          <cell r="G1273" t="str">
            <v>ANCASH</v>
          </cell>
          <cell r="H1273" t="str">
            <v>MARISCAL LUZURIAGA</v>
          </cell>
          <cell r="I1273" t="str">
            <v>CASCA</v>
          </cell>
          <cell r="J1273" t="str">
            <v>ANGASH</v>
          </cell>
          <cell r="K1273" t="str">
            <v>0213020026</v>
          </cell>
          <cell r="L1273">
            <v>200</v>
          </cell>
          <cell r="M1273">
            <v>44750.617152777777</v>
          </cell>
          <cell r="N1273">
            <v>1200000</v>
          </cell>
          <cell r="O1273">
            <v>44796</v>
          </cell>
          <cell r="P1273">
            <v>1200000</v>
          </cell>
          <cell r="Q1273">
            <v>44798</v>
          </cell>
          <cell r="R1273">
            <v>1200000</v>
          </cell>
          <cell r="S1273">
            <v>44774</v>
          </cell>
          <cell r="T1273">
            <v>928.38171296296309</v>
          </cell>
          <cell r="U1273">
            <v>30.42</v>
          </cell>
          <cell r="V1273">
            <v>36</v>
          </cell>
          <cell r="X1273">
            <v>1089817.69</v>
          </cell>
          <cell r="Y1273">
            <v>1076322.69</v>
          </cell>
          <cell r="Z1273">
            <v>1064956.6499999999</v>
          </cell>
          <cell r="AA1273">
            <v>45674</v>
          </cell>
          <cell r="AB1273">
            <v>0.96660000000000001</v>
          </cell>
          <cell r="AC1273">
            <v>0.94420000000000004</v>
          </cell>
          <cell r="AD1273">
            <v>0.95099999999999996</v>
          </cell>
          <cell r="AE1273">
            <v>0.92720000000000002</v>
          </cell>
          <cell r="AF1273" t="str">
            <v>3. Ejecución</v>
          </cell>
          <cell r="AG1273" t="str">
            <v>0530 - Proyecto en Ejecución</v>
          </cell>
          <cell r="AH1273" t="str">
            <v>Proyecto en ejecución</v>
          </cell>
        </row>
        <row r="1274">
          <cell r="A1274" t="str">
            <v>1320230001</v>
          </cell>
          <cell r="B1274" t="str">
            <v>1320230001</v>
          </cell>
          <cell r="C1274" t="str">
            <v>Haku Wiñay/Noa Jayatai</v>
          </cell>
          <cell r="D1274" t="str">
            <v>PP.2023 RO Sierra</v>
          </cell>
          <cell r="E1274" t="str">
            <v>PP 0118: ACCESO DE LOS HOGARES RURALES CON ECONOMIAS DE SUBSISTENCIA A MERCADOS LOCALES DEL NUCLEO EJECUTOR CONGAR</v>
          </cell>
          <cell r="F1274" t="str">
            <v>HUARAZ</v>
          </cell>
          <cell r="G1274" t="str">
            <v>ANCASH</v>
          </cell>
          <cell r="H1274" t="str">
            <v>CARHUAZ</v>
          </cell>
          <cell r="I1274" t="str">
            <v>SHILLA</v>
          </cell>
          <cell r="J1274" t="str">
            <v>CONGAR</v>
          </cell>
          <cell r="K1274" t="str">
            <v>0206090003</v>
          </cell>
          <cell r="L1274">
            <v>200</v>
          </cell>
          <cell r="M1274">
            <v>45121.487997685188</v>
          </cell>
          <cell r="N1274">
            <v>1200000</v>
          </cell>
          <cell r="O1274">
            <v>45195</v>
          </cell>
          <cell r="P1274">
            <v>1200000</v>
          </cell>
          <cell r="Q1274">
            <v>45240</v>
          </cell>
          <cell r="R1274">
            <v>1200000</v>
          </cell>
          <cell r="S1274">
            <v>45139</v>
          </cell>
          <cell r="T1274">
            <v>563.38171296296309</v>
          </cell>
          <cell r="U1274">
            <v>18.420000000000002</v>
          </cell>
          <cell r="V1274">
            <v>36</v>
          </cell>
          <cell r="X1274">
            <v>907018.18</v>
          </cell>
          <cell r="Y1274">
            <v>907018.18</v>
          </cell>
          <cell r="Z1274">
            <v>730512</v>
          </cell>
          <cell r="AA1274">
            <v>45670</v>
          </cell>
          <cell r="AB1274">
            <v>0.72870000000000001</v>
          </cell>
          <cell r="AC1274">
            <v>0.73299999999999998</v>
          </cell>
          <cell r="AD1274">
            <v>0.82110000000000005</v>
          </cell>
          <cell r="AE1274">
            <v>0.80649999999999999</v>
          </cell>
          <cell r="AF1274" t="str">
            <v>3. Ejecución</v>
          </cell>
          <cell r="AG1274" t="str">
            <v>0530 - Proyecto en Ejecución</v>
          </cell>
          <cell r="AH1274" t="str">
            <v>Proyecto en ejecución</v>
          </cell>
        </row>
        <row r="1275">
          <cell r="A1275" t="str">
            <v>1320230002</v>
          </cell>
          <cell r="B1275" t="str">
            <v>1320230002</v>
          </cell>
          <cell r="C1275" t="str">
            <v>Haku Wiñay/Noa Jayatai</v>
          </cell>
          <cell r="D1275" t="str">
            <v>PP.2023 RO Sierra</v>
          </cell>
          <cell r="E1275" t="str">
            <v>PP 0118: ACCESO DE LOS HOGARES RURALES CON ECONOMIAS DE SUBSISTENCIA A MERCADOS LOCALES DEL NUCLEO EJECUTOR SEÑOR DE MAYO DE CATAY-CURIHUANCA</v>
          </cell>
          <cell r="F1275" t="str">
            <v>HUARAZ</v>
          </cell>
          <cell r="G1275" t="str">
            <v>ANCASH</v>
          </cell>
          <cell r="H1275" t="str">
            <v>CARHUAZ</v>
          </cell>
          <cell r="I1275" t="str">
            <v>SHILLA</v>
          </cell>
          <cell r="J1275" t="str">
            <v>SEÑOR DE MAYO DE CATAY</v>
          </cell>
          <cell r="K1275" t="str">
            <v>0206090004</v>
          </cell>
          <cell r="L1275">
            <v>200</v>
          </cell>
          <cell r="M1275">
            <v>45121.487997685188</v>
          </cell>
          <cell r="N1275">
            <v>1200000</v>
          </cell>
          <cell r="O1275">
            <v>45195</v>
          </cell>
          <cell r="P1275">
            <v>1200000</v>
          </cell>
          <cell r="Q1275">
            <v>45240</v>
          </cell>
          <cell r="R1275">
            <v>1200000</v>
          </cell>
          <cell r="S1275">
            <v>45139</v>
          </cell>
          <cell r="T1275">
            <v>563.38171296296309</v>
          </cell>
          <cell r="U1275">
            <v>18.420000000000002</v>
          </cell>
          <cell r="V1275">
            <v>36</v>
          </cell>
          <cell r="X1275">
            <v>908871.62</v>
          </cell>
          <cell r="Y1275">
            <v>908871.62</v>
          </cell>
          <cell r="Z1275">
            <v>716413.4</v>
          </cell>
          <cell r="AA1275">
            <v>45670</v>
          </cell>
          <cell r="AB1275">
            <v>0.73219999999999996</v>
          </cell>
          <cell r="AC1275">
            <v>0.73299999999999998</v>
          </cell>
          <cell r="AD1275">
            <v>0.82099999999999995</v>
          </cell>
          <cell r="AE1275">
            <v>0.80740000000000001</v>
          </cell>
          <cell r="AF1275" t="str">
            <v>3. Ejecución</v>
          </cell>
          <cell r="AG1275" t="str">
            <v>0530 - Proyecto en Ejecución</v>
          </cell>
          <cell r="AH1275" t="str">
            <v>Proyecto en ejecución</v>
          </cell>
        </row>
        <row r="1276">
          <cell r="A1276" t="str">
            <v>1320230005</v>
          </cell>
          <cell r="B1276" t="str">
            <v>1320230003</v>
          </cell>
          <cell r="C1276" t="str">
            <v>Haku Wiñay/Noa Jayatai</v>
          </cell>
          <cell r="D1276" t="str">
            <v>PP.2023 RO Sierra</v>
          </cell>
          <cell r="E1276" t="str">
            <v>PP 0118: ACCESO DE LOS HOGARES RURALES CON ECONOMIAS DE SUBSISTENCIA A MERCADOS LOCALES DEL NUCLEO EJECUTOR CASCAPARA</v>
          </cell>
          <cell r="F1276" t="str">
            <v>HUARAZ</v>
          </cell>
          <cell r="G1276" t="str">
            <v>ANCASH</v>
          </cell>
          <cell r="H1276" t="str">
            <v>YUNGAY</v>
          </cell>
          <cell r="I1276" t="str">
            <v>CASCAPARA</v>
          </cell>
          <cell r="J1276" t="str">
            <v>CASCAPARA</v>
          </cell>
          <cell r="K1276" t="str">
            <v>0220020001</v>
          </cell>
          <cell r="L1276">
            <v>250</v>
          </cell>
          <cell r="M1276">
            <v>45124.640335648146</v>
          </cell>
          <cell r="N1276">
            <v>1500000</v>
          </cell>
          <cell r="O1276">
            <v>45288</v>
          </cell>
          <cell r="P1276">
            <v>1500000</v>
          </cell>
          <cell r="Q1276">
            <v>45302</v>
          </cell>
          <cell r="R1276">
            <v>1500000</v>
          </cell>
          <cell r="S1276">
            <v>45139</v>
          </cell>
          <cell r="T1276">
            <v>563.38171296296309</v>
          </cell>
          <cell r="U1276">
            <v>18.420000000000002</v>
          </cell>
          <cell r="V1276">
            <v>36</v>
          </cell>
          <cell r="X1276">
            <v>1152602.8500000001</v>
          </cell>
          <cell r="Y1276">
            <v>1131635.7</v>
          </cell>
          <cell r="Z1276">
            <v>1106044.4099999999</v>
          </cell>
          <cell r="AA1276">
            <v>45671</v>
          </cell>
          <cell r="AB1276">
            <v>0.87</v>
          </cell>
          <cell r="AC1276">
            <v>0.83389999999999997</v>
          </cell>
          <cell r="AD1276">
            <v>0.87090000000000001</v>
          </cell>
          <cell r="AE1276">
            <v>0.81200000000000006</v>
          </cell>
          <cell r="AF1276" t="str">
            <v>3. Ejecución</v>
          </cell>
          <cell r="AG1276" t="str">
            <v>0530 - Proyecto en Ejecución</v>
          </cell>
          <cell r="AH1276" t="str">
            <v>Proyecto en ejecución</v>
          </cell>
        </row>
        <row r="1277">
          <cell r="A1277" t="str">
            <v>1320230006</v>
          </cell>
          <cell r="B1277" t="str">
            <v>1320230004</v>
          </cell>
          <cell r="C1277" t="str">
            <v>Haku Wiñay/Noa Jayatai</v>
          </cell>
          <cell r="D1277" t="str">
            <v>PP.2023 RO Sierra</v>
          </cell>
          <cell r="E1277" t="str">
            <v>PP 0118: ACCESO DE LOS HOGARES RURALES CON ECONOMIAS DE SUBSISTENCIA A MERCADOS LOCALES DEL NUCLEO EJECUTOR PAMPAHUASI-PUCAP GRANDE-PUCAP CHICO</v>
          </cell>
          <cell r="F1277" t="str">
            <v>HUARAZ</v>
          </cell>
          <cell r="G1277" t="str">
            <v>ANCASH</v>
          </cell>
          <cell r="H1277" t="str">
            <v>YUNGAY</v>
          </cell>
          <cell r="I1277" t="str">
            <v>CASCAPARA</v>
          </cell>
          <cell r="J1277" t="str">
            <v>PAMPAHUASI</v>
          </cell>
          <cell r="K1277" t="str">
            <v>0220020007</v>
          </cell>
          <cell r="L1277">
            <v>250</v>
          </cell>
          <cell r="M1277">
            <v>45124.640335648146</v>
          </cell>
          <cell r="N1277">
            <v>1500000</v>
          </cell>
          <cell r="O1277">
            <v>45288</v>
          </cell>
          <cell r="P1277">
            <v>1500000</v>
          </cell>
          <cell r="Q1277">
            <v>45302</v>
          </cell>
          <cell r="R1277">
            <v>1500000</v>
          </cell>
          <cell r="S1277">
            <v>45139</v>
          </cell>
          <cell r="T1277">
            <v>563.38171296296309</v>
          </cell>
          <cell r="U1277">
            <v>18.420000000000002</v>
          </cell>
          <cell r="V1277">
            <v>36</v>
          </cell>
          <cell r="X1277">
            <v>1142895.43</v>
          </cell>
          <cell r="Y1277">
            <v>1123824.27</v>
          </cell>
          <cell r="Z1277">
            <v>1098232.99</v>
          </cell>
          <cell r="AA1277">
            <v>45671</v>
          </cell>
          <cell r="AB1277">
            <v>0.87760000000000005</v>
          </cell>
          <cell r="AC1277">
            <v>0.83709999999999996</v>
          </cell>
          <cell r="AD1277">
            <v>0.87849999999999995</v>
          </cell>
          <cell r="AE1277">
            <v>0.81410000000000005</v>
          </cell>
          <cell r="AF1277" t="str">
            <v>3. Ejecución</v>
          </cell>
          <cell r="AG1277" t="str">
            <v>0530 - Proyecto en Ejecución</v>
          </cell>
          <cell r="AH1277" t="str">
            <v>Proyecto en ejecución</v>
          </cell>
        </row>
        <row r="1278">
          <cell r="A1278" t="str">
            <v>1320230007</v>
          </cell>
          <cell r="B1278" t="str">
            <v>1320230005</v>
          </cell>
          <cell r="C1278" t="str">
            <v>Haku Wiñay/Noa Jayatai</v>
          </cell>
          <cell r="D1278" t="str">
            <v>PP.2023 RO Sierra</v>
          </cell>
          <cell r="E1278" t="str">
            <v>PP 0118: ACCESO DE LOS HOGARES RURALES CON ECONOMIAS DE SUBSISTENCIA A MERCADOS LOCALES DEL NUCLEO EJECUTOR COTORACA</v>
          </cell>
          <cell r="F1278" t="str">
            <v>HUARAZ</v>
          </cell>
          <cell r="G1278" t="str">
            <v>ANCASH</v>
          </cell>
          <cell r="H1278" t="str">
            <v>HUAYLAS</v>
          </cell>
          <cell r="I1278" t="str">
            <v>PUEBLO LIBRE</v>
          </cell>
          <cell r="J1278" t="str">
            <v>COTORACA</v>
          </cell>
          <cell r="K1278" t="str">
            <v>0212070012</v>
          </cell>
          <cell r="L1278">
            <v>200</v>
          </cell>
          <cell r="M1278">
            <v>45124.674780092595</v>
          </cell>
          <cell r="N1278">
            <v>1200000</v>
          </cell>
          <cell r="O1278">
            <v>45167</v>
          </cell>
          <cell r="P1278">
            <v>1200000</v>
          </cell>
          <cell r="Q1278">
            <v>45176</v>
          </cell>
          <cell r="R1278">
            <v>1200000</v>
          </cell>
          <cell r="S1278">
            <v>45139</v>
          </cell>
          <cell r="T1278">
            <v>563.38171296296309</v>
          </cell>
          <cell r="U1278">
            <v>18.420000000000002</v>
          </cell>
          <cell r="V1278">
            <v>36</v>
          </cell>
          <cell r="X1278">
            <v>880665.29</v>
          </cell>
          <cell r="Y1278">
            <v>877345.29</v>
          </cell>
          <cell r="Z1278">
            <v>854153.58000000007</v>
          </cell>
          <cell r="AA1278">
            <v>45672</v>
          </cell>
          <cell r="AB1278">
            <v>0.77310000000000001</v>
          </cell>
          <cell r="AC1278">
            <v>0.77800000000000002</v>
          </cell>
          <cell r="AD1278">
            <v>0.82420000000000004</v>
          </cell>
          <cell r="AE1278">
            <v>0.78410000000000002</v>
          </cell>
          <cell r="AF1278" t="str">
            <v>3. Ejecución</v>
          </cell>
          <cell r="AG1278" t="str">
            <v>0530 - Proyecto en Ejecución</v>
          </cell>
          <cell r="AH1278" t="str">
            <v>Proyecto en ejecución</v>
          </cell>
        </row>
        <row r="1279">
          <cell r="A1279" t="str">
            <v>1320230008</v>
          </cell>
          <cell r="B1279" t="str">
            <v>1320230006</v>
          </cell>
          <cell r="C1279" t="str">
            <v>Haku Wiñay/Noa Jayatai</v>
          </cell>
          <cell r="D1279" t="str">
            <v>PP.2023 RO Sierra</v>
          </cell>
          <cell r="E1279" t="str">
            <v>PP 0118: ACCESO DE LOS HOGARES RURALES CON ECONOMIAS DE SUBSISTENCIA A MERCADOS LOCALES DEL NUCLEO EJECUTOR RIURIN</v>
          </cell>
          <cell r="F1279" t="str">
            <v>HUARAZ</v>
          </cell>
          <cell r="G1279" t="str">
            <v>ANCASH</v>
          </cell>
          <cell r="H1279" t="str">
            <v>HUAYLAS</v>
          </cell>
          <cell r="I1279" t="str">
            <v>PUEBLO LIBRE</v>
          </cell>
          <cell r="J1279" t="str">
            <v>RIURIN</v>
          </cell>
          <cell r="K1279" t="str">
            <v>0212070041</v>
          </cell>
          <cell r="L1279">
            <v>100</v>
          </cell>
          <cell r="M1279">
            <v>45124.674780092595</v>
          </cell>
          <cell r="N1279">
            <v>600000</v>
          </cell>
          <cell r="O1279">
            <v>45167</v>
          </cell>
          <cell r="P1279">
            <v>600000</v>
          </cell>
          <cell r="Q1279">
            <v>45176</v>
          </cell>
          <cell r="R1279">
            <v>600000</v>
          </cell>
          <cell r="S1279">
            <v>45139</v>
          </cell>
          <cell r="T1279">
            <v>563.38171296296309</v>
          </cell>
          <cell r="U1279">
            <v>18.420000000000002</v>
          </cell>
          <cell r="V1279">
            <v>36</v>
          </cell>
          <cell r="X1279">
            <v>440820.54</v>
          </cell>
          <cell r="Y1279">
            <v>440100.54</v>
          </cell>
          <cell r="Z1279">
            <v>427471.59</v>
          </cell>
          <cell r="AA1279">
            <v>45672</v>
          </cell>
          <cell r="AB1279">
            <v>0.80769999999999997</v>
          </cell>
          <cell r="AC1279">
            <v>0.79020000000000001</v>
          </cell>
          <cell r="AD1279">
            <v>0.84230000000000005</v>
          </cell>
          <cell r="AE1279">
            <v>0.78920000000000001</v>
          </cell>
          <cell r="AF1279" t="str">
            <v>3. Ejecución</v>
          </cell>
          <cell r="AG1279" t="str">
            <v>0530 - Proyecto en Ejecución</v>
          </cell>
          <cell r="AH1279" t="str">
            <v>Proyecto en ejecución</v>
          </cell>
        </row>
        <row r="1280">
          <cell r="A1280" t="str">
            <v>1320230003</v>
          </cell>
          <cell r="B1280" t="str">
            <v>1320230007</v>
          </cell>
          <cell r="C1280" t="str">
            <v>Haku Wiñay/Noa Jayatai</v>
          </cell>
          <cell r="D1280" t="str">
            <v>PP.2023 RO Sierra</v>
          </cell>
          <cell r="E1280" t="str">
            <v>PP 0118: ACCESO DE LOS HOGARES RURALES CON ECONOMIAS DE SUBSISTENCIA A MERCADOS LOCALES DEL NUCLEO EJECUTOR ACOBAMBA-JOCOS</v>
          </cell>
          <cell r="F1280" t="str">
            <v>HUARAZ</v>
          </cell>
          <cell r="G1280" t="str">
            <v>ANCASH</v>
          </cell>
          <cell r="H1280" t="str">
            <v>SIHUAS</v>
          </cell>
          <cell r="I1280" t="str">
            <v>ACOBAMBA</v>
          </cell>
          <cell r="J1280" t="str">
            <v>JOCOS</v>
          </cell>
          <cell r="K1280" t="str">
            <v>0219020008</v>
          </cell>
          <cell r="L1280">
            <v>200</v>
          </cell>
          <cell r="M1280">
            <v>45121.787442129629</v>
          </cell>
          <cell r="N1280">
            <v>1200000</v>
          </cell>
          <cell r="O1280">
            <v>45195</v>
          </cell>
          <cell r="P1280">
            <v>1200000</v>
          </cell>
          <cell r="Q1280">
            <v>45197</v>
          </cell>
          <cell r="R1280">
            <v>1200000</v>
          </cell>
          <cell r="S1280">
            <v>45147</v>
          </cell>
          <cell r="T1280">
            <v>555.38171296296309</v>
          </cell>
          <cell r="U1280">
            <v>18.170000000000002</v>
          </cell>
          <cell r="V1280">
            <v>36</v>
          </cell>
          <cell r="X1280">
            <v>921460.51</v>
          </cell>
          <cell r="Y1280">
            <v>921460.51</v>
          </cell>
          <cell r="Z1280">
            <v>842126.05</v>
          </cell>
          <cell r="AA1280">
            <v>45679</v>
          </cell>
          <cell r="AB1280">
            <v>0.87090000000000001</v>
          </cell>
          <cell r="AC1280">
            <v>0.85650000000000004</v>
          </cell>
          <cell r="AD1280">
            <v>0.87090000000000001</v>
          </cell>
          <cell r="AE1280">
            <v>0.83840000000000003</v>
          </cell>
          <cell r="AF1280" t="str">
            <v>3. Ejecución</v>
          </cell>
          <cell r="AG1280" t="str">
            <v>0530 - Proyecto en Ejecución</v>
          </cell>
          <cell r="AH1280" t="str">
            <v>Proyecto en ejecución</v>
          </cell>
        </row>
        <row r="1281">
          <cell r="A1281" t="str">
            <v>1320230004</v>
          </cell>
          <cell r="B1281" t="str">
            <v>1320230008</v>
          </cell>
          <cell r="C1281" t="str">
            <v>Haku Wiñay/Noa Jayatai</v>
          </cell>
          <cell r="D1281" t="str">
            <v>PP.2023 RO Sierra</v>
          </cell>
          <cell r="E1281" t="str">
            <v>PP 0118: ACCESO DE LOS HOGARES RURALES CON ECONOMIAS DE SUBSISTENCIA A MERCADOS LOCALES DEL NUCLEO EJECUTOR RAYANPAMPA-LOS JARDINES (QUILCA ALTO)</v>
          </cell>
          <cell r="F1281" t="str">
            <v>HUARAZ</v>
          </cell>
          <cell r="G1281" t="str">
            <v>ANCASH</v>
          </cell>
          <cell r="H1281" t="str">
            <v>SIHUAS</v>
          </cell>
          <cell r="I1281" t="str">
            <v>ACOBAMBA</v>
          </cell>
          <cell r="J1281" t="str">
            <v>RAYANPAMPA</v>
          </cell>
          <cell r="K1281" t="str">
            <v>0219026002</v>
          </cell>
          <cell r="L1281">
            <v>200</v>
          </cell>
          <cell r="M1281">
            <v>45121.787442129629</v>
          </cell>
          <cell r="N1281">
            <v>1200000</v>
          </cell>
          <cell r="O1281">
            <v>45195</v>
          </cell>
          <cell r="P1281">
            <v>1200000</v>
          </cell>
          <cell r="Q1281">
            <v>45197</v>
          </cell>
          <cell r="R1281">
            <v>1200000</v>
          </cell>
          <cell r="S1281">
            <v>45147</v>
          </cell>
          <cell r="T1281">
            <v>555.38171296296309</v>
          </cell>
          <cell r="U1281">
            <v>18.170000000000002</v>
          </cell>
          <cell r="V1281">
            <v>36</v>
          </cell>
          <cell r="X1281">
            <v>920361.71</v>
          </cell>
          <cell r="Y1281">
            <v>920361.71</v>
          </cell>
          <cell r="Z1281">
            <v>842321.25</v>
          </cell>
          <cell r="AA1281">
            <v>45679</v>
          </cell>
          <cell r="AB1281">
            <v>0.88039999999999996</v>
          </cell>
          <cell r="AC1281">
            <v>0.86619999999999997</v>
          </cell>
          <cell r="AD1281">
            <v>0.88039999999999996</v>
          </cell>
          <cell r="AE1281">
            <v>0.84899999999999998</v>
          </cell>
          <cell r="AF1281" t="str">
            <v>3. Ejecución</v>
          </cell>
          <cell r="AG1281" t="str">
            <v>0530 - Proyecto en Ejecución</v>
          </cell>
          <cell r="AH1281" t="str">
            <v>Proyecto en ejecución</v>
          </cell>
        </row>
        <row r="1282">
          <cell r="A1282" t="str">
            <v>1320230009</v>
          </cell>
          <cell r="B1282" t="str">
            <v>1320230009</v>
          </cell>
          <cell r="C1282" t="str">
            <v>Haku Wiñay/Noa Jayatai</v>
          </cell>
          <cell r="D1282" t="str">
            <v>PP.2023 RO Sierra</v>
          </cell>
          <cell r="E1282" t="str">
            <v>PP 0118: ACCESO DE LOS HOGARES RURALES CON ECONOMIAS DE SUBSISTENCIA A MERCADOS LOCALES DEL NUCLEO EJECUTOR CHULLIN-CHINCHOBAMBA-VILLEGAS-AHIJADERO</v>
          </cell>
          <cell r="F1282" t="str">
            <v>HUARAZ</v>
          </cell>
          <cell r="G1282" t="str">
            <v>ANCASH</v>
          </cell>
          <cell r="H1282" t="str">
            <v>SIHUAS</v>
          </cell>
          <cell r="I1282" t="str">
            <v>SAN JUAN</v>
          </cell>
          <cell r="J1282" t="str">
            <v>CHULLIN</v>
          </cell>
          <cell r="K1282" t="str">
            <v>0219090001</v>
          </cell>
          <cell r="L1282">
            <v>200</v>
          </cell>
          <cell r="M1282">
            <v>45125.485034722224</v>
          </cell>
          <cell r="N1282">
            <v>1200000</v>
          </cell>
          <cell r="O1282">
            <v>45195</v>
          </cell>
          <cell r="P1282">
            <v>1200000</v>
          </cell>
          <cell r="Q1282">
            <v>45197</v>
          </cell>
          <cell r="R1282">
            <v>1200000</v>
          </cell>
          <cell r="S1282">
            <v>45148</v>
          </cell>
          <cell r="T1282">
            <v>554.38171296296309</v>
          </cell>
          <cell r="U1282">
            <v>18.13</v>
          </cell>
          <cell r="V1282">
            <v>36</v>
          </cell>
          <cell r="X1282">
            <v>873171.52</v>
          </cell>
          <cell r="Y1282">
            <v>873171.52</v>
          </cell>
          <cell r="Z1282">
            <v>758392.35</v>
          </cell>
          <cell r="AA1282">
            <v>45680</v>
          </cell>
          <cell r="AB1282">
            <v>0.7893</v>
          </cell>
          <cell r="AC1282">
            <v>0.80469999999999997</v>
          </cell>
          <cell r="AD1282">
            <v>0.86270000000000002</v>
          </cell>
          <cell r="AE1282">
            <v>0.81799999999999995</v>
          </cell>
          <cell r="AF1282" t="str">
            <v>3. Ejecución</v>
          </cell>
          <cell r="AG1282" t="str">
            <v>0530 - Proyecto en Ejecución</v>
          </cell>
          <cell r="AH1282" t="str">
            <v>Proyecto en ejecución</v>
          </cell>
        </row>
        <row r="1283">
          <cell r="A1283" t="str">
            <v>1320230010</v>
          </cell>
          <cell r="B1283" t="str">
            <v>1320230010</v>
          </cell>
          <cell r="C1283" t="str">
            <v>Haku Wiñay/Noa Jayatai</v>
          </cell>
          <cell r="D1283" t="str">
            <v>PP.2023 RO Sierra</v>
          </cell>
          <cell r="E1283" t="str">
            <v>PP 0118: ACCESO DE LOS HOGARES RURALES CON ECONOMIAS DE SUBSISTENCIA A MERCADOS LOCALES DEL NUCLEO EJECUTOR COCHAS GRANDE</v>
          </cell>
          <cell r="F1283" t="str">
            <v>HUARAZ</v>
          </cell>
          <cell r="G1283" t="str">
            <v>ANCASH</v>
          </cell>
          <cell r="H1283" t="str">
            <v>SIHUAS</v>
          </cell>
          <cell r="I1283" t="str">
            <v>SAN JUAN</v>
          </cell>
          <cell r="J1283" t="str">
            <v>COCHAS GRANDE</v>
          </cell>
          <cell r="K1283" t="str">
            <v>0219096001</v>
          </cell>
          <cell r="L1283">
            <v>200</v>
          </cell>
          <cell r="M1283">
            <v>45125.485034722224</v>
          </cell>
          <cell r="N1283">
            <v>1200000</v>
          </cell>
          <cell r="O1283">
            <v>45195</v>
          </cell>
          <cell r="P1283">
            <v>1200000</v>
          </cell>
          <cell r="Q1283">
            <v>45197</v>
          </cell>
          <cell r="R1283">
            <v>1200000</v>
          </cell>
          <cell r="S1283">
            <v>45148</v>
          </cell>
          <cell r="T1283">
            <v>554.38171296296309</v>
          </cell>
          <cell r="U1283">
            <v>18.13</v>
          </cell>
          <cell r="V1283">
            <v>36</v>
          </cell>
          <cell r="X1283">
            <v>879361.8</v>
          </cell>
          <cell r="Y1283">
            <v>879361.8</v>
          </cell>
          <cell r="Z1283">
            <v>717181.53</v>
          </cell>
          <cell r="AA1283">
            <v>45680</v>
          </cell>
          <cell r="AB1283">
            <v>0.73750000000000004</v>
          </cell>
          <cell r="AC1283">
            <v>0.74470000000000003</v>
          </cell>
          <cell r="AD1283">
            <v>0.86109999999999998</v>
          </cell>
          <cell r="AE1283">
            <v>0.77559999999999996</v>
          </cell>
          <cell r="AF1283" t="str">
            <v>3. Ejecución</v>
          </cell>
          <cell r="AG1283" t="str">
            <v>0530 - Proyecto en Ejecución</v>
          </cell>
          <cell r="AH1283" t="str">
            <v>Proyecto en ejecución</v>
          </cell>
        </row>
        <row r="1284">
          <cell r="A1284" t="str">
            <v>1320240001</v>
          </cell>
          <cell r="B1284" t="str">
            <v>1320240001</v>
          </cell>
          <cell r="C1284" t="str">
            <v>Haku Wiñay/Noa Jayatai</v>
          </cell>
          <cell r="D1284" t="str">
            <v>PP.2024 RO Sierra</v>
          </cell>
          <cell r="E1284" t="str">
            <v>PP 0118: ACCESO DE LOS HOGARES RURALES CON ECONOMIAS DE SUBSISTENCIA A MERCADOS LOCALES DEL NUCLEO EJECUTOR SAN NICOLAS</v>
          </cell>
          <cell r="F1284" t="str">
            <v>HUARAZ</v>
          </cell>
          <cell r="G1284" t="str">
            <v>ANCASH</v>
          </cell>
          <cell r="H1284" t="str">
            <v>CARLOS FERMIN FITZCARRALD</v>
          </cell>
          <cell r="I1284" t="str">
            <v>SAN NICOLAS</v>
          </cell>
          <cell r="J1284" t="str">
            <v>SAN NICOLAS</v>
          </cell>
          <cell r="K1284" t="str">
            <v>0207020001</v>
          </cell>
          <cell r="L1284">
            <v>400</v>
          </cell>
          <cell r="M1284">
            <v>45561.748668981483</v>
          </cell>
          <cell r="N1284">
            <v>2400000</v>
          </cell>
          <cell r="O1284">
            <v>45595</v>
          </cell>
          <cell r="P1284">
            <v>2400000</v>
          </cell>
          <cell r="Q1284">
            <v>45604</v>
          </cell>
          <cell r="R1284">
            <v>2400000</v>
          </cell>
          <cell r="S1284">
            <v>45566</v>
          </cell>
          <cell r="T1284">
            <v>136.38171296296298</v>
          </cell>
          <cell r="U1284">
            <v>4.42</v>
          </cell>
          <cell r="V1284">
            <v>36</v>
          </cell>
          <cell r="X1284">
            <v>275962.03000000003</v>
          </cell>
          <cell r="Y1284">
            <v>275962.03000000003</v>
          </cell>
          <cell r="Z1284">
            <v>122649.01000000001</v>
          </cell>
          <cell r="AA1284">
            <v>45684</v>
          </cell>
          <cell r="AB1284">
            <v>5.5800000000000002E-2</v>
          </cell>
          <cell r="AC1284">
            <v>5.8599999999999999E-2</v>
          </cell>
          <cell r="AD1284">
            <v>0.1658</v>
          </cell>
          <cell r="AE1284">
            <v>0.10349999999999999</v>
          </cell>
          <cell r="AF1284" t="str">
            <v>3. Ejecución</v>
          </cell>
          <cell r="AG1284" t="str">
            <v>0530 - Proyecto en Ejecución</v>
          </cell>
          <cell r="AH1284" t="str">
            <v>Proyecto en ejecución</v>
          </cell>
        </row>
        <row r="1285">
          <cell r="A1285" t="str">
            <v>1320240002</v>
          </cell>
          <cell r="B1285" t="str">
            <v>1320240002</v>
          </cell>
          <cell r="C1285" t="str">
            <v>Haku Wiñay/Noa Jayatai</v>
          </cell>
          <cell r="D1285" t="str">
            <v>PP.2024 RO Sierra</v>
          </cell>
          <cell r="E1285" t="str">
            <v>PP 0118: ACCESO DE LOS HOGARES RURALES CON ECONOMIAS DE SUBSISTENCIA A MERCADOS LOCALES DEL NUCLEO EJECUTOR SANTO TORIBIO</v>
          </cell>
          <cell r="F1285" t="str">
            <v>HUARAZ</v>
          </cell>
          <cell r="G1285" t="str">
            <v>ANCASH</v>
          </cell>
          <cell r="H1285" t="str">
            <v>HUAYLAS</v>
          </cell>
          <cell r="I1285" t="str">
            <v>SANTO TORIBIO</v>
          </cell>
          <cell r="J1285" t="str">
            <v>SANTO TORIBIO</v>
          </cell>
          <cell r="K1285" t="str">
            <v>0212090001</v>
          </cell>
          <cell r="L1285">
            <v>400</v>
          </cell>
          <cell r="M1285">
            <v>45561.755798611113</v>
          </cell>
          <cell r="N1285">
            <v>2400000</v>
          </cell>
          <cell r="O1285">
            <v>45589</v>
          </cell>
          <cell r="P1285">
            <v>2400000</v>
          </cell>
          <cell r="Q1285">
            <v>45614</v>
          </cell>
          <cell r="R1285">
            <v>2400000</v>
          </cell>
          <cell r="S1285">
            <v>45566</v>
          </cell>
          <cell r="T1285">
            <v>136.38171296296298</v>
          </cell>
          <cell r="U1285">
            <v>4.42</v>
          </cell>
          <cell r="V1285">
            <v>36</v>
          </cell>
          <cell r="X1285">
            <v>369406.5</v>
          </cell>
          <cell r="Y1285">
            <v>332276.5</v>
          </cell>
          <cell r="Z1285">
            <v>250969.25</v>
          </cell>
          <cell r="AA1285">
            <v>45681</v>
          </cell>
          <cell r="AB1285">
            <v>3.6700000000000003E-2</v>
          </cell>
          <cell r="AC1285">
            <v>3.5799999999999998E-2</v>
          </cell>
          <cell r="AD1285">
            <v>0.2084</v>
          </cell>
          <cell r="AE1285">
            <v>0.14699999999999999</v>
          </cell>
          <cell r="AF1285" t="str">
            <v>3. Ejecución</v>
          </cell>
          <cell r="AG1285" t="str">
            <v>0530 - Proyecto en Ejecución</v>
          </cell>
          <cell r="AH1285" t="str">
            <v>Proyecto en ejecución</v>
          </cell>
        </row>
        <row r="1286">
          <cell r="A1286" t="str">
            <v>1320240003</v>
          </cell>
          <cell r="B1286" t="str">
            <v>1320240003</v>
          </cell>
          <cell r="C1286" t="str">
            <v>Actividades de Mantenimiento de Infraestructura</v>
          </cell>
          <cell r="D1286" t="str">
            <v>Mantto.Inf.Vial.2024</v>
          </cell>
          <cell r="E1286" t="str">
            <v>ACTIVIDAD DE MANTENIMIENTO DE INFRAESTRUCTURA VIAL DU 003_020608_NE SAN MIGUEL DE ACO</v>
          </cell>
          <cell r="F1286" t="str">
            <v>HUARAZ</v>
          </cell>
          <cell r="G1286" t="str">
            <v>ANCASH</v>
          </cell>
          <cell r="H1286" t="str">
            <v>CARHUAZ</v>
          </cell>
          <cell r="I1286" t="str">
            <v>SAN MIGUEL DE ACO</v>
          </cell>
          <cell r="J1286" t="str">
            <v>VARIOS CENTROS POBLADOS</v>
          </cell>
          <cell r="K1286" t="str">
            <v>0206089999</v>
          </cell>
          <cell r="L1286">
            <v>550</v>
          </cell>
          <cell r="M1286">
            <v>45527.502337962964</v>
          </cell>
          <cell r="N1286">
            <v>581818</v>
          </cell>
          <cell r="O1286">
            <v>45471</v>
          </cell>
          <cell r="P1286">
            <v>581818</v>
          </cell>
          <cell r="Q1286">
            <v>45476</v>
          </cell>
          <cell r="R1286">
            <v>581818</v>
          </cell>
          <cell r="S1286">
            <v>45544</v>
          </cell>
          <cell r="T1286">
            <v>61</v>
          </cell>
          <cell r="U1286">
            <v>3</v>
          </cell>
          <cell r="V1286">
            <v>3</v>
          </cell>
          <cell r="W1286">
            <v>45605</v>
          </cell>
          <cell r="X1286">
            <v>577870.22</v>
          </cell>
          <cell r="Y1286">
            <v>577870.22</v>
          </cell>
          <cell r="Z1286">
            <v>545682.22</v>
          </cell>
          <cell r="AA1286">
            <v>45637</v>
          </cell>
          <cell r="AB1286">
            <v>0</v>
          </cell>
          <cell r="AC1286">
            <v>1</v>
          </cell>
          <cell r="AD1286">
            <v>1</v>
          </cell>
          <cell r="AE1286">
            <v>0.93789999999999996</v>
          </cell>
          <cell r="AF1286" t="str">
            <v>4. Cierre</v>
          </cell>
          <cell r="AG1286" t="str">
            <v>0730 - Rendición de Cuentas Aprobada por Liquidador UT</v>
          </cell>
          <cell r="AH1286" t="str">
            <v>Con conformidad de Liquidador UT</v>
          </cell>
        </row>
        <row r="1287">
          <cell r="A1287" t="str">
            <v>1320240004</v>
          </cell>
          <cell r="B1287" t="str">
            <v>1320240004</v>
          </cell>
          <cell r="C1287" t="str">
            <v>Actividades de Mantenimiento de Infraestructura</v>
          </cell>
          <cell r="D1287" t="str">
            <v>Mantto.Inf.Vial.2024</v>
          </cell>
          <cell r="E1287" t="str">
            <v>ACTIVIDAD DE MANTENIMIENTO DE INFRAESTRUCTURA VIAL DU 003_021304_NE FIDEL OLIVAS ESCUDERO</v>
          </cell>
          <cell r="F1287" t="str">
            <v>HUARAZ</v>
          </cell>
          <cell r="G1287" t="str">
            <v>ANCASH</v>
          </cell>
          <cell r="H1287" t="str">
            <v>MARISCAL LUZURIAGA</v>
          </cell>
          <cell r="I1287" t="str">
            <v>FIDEL OLIVAS ESCUDERO</v>
          </cell>
          <cell r="J1287" t="str">
            <v>VARIOS CENTROS POBLADOS</v>
          </cell>
          <cell r="K1287" t="str">
            <v>0213049999</v>
          </cell>
          <cell r="L1287">
            <v>204</v>
          </cell>
          <cell r="M1287">
            <v>45527.502337962964</v>
          </cell>
          <cell r="N1287">
            <v>581818</v>
          </cell>
          <cell r="O1287">
            <v>45471</v>
          </cell>
          <cell r="P1287">
            <v>581818</v>
          </cell>
          <cell r="Q1287">
            <v>45476</v>
          </cell>
          <cell r="R1287">
            <v>581818</v>
          </cell>
          <cell r="S1287">
            <v>45544</v>
          </cell>
          <cell r="T1287">
            <v>71</v>
          </cell>
          <cell r="U1287">
            <v>3</v>
          </cell>
          <cell r="V1287">
            <v>3</v>
          </cell>
          <cell r="W1287">
            <v>45615</v>
          </cell>
          <cell r="X1287">
            <v>574771.31999999995</v>
          </cell>
          <cell r="Y1287">
            <v>574771.31999999995</v>
          </cell>
          <cell r="Z1287">
            <v>574771.32000000007</v>
          </cell>
          <cell r="AA1287">
            <v>45637</v>
          </cell>
          <cell r="AB1287">
            <v>0</v>
          </cell>
          <cell r="AC1287">
            <v>1</v>
          </cell>
          <cell r="AD1287">
            <v>1</v>
          </cell>
          <cell r="AE1287">
            <v>0.9879</v>
          </cell>
          <cell r="AF1287" t="str">
            <v>4. Cierre</v>
          </cell>
          <cell r="AG1287" t="str">
            <v>0780 - Liquidación Aprobada</v>
          </cell>
          <cell r="AH1287" t="str">
            <v>Liquidado en UT para remitir ficha/expediente a Sede</v>
          </cell>
        </row>
        <row r="1288">
          <cell r="A1288" t="str">
            <v>1320240005</v>
          </cell>
          <cell r="B1288" t="str">
            <v>1320240005</v>
          </cell>
          <cell r="C1288" t="str">
            <v>Actividades de Mantenimiento de Infraestructura</v>
          </cell>
          <cell r="D1288" t="str">
            <v>Mantto.Inf.Vial.2024</v>
          </cell>
          <cell r="E1288" t="str">
            <v>ACTIVIDAD DE MANTENIMIENTO DE INFRAESTRUCTURA VIAL DU 003_021604_NE QUINUABAMBA</v>
          </cell>
          <cell r="F1288" t="str">
            <v>HUARAZ</v>
          </cell>
          <cell r="G1288" t="str">
            <v>ANCASH</v>
          </cell>
          <cell r="H1288" t="str">
            <v>POMABAMBA</v>
          </cell>
          <cell r="I1288" t="str">
            <v>QUINUABAMBA</v>
          </cell>
          <cell r="J1288" t="str">
            <v>VARIOS CENTROS POBLADOS</v>
          </cell>
          <cell r="K1288" t="str">
            <v>0216049999</v>
          </cell>
          <cell r="L1288">
            <v>275</v>
          </cell>
          <cell r="M1288">
            <v>45527.502337962964</v>
          </cell>
          <cell r="N1288">
            <v>581818</v>
          </cell>
          <cell r="O1288">
            <v>45471</v>
          </cell>
          <cell r="P1288">
            <v>581818</v>
          </cell>
          <cell r="Q1288">
            <v>45476</v>
          </cell>
          <cell r="R1288">
            <v>581818</v>
          </cell>
          <cell r="S1288">
            <v>45551</v>
          </cell>
          <cell r="T1288">
            <v>73</v>
          </cell>
          <cell r="U1288">
            <v>3</v>
          </cell>
          <cell r="V1288">
            <v>3</v>
          </cell>
          <cell r="W1288">
            <v>45624</v>
          </cell>
          <cell r="X1288">
            <v>574644.38</v>
          </cell>
          <cell r="Y1288">
            <v>574644.38</v>
          </cell>
          <cell r="Z1288">
            <v>574644.38</v>
          </cell>
          <cell r="AA1288">
            <v>45643</v>
          </cell>
          <cell r="AB1288">
            <v>0</v>
          </cell>
          <cell r="AC1288">
            <v>1</v>
          </cell>
          <cell r="AD1288">
            <v>1</v>
          </cell>
          <cell r="AE1288">
            <v>0.98770000000000002</v>
          </cell>
          <cell r="AF1288" t="str">
            <v>4. Cierre</v>
          </cell>
          <cell r="AG1288" t="str">
            <v>0780 - Liquidación Aprobada</v>
          </cell>
          <cell r="AH1288" t="str">
            <v>Liquidado en UT para remitir ficha/expediente a Sede</v>
          </cell>
        </row>
        <row r="1289">
          <cell r="A1289" t="str">
            <v>1320240006</v>
          </cell>
          <cell r="B1289" t="str">
            <v>1320240006</v>
          </cell>
          <cell r="C1289" t="str">
            <v>Actividades de Mantenimiento de Infraestructura</v>
          </cell>
          <cell r="D1289" t="str">
            <v>Mantto.Inf.Vial.2024</v>
          </cell>
          <cell r="E1289" t="str">
            <v>ACTIVIDAD DE MANTENIMIENTO DE INFRAESTRUCTURA VIAL DU 003_021902_NE ACOBAMBA</v>
          </cell>
          <cell r="F1289" t="str">
            <v>HUARAZ</v>
          </cell>
          <cell r="G1289" t="str">
            <v>ANCASH</v>
          </cell>
          <cell r="H1289" t="str">
            <v>SIHUAS</v>
          </cell>
          <cell r="I1289" t="str">
            <v>ACOBAMBA</v>
          </cell>
          <cell r="J1289" t="str">
            <v>VARIOS CENTROS POBLADOS</v>
          </cell>
          <cell r="K1289" t="str">
            <v>0219029999</v>
          </cell>
          <cell r="L1289">
            <v>213</v>
          </cell>
          <cell r="M1289">
            <v>45527.502337962964</v>
          </cell>
          <cell r="N1289">
            <v>581818</v>
          </cell>
          <cell r="O1289">
            <v>45471</v>
          </cell>
          <cell r="P1289">
            <v>581818</v>
          </cell>
          <cell r="Q1289">
            <v>45476</v>
          </cell>
          <cell r="R1289">
            <v>581818</v>
          </cell>
          <cell r="S1289">
            <v>45544</v>
          </cell>
          <cell r="T1289">
            <v>52</v>
          </cell>
          <cell r="U1289">
            <v>3</v>
          </cell>
          <cell r="V1289">
            <v>3</v>
          </cell>
          <cell r="W1289">
            <v>45596</v>
          </cell>
          <cell r="X1289">
            <v>578864.84</v>
          </cell>
          <cell r="Y1289">
            <v>578864.84</v>
          </cell>
          <cell r="Z1289">
            <v>578864.84</v>
          </cell>
          <cell r="AA1289">
            <v>45638</v>
          </cell>
          <cell r="AB1289">
            <v>0</v>
          </cell>
          <cell r="AC1289">
            <v>1</v>
          </cell>
          <cell r="AD1289">
            <v>1</v>
          </cell>
          <cell r="AE1289">
            <v>0.99490000000000001</v>
          </cell>
          <cell r="AF1289" t="str">
            <v>4. Cierre</v>
          </cell>
          <cell r="AG1289" t="str">
            <v>0780 - Liquidación Aprobada</v>
          </cell>
          <cell r="AH1289" t="str">
            <v>Liquidado en UT para remitir ficha/expediente a Sede</v>
          </cell>
        </row>
        <row r="1290">
          <cell r="A1290" t="str">
            <v>1320240007</v>
          </cell>
          <cell r="B1290" t="str">
            <v>1320240007</v>
          </cell>
          <cell r="C1290" t="str">
            <v>Actividades de Mantenimiento de Infraestructura</v>
          </cell>
          <cell r="D1290" t="str">
            <v>Mantto.Inf.Vial.2024</v>
          </cell>
          <cell r="E1290" t="str">
            <v>ACTIVIDAD DE MANTENIMIENTO DE INFRAESTRUCTURA VIAL DU 003_021906_NE HUAYLLABAMBA</v>
          </cell>
          <cell r="F1290" t="str">
            <v>HUARAZ</v>
          </cell>
          <cell r="G1290" t="str">
            <v>ANCASH</v>
          </cell>
          <cell r="H1290" t="str">
            <v>SIHUAS</v>
          </cell>
          <cell r="I1290" t="str">
            <v>HUAYLLABAMBA</v>
          </cell>
          <cell r="J1290" t="str">
            <v>VARIOS CENTROS POBLADOS</v>
          </cell>
          <cell r="K1290" t="str">
            <v>0219069999</v>
          </cell>
          <cell r="L1290">
            <v>301</v>
          </cell>
          <cell r="M1290">
            <v>45527.502337962964</v>
          </cell>
          <cell r="N1290">
            <v>581818</v>
          </cell>
          <cell r="O1290">
            <v>45471</v>
          </cell>
          <cell r="P1290">
            <v>581818</v>
          </cell>
          <cell r="Q1290">
            <v>45476</v>
          </cell>
          <cell r="R1290">
            <v>581818</v>
          </cell>
          <cell r="S1290">
            <v>45551</v>
          </cell>
          <cell r="T1290">
            <v>54</v>
          </cell>
          <cell r="U1290">
            <v>3</v>
          </cell>
          <cell r="V1290">
            <v>3</v>
          </cell>
          <cell r="W1290">
            <v>45605</v>
          </cell>
          <cell r="X1290">
            <v>579063.46</v>
          </cell>
          <cell r="Y1290">
            <v>579063.46</v>
          </cell>
          <cell r="Z1290">
            <v>579063.46</v>
          </cell>
          <cell r="AA1290">
            <v>45637</v>
          </cell>
          <cell r="AB1290">
            <v>0</v>
          </cell>
          <cell r="AC1290">
            <v>1</v>
          </cell>
          <cell r="AD1290">
            <v>1</v>
          </cell>
          <cell r="AE1290">
            <v>0.99529999999999996</v>
          </cell>
          <cell r="AF1290" t="str">
            <v>4. Cierre</v>
          </cell>
          <cell r="AG1290" t="str">
            <v>0730 - Rendición de Cuentas Aprobada por Liquidador UT</v>
          </cell>
          <cell r="AH1290" t="str">
            <v>Con conformidad de Liquidador UT</v>
          </cell>
        </row>
        <row r="1291">
          <cell r="A1291" t="str">
            <v>1320240008</v>
          </cell>
          <cell r="B1291" t="str">
            <v>1320240008</v>
          </cell>
          <cell r="C1291" t="str">
            <v>Actividades de Mantenimiento de Infraestructura</v>
          </cell>
          <cell r="D1291" t="str">
            <v>Mantto.Inf.Vial.2024</v>
          </cell>
          <cell r="E1291" t="str">
            <v>ACTIVIDAD DE MANTENIMIENTO DE INFRAESTRUCTURA VIAL DU 003_021908_NE RAGASH</v>
          </cell>
          <cell r="F1291" t="str">
            <v>HUARAZ</v>
          </cell>
          <cell r="G1291" t="str">
            <v>ANCASH</v>
          </cell>
          <cell r="H1291" t="str">
            <v>SIHUAS</v>
          </cell>
          <cell r="I1291" t="str">
            <v>RAGASH</v>
          </cell>
          <cell r="J1291" t="str">
            <v>VARIOS CENTROS POBLADOS</v>
          </cell>
          <cell r="K1291" t="str">
            <v>0219089999</v>
          </cell>
          <cell r="L1291">
            <v>150</v>
          </cell>
          <cell r="M1291">
            <v>45527.502337962964</v>
          </cell>
          <cell r="N1291">
            <v>581818</v>
          </cell>
          <cell r="O1291">
            <v>45471</v>
          </cell>
          <cell r="P1291">
            <v>581818</v>
          </cell>
          <cell r="Q1291">
            <v>45476</v>
          </cell>
          <cell r="R1291">
            <v>581818</v>
          </cell>
          <cell r="S1291">
            <v>45558</v>
          </cell>
          <cell r="T1291">
            <v>61</v>
          </cell>
          <cell r="U1291">
            <v>3</v>
          </cell>
          <cell r="V1291">
            <v>3</v>
          </cell>
          <cell r="W1291">
            <v>45619</v>
          </cell>
          <cell r="X1291">
            <v>576314.84</v>
          </cell>
          <cell r="Y1291">
            <v>576314.84</v>
          </cell>
          <cell r="Z1291">
            <v>576314.84</v>
          </cell>
          <cell r="AA1291">
            <v>45637</v>
          </cell>
          <cell r="AB1291">
            <v>0</v>
          </cell>
          <cell r="AC1291">
            <v>1</v>
          </cell>
          <cell r="AD1291">
            <v>1</v>
          </cell>
          <cell r="AE1291">
            <v>0.99050000000000005</v>
          </cell>
          <cell r="AF1291" t="str">
            <v>4. Cierre</v>
          </cell>
          <cell r="AG1291" t="str">
            <v>0780 - Liquidación Aprobada</v>
          </cell>
          <cell r="AH1291" t="str">
            <v>Liquidado en UT para remitir ficha/expediente a Sede</v>
          </cell>
        </row>
        <row r="1292">
          <cell r="A1292" t="str">
            <v>1320240009</v>
          </cell>
          <cell r="B1292" t="str">
            <v>1320240009</v>
          </cell>
          <cell r="C1292" t="str">
            <v>Actividades de Mantenimiento de Infraestructura</v>
          </cell>
          <cell r="D1292" t="str">
            <v>Mantto.Inf.Vial.2024</v>
          </cell>
          <cell r="E1292" t="str">
            <v>ACTIVIDAD DE MANTENIMIENTO DE INFRAESTRUCTURA VIAL DU 003_021909_NE SAN JUAN</v>
          </cell>
          <cell r="F1292" t="str">
            <v>HUARAZ</v>
          </cell>
          <cell r="G1292" t="str">
            <v>ANCASH</v>
          </cell>
          <cell r="H1292" t="str">
            <v>SIHUAS</v>
          </cell>
          <cell r="I1292" t="str">
            <v>SAN JUAN</v>
          </cell>
          <cell r="J1292" t="str">
            <v>VARIOS CENTROS POBLADOS</v>
          </cell>
          <cell r="K1292" t="str">
            <v>0219099999</v>
          </cell>
          <cell r="L1292">
            <v>344</v>
          </cell>
          <cell r="M1292">
            <v>45527.502337962964</v>
          </cell>
          <cell r="N1292">
            <v>581818</v>
          </cell>
          <cell r="O1292">
            <v>45471</v>
          </cell>
          <cell r="P1292">
            <v>581818</v>
          </cell>
          <cell r="Q1292">
            <v>45476</v>
          </cell>
          <cell r="R1292">
            <v>581818</v>
          </cell>
          <cell r="S1292">
            <v>45544</v>
          </cell>
          <cell r="T1292">
            <v>68</v>
          </cell>
          <cell r="U1292">
            <v>3</v>
          </cell>
          <cell r="V1292">
            <v>3</v>
          </cell>
          <cell r="W1292">
            <v>45612</v>
          </cell>
          <cell r="X1292">
            <v>580585.18999999994</v>
          </cell>
          <cell r="Y1292">
            <v>580585.18999999994</v>
          </cell>
          <cell r="Z1292">
            <v>580585.19000000006</v>
          </cell>
          <cell r="AA1292">
            <v>45643</v>
          </cell>
          <cell r="AB1292">
            <v>0</v>
          </cell>
          <cell r="AC1292">
            <v>1</v>
          </cell>
          <cell r="AD1292">
            <v>1</v>
          </cell>
          <cell r="AE1292">
            <v>0.99790000000000001</v>
          </cell>
          <cell r="AF1292" t="str">
            <v>4. Cierre</v>
          </cell>
          <cell r="AG1292" t="str">
            <v>0780 - Liquidación Aprobada</v>
          </cell>
          <cell r="AH1292" t="str">
            <v>Liquidado en UT para remitir ficha/expediente a Sede</v>
          </cell>
        </row>
        <row r="1293">
          <cell r="A1293" t="str">
            <v>1320240010</v>
          </cell>
          <cell r="B1293" t="str">
            <v>1320240010</v>
          </cell>
          <cell r="C1293" t="str">
            <v>Actividades de Mantenimiento de Infraestructura</v>
          </cell>
          <cell r="D1293" t="str">
            <v>Mantto.Inf.Vial.2024</v>
          </cell>
          <cell r="E1293" t="str">
            <v>ACTIVIDAD DE MANTENIMIENTO DE INFRAESTRUCTURA VIAL DU 003_022002_NE CASCAPARA</v>
          </cell>
          <cell r="F1293" t="str">
            <v>HUARAZ</v>
          </cell>
          <cell r="G1293" t="str">
            <v>ANCASH</v>
          </cell>
          <cell r="H1293" t="str">
            <v>YUNGAY</v>
          </cell>
          <cell r="I1293" t="str">
            <v>CASCAPARA</v>
          </cell>
          <cell r="J1293" t="str">
            <v>VARIOS CENTROS POBLADOS</v>
          </cell>
          <cell r="K1293" t="str">
            <v>0220029999</v>
          </cell>
          <cell r="L1293">
            <v>263</v>
          </cell>
          <cell r="M1293">
            <v>45527.502337962964</v>
          </cell>
          <cell r="N1293">
            <v>581818</v>
          </cell>
          <cell r="O1293">
            <v>45471</v>
          </cell>
          <cell r="P1293">
            <v>581818</v>
          </cell>
          <cell r="Q1293">
            <v>45476</v>
          </cell>
          <cell r="R1293">
            <v>581818</v>
          </cell>
          <cell r="S1293">
            <v>45544</v>
          </cell>
          <cell r="T1293">
            <v>68</v>
          </cell>
          <cell r="U1293">
            <v>3</v>
          </cell>
          <cell r="V1293">
            <v>3</v>
          </cell>
          <cell r="W1293">
            <v>45612</v>
          </cell>
          <cell r="X1293">
            <v>576710.25</v>
          </cell>
          <cell r="Y1293">
            <v>576710.25</v>
          </cell>
          <cell r="Z1293">
            <v>576710.25</v>
          </cell>
          <cell r="AA1293">
            <v>45643</v>
          </cell>
          <cell r="AB1293">
            <v>0</v>
          </cell>
          <cell r="AC1293">
            <v>1</v>
          </cell>
          <cell r="AD1293">
            <v>1</v>
          </cell>
          <cell r="AE1293">
            <v>1</v>
          </cell>
          <cell r="AF1293" t="str">
            <v>4. Cierre</v>
          </cell>
          <cell r="AG1293" t="str">
            <v>0780 - Liquidación Aprobada</v>
          </cell>
          <cell r="AH1293" t="str">
            <v>Liquidado en UT para remitir ficha/expediente a Sede</v>
          </cell>
        </row>
        <row r="1294">
          <cell r="A1294" t="str">
            <v>1320240011</v>
          </cell>
          <cell r="B1294" t="str">
            <v>1320240011</v>
          </cell>
          <cell r="C1294" t="str">
            <v>Haku Wiñay/Noa Jayatai</v>
          </cell>
          <cell r="D1294" t="str">
            <v>MV.2024</v>
          </cell>
          <cell r="E1294" t="str">
            <v>MEJORANDO VIDAS DEL NUCLEO EJECUTOR NUCLEO EJECUTOR YAUYA</v>
          </cell>
          <cell r="F1294" t="str">
            <v>HUARAZ</v>
          </cell>
          <cell r="G1294" t="str">
            <v>ANCASH</v>
          </cell>
          <cell r="H1294" t="str">
            <v>CARLOS FERMIN FITZCARRALD</v>
          </cell>
          <cell r="I1294" t="str">
            <v>YAUYA</v>
          </cell>
          <cell r="J1294" t="str">
            <v>SAN FRANCISCO</v>
          </cell>
          <cell r="K1294" t="str">
            <v>0207030015</v>
          </cell>
          <cell r="L1294">
            <v>400</v>
          </cell>
          <cell r="M1294">
            <v>45666.374699074076</v>
          </cell>
          <cell r="N1294">
            <v>2260000</v>
          </cell>
          <cell r="O1294">
            <v>45594</v>
          </cell>
          <cell r="P1294">
            <v>2260000</v>
          </cell>
          <cell r="Q1294">
            <v>45602</v>
          </cell>
          <cell r="R1294">
            <v>2260000</v>
          </cell>
          <cell r="S1294">
            <v>45691</v>
          </cell>
          <cell r="T1294">
            <v>11.381712962963</v>
          </cell>
          <cell r="U1294">
            <v>0.36</v>
          </cell>
          <cell r="V1294">
            <v>18</v>
          </cell>
          <cell r="Y1294">
            <v>0</v>
          </cell>
          <cell r="AB1294">
            <v>0</v>
          </cell>
          <cell r="AD1294">
            <v>0</v>
          </cell>
          <cell r="AF1294" t="str">
            <v>3. Ejecución</v>
          </cell>
          <cell r="AG1294" t="str">
            <v>0530 - Proyecto en Ejecución</v>
          </cell>
          <cell r="AH1294" t="str">
            <v>Proyecto en ejecución</v>
          </cell>
        </row>
        <row r="1295">
          <cell r="A1295" t="str">
            <v>1320240012</v>
          </cell>
          <cell r="B1295" t="str">
            <v>1320240012</v>
          </cell>
          <cell r="C1295" t="str">
            <v>Haku Wiñay/Noa Jayatai</v>
          </cell>
          <cell r="D1295" t="str">
            <v>MV.2024</v>
          </cell>
          <cell r="E1295" t="str">
            <v>MEJORANDO VIDAS DEL NUCLEO EJECUTOR NUCLEO EJECUTOR POMABAMBA</v>
          </cell>
          <cell r="F1295" t="str">
            <v>HUARAZ</v>
          </cell>
          <cell r="G1295" t="str">
            <v>ANCASH</v>
          </cell>
          <cell r="H1295" t="str">
            <v>POMABAMBA</v>
          </cell>
          <cell r="I1295" t="str">
            <v>POMABAMBA</v>
          </cell>
          <cell r="J1295" t="str">
            <v>PAUCHOS</v>
          </cell>
          <cell r="K1295" t="str">
            <v>0216010083</v>
          </cell>
          <cell r="L1295">
            <v>400</v>
          </cell>
          <cell r="M1295">
            <v>45666.374699074076</v>
          </cell>
          <cell r="N1295">
            <v>2260000</v>
          </cell>
          <cell r="O1295">
            <v>45595</v>
          </cell>
          <cell r="P1295">
            <v>2260000</v>
          </cell>
          <cell r="Q1295">
            <v>45603</v>
          </cell>
          <cell r="R1295">
            <v>2260000</v>
          </cell>
          <cell r="S1295">
            <v>45691</v>
          </cell>
          <cell r="T1295">
            <v>11.381712962963</v>
          </cell>
          <cell r="U1295">
            <v>0.36</v>
          </cell>
          <cell r="V1295">
            <v>18</v>
          </cell>
          <cell r="Y1295">
            <v>0</v>
          </cell>
          <cell r="AB1295">
            <v>1.1999999999999999E-3</v>
          </cell>
          <cell r="AD1295">
            <v>1.1999999999999999E-3</v>
          </cell>
          <cell r="AF1295" t="str">
            <v>3. Ejecución</v>
          </cell>
          <cell r="AG1295" t="str">
            <v>0530 - Proyecto en Ejecución</v>
          </cell>
          <cell r="AH1295" t="str">
            <v>Proyecto en ejecución</v>
          </cell>
        </row>
        <row r="1296">
          <cell r="A1296" t="str">
            <v>1320240013</v>
          </cell>
          <cell r="B1296" t="str">
            <v>1320240013</v>
          </cell>
          <cell r="C1296" t="str">
            <v>Haku Wiñay/Noa Jayatai</v>
          </cell>
          <cell r="D1296" t="str">
            <v>MV.2024</v>
          </cell>
          <cell r="E1296" t="str">
            <v>MEJORANDO VIDAS DEL NUCLEO EJECUTOR HUAYLLABAMBA</v>
          </cell>
          <cell r="F1296" t="str">
            <v>HUARAZ</v>
          </cell>
          <cell r="G1296" t="str">
            <v>ANCASH</v>
          </cell>
          <cell r="H1296" t="str">
            <v>SIHUAS</v>
          </cell>
          <cell r="I1296" t="str">
            <v>HUAYLLABAMBA</v>
          </cell>
          <cell r="J1296" t="str">
            <v>SANTA CLARA</v>
          </cell>
          <cell r="K1296" t="str">
            <v>0219060011</v>
          </cell>
          <cell r="L1296">
            <v>400</v>
          </cell>
          <cell r="M1296">
            <v>45666.374699074076</v>
          </cell>
          <cell r="N1296">
            <v>2260000</v>
          </cell>
          <cell r="O1296">
            <v>45593</v>
          </cell>
          <cell r="P1296">
            <v>2260000</v>
          </cell>
          <cell r="Q1296">
            <v>45602</v>
          </cell>
          <cell r="R1296">
            <v>2260000</v>
          </cell>
          <cell r="V1296">
            <v>18</v>
          </cell>
          <cell r="Y1296">
            <v>0</v>
          </cell>
          <cell r="AB1296">
            <v>0</v>
          </cell>
          <cell r="AD1296">
            <v>0</v>
          </cell>
          <cell r="AF1296" t="str">
            <v>2. Planificación</v>
          </cell>
          <cell r="AG1296" t="str">
            <v>0420 - Proyecto Aprobado en CTAP</v>
          </cell>
        </row>
        <row r="1297">
          <cell r="A1297" t="str">
            <v>1320240014</v>
          </cell>
          <cell r="B1297" t="str">
            <v>1320240014</v>
          </cell>
          <cell r="C1297" t="str">
            <v>Haku Wiñay/Noa Jayatai</v>
          </cell>
          <cell r="D1297" t="str">
            <v>MV.2024</v>
          </cell>
          <cell r="E1297" t="str">
            <v>MEJORANDO VIDAS DEL NUCLEO EJECUTOR RAGASH</v>
          </cell>
          <cell r="F1297" t="str">
            <v>HUARAZ</v>
          </cell>
          <cell r="G1297" t="str">
            <v>ANCASH</v>
          </cell>
          <cell r="H1297" t="str">
            <v>SIHUAS</v>
          </cell>
          <cell r="I1297" t="str">
            <v>RAGASH</v>
          </cell>
          <cell r="J1297" t="str">
            <v>QUINGAO ALTO</v>
          </cell>
          <cell r="K1297" t="str">
            <v>0219080002</v>
          </cell>
          <cell r="L1297">
            <v>400</v>
          </cell>
          <cell r="M1297">
            <v>45666.374699074076</v>
          </cell>
          <cell r="N1297">
            <v>2260000</v>
          </cell>
          <cell r="O1297">
            <v>45593</v>
          </cell>
          <cell r="P1297">
            <v>2260000</v>
          </cell>
          <cell r="Q1297">
            <v>45602</v>
          </cell>
          <cell r="R1297">
            <v>2260000</v>
          </cell>
          <cell r="V1297">
            <v>18</v>
          </cell>
          <cell r="Y1297">
            <v>0</v>
          </cell>
          <cell r="AB1297">
            <v>0</v>
          </cell>
          <cell r="AD1297">
            <v>0</v>
          </cell>
          <cell r="AF1297" t="str">
            <v>2. Planificación</v>
          </cell>
          <cell r="AG1297" t="str">
            <v>0420 - Proyecto Aprobado en CTAP</v>
          </cell>
        </row>
        <row r="1298">
          <cell r="B1298" t="str">
            <v>1320240015</v>
          </cell>
          <cell r="C1298" t="str">
            <v>Haku Wiñay/Noa Jayatai</v>
          </cell>
          <cell r="D1298" t="str">
            <v>MV.2024</v>
          </cell>
          <cell r="E1298" t="str">
            <v>MEJORANDO VIDAS DEL NUCLEO EJECUTOR NUCLEO EJECUTOR YAUYA</v>
          </cell>
          <cell r="F1298" t="str">
            <v>HUARAZ</v>
          </cell>
          <cell r="G1298" t="str">
            <v>ANCASH</v>
          </cell>
          <cell r="H1298" t="str">
            <v>CARLOS FERMIN FITZCARRALD</v>
          </cell>
          <cell r="I1298" t="str">
            <v>YAUYA</v>
          </cell>
          <cell r="J1298" t="str">
            <v>SAN FRANCISCO</v>
          </cell>
          <cell r="K1298" t="str">
            <v>0207030015</v>
          </cell>
          <cell r="L1298">
            <v>400</v>
          </cell>
          <cell r="Y1298">
            <v>0</v>
          </cell>
          <cell r="AB1298">
            <v>0</v>
          </cell>
          <cell r="AF1298" t="str">
            <v>1. Inicio</v>
          </cell>
          <cell r="AG1298" t="str">
            <v>0010 - Solicitud de Financiamiento Presentada</v>
          </cell>
        </row>
        <row r="1299">
          <cell r="A1299" t="str">
            <v>1420170001</v>
          </cell>
          <cell r="B1299" t="str">
            <v>1420170001</v>
          </cell>
          <cell r="C1299" t="str">
            <v>Mi Abrigo</v>
          </cell>
          <cell r="D1299" t="str">
            <v>AVICOM.2017.Amp</v>
          </cell>
          <cell r="E1299" t="str">
            <v xml:space="preserve">ACONDICIONAMIENTO DE VIVIENDAS EN ZONAS EXPUESTAS A HELADAS EN EL CC.PP.  ARUNTAYA, DISTRITO CARUMAS - PROVINCIA MARISCAL NIETO - MOQUEGUA_x000D_
_x000D_
</v>
          </cell>
          <cell r="F1299" t="str">
            <v>MOQUEGUA</v>
          </cell>
          <cell r="G1299" t="str">
            <v>MOQUEGUA</v>
          </cell>
          <cell r="H1299" t="str">
            <v>MARISCAL NIETO</v>
          </cell>
          <cell r="I1299" t="str">
            <v>CARUMAS</v>
          </cell>
          <cell r="J1299" t="str">
            <v>ARUNTAYA</v>
          </cell>
          <cell r="K1299" t="str">
            <v>1801020064</v>
          </cell>
          <cell r="L1299">
            <v>70</v>
          </cell>
          <cell r="M1299">
            <v>43039</v>
          </cell>
          <cell r="N1299">
            <v>698401.96</v>
          </cell>
          <cell r="O1299">
            <v>43131</v>
          </cell>
          <cell r="P1299">
            <v>698401.96</v>
          </cell>
          <cell r="Q1299">
            <v>43137</v>
          </cell>
          <cell r="R1299">
            <v>698401.96</v>
          </cell>
          <cell r="S1299">
            <v>43066</v>
          </cell>
          <cell r="T1299">
            <v>80</v>
          </cell>
          <cell r="U1299">
            <v>2</v>
          </cell>
          <cell r="V1299">
            <v>2</v>
          </cell>
          <cell r="W1299">
            <v>43146</v>
          </cell>
          <cell r="Y1299">
            <v>698365.6</v>
          </cell>
          <cell r="AB1299">
            <v>0</v>
          </cell>
          <cell r="AC1299">
            <v>1</v>
          </cell>
          <cell r="AF1299" t="str">
            <v>4. Cierre</v>
          </cell>
          <cell r="AG1299" t="str">
            <v>0780 - Liquidación Aprobada</v>
          </cell>
          <cell r="AH1299" t="str">
            <v>Liquidado en UT para remitir ficha/expediente a Sede</v>
          </cell>
        </row>
        <row r="1300">
          <cell r="A1300" t="str">
            <v>1420170002</v>
          </cell>
          <cell r="B1300" t="str">
            <v>1420170002</v>
          </cell>
          <cell r="C1300" t="str">
            <v>Mi Abrigo</v>
          </cell>
          <cell r="D1300" t="str">
            <v>AVICOM.2017.Amp</v>
          </cell>
          <cell r="E1300" t="str">
            <v xml:space="preserve">ACONDICIONAMIENTO DE VIVIENDAS EN ZONAS EXPUESTAS A HELADAS EN LOS  CC.PP.  QUERALA, PACHAMAYO Y CAMATA -  DISTRITO UBINAS - PROVINCIA GENERAL SANCHEZ CERRO - MOQUEGUA_x000D_
_x000D_
</v>
          </cell>
          <cell r="F1300" t="str">
            <v>MOQUEGUA</v>
          </cell>
          <cell r="G1300" t="str">
            <v>MOQUEGUA</v>
          </cell>
          <cell r="H1300" t="str">
            <v>GENERAL SANCHEZ CERRO</v>
          </cell>
          <cell r="I1300" t="str">
            <v>UBINAS</v>
          </cell>
          <cell r="J1300" t="str">
            <v>QUERALA</v>
          </cell>
          <cell r="K1300" t="str">
            <v>1802100009</v>
          </cell>
          <cell r="L1300">
            <v>70</v>
          </cell>
          <cell r="M1300">
            <v>43039</v>
          </cell>
          <cell r="N1300">
            <v>700022.46</v>
          </cell>
          <cell r="O1300">
            <v>43131</v>
          </cell>
          <cell r="P1300">
            <v>700022.46</v>
          </cell>
          <cell r="Q1300">
            <v>43137</v>
          </cell>
          <cell r="R1300">
            <v>700022.46</v>
          </cell>
          <cell r="S1300">
            <v>43066</v>
          </cell>
          <cell r="T1300">
            <v>80</v>
          </cell>
          <cell r="U1300">
            <v>2</v>
          </cell>
          <cell r="V1300">
            <v>2</v>
          </cell>
          <cell r="W1300">
            <v>43146</v>
          </cell>
          <cell r="Y1300">
            <v>699997.2</v>
          </cell>
          <cell r="AB1300">
            <v>0</v>
          </cell>
          <cell r="AC1300">
            <v>1</v>
          </cell>
          <cell r="AF1300" t="str">
            <v>4. Cierre</v>
          </cell>
          <cell r="AG1300" t="str">
            <v>0780 - Liquidación Aprobada</v>
          </cell>
          <cell r="AH1300" t="str">
            <v>Liquidado en UT para remitir ficha/expediente a Sede</v>
          </cell>
        </row>
        <row r="1301">
          <cell r="A1301" t="str">
            <v>1420180003</v>
          </cell>
          <cell r="B1301" t="str">
            <v>1420180001</v>
          </cell>
          <cell r="C1301" t="str">
            <v>Haku Wiñay/Noa Jayatai</v>
          </cell>
          <cell r="D1301" t="str">
            <v>PP.2018 RO Sierra</v>
          </cell>
          <cell r="E1301" t="str">
            <v>ACCESO DE HOGARES RURALES CON ECONOMIAS DE SUBSISTENCIA A MERCADOS LOCALES-NUCLEO EJECUTOR MUYLAQUE-SIJUAYA</v>
          </cell>
          <cell r="F1301" t="str">
            <v>MOQUEGUA</v>
          </cell>
          <cell r="G1301" t="str">
            <v>MOQUEGUA</v>
          </cell>
          <cell r="H1301" t="str">
            <v>MARISCAL NIETO</v>
          </cell>
          <cell r="I1301" t="str">
            <v>SAN CRISTOBAL</v>
          </cell>
          <cell r="J1301" t="str">
            <v>MUYLAQUE</v>
          </cell>
          <cell r="K1301" t="str">
            <v>1801056002</v>
          </cell>
          <cell r="L1301">
            <v>194</v>
          </cell>
          <cell r="M1301">
            <v>43259</v>
          </cell>
          <cell r="N1301">
            <v>970000</v>
          </cell>
          <cell r="O1301">
            <v>43399</v>
          </cell>
          <cell r="P1301">
            <v>970000</v>
          </cell>
          <cell r="Q1301">
            <v>43402</v>
          </cell>
          <cell r="R1301">
            <v>970000</v>
          </cell>
          <cell r="S1301">
            <v>43313</v>
          </cell>
          <cell r="T1301">
            <v>1307</v>
          </cell>
          <cell r="U1301">
            <v>36</v>
          </cell>
          <cell r="V1301">
            <v>36</v>
          </cell>
          <cell r="W1301">
            <v>44620</v>
          </cell>
          <cell r="X1301">
            <v>951998.81</v>
          </cell>
          <cell r="Y1301">
            <v>942480.22</v>
          </cell>
          <cell r="Z1301">
            <v>951998.81</v>
          </cell>
          <cell r="AA1301">
            <v>45071</v>
          </cell>
          <cell r="AB1301">
            <v>1</v>
          </cell>
          <cell r="AC1301">
            <v>0.99690000000000001</v>
          </cell>
          <cell r="AD1301">
            <v>1</v>
          </cell>
          <cell r="AE1301">
            <v>0.98019999999999996</v>
          </cell>
          <cell r="AF1301" t="str">
            <v>4. Cierre</v>
          </cell>
          <cell r="AG1301" t="str">
            <v>0780 - Liquidación Aprobada</v>
          </cell>
          <cell r="AH1301" t="str">
            <v>Liquidado en UT para remitir ficha/expediente a Sede</v>
          </cell>
        </row>
        <row r="1302">
          <cell r="A1302" t="str">
            <v>1420180004</v>
          </cell>
          <cell r="B1302" t="str">
            <v>1420180002</v>
          </cell>
          <cell r="C1302" t="str">
            <v>Haku Wiñay/Noa Jayatai</v>
          </cell>
          <cell r="D1302" t="str">
            <v>PP.2018 RO Sierra</v>
          </cell>
          <cell r="E1302" t="str">
            <v>ACCESO DE HOGARES RURALES CON ECONOMIAS DE SUBSISTENCIA A MERCADOS LOCALES-NUCLEO EJECUTOR SAN CRISTOBAL</v>
          </cell>
          <cell r="F1302" t="str">
            <v>MOQUEGUA</v>
          </cell>
          <cell r="G1302" t="str">
            <v>MOQUEGUA</v>
          </cell>
          <cell r="H1302" t="str">
            <v>MARISCAL NIETO</v>
          </cell>
          <cell r="I1302" t="str">
            <v>SAN CRISTOBAL</v>
          </cell>
          <cell r="J1302" t="str">
            <v>SAN CRISTOBAL</v>
          </cell>
          <cell r="K1302" t="str">
            <v>1801050029</v>
          </cell>
          <cell r="L1302">
            <v>206</v>
          </cell>
          <cell r="M1302">
            <v>43259</v>
          </cell>
          <cell r="N1302">
            <v>1030000</v>
          </cell>
          <cell r="O1302">
            <v>43312</v>
          </cell>
          <cell r="P1302">
            <v>1030000</v>
          </cell>
          <cell r="Q1302">
            <v>43315</v>
          </cell>
          <cell r="R1302">
            <v>1030000</v>
          </cell>
          <cell r="S1302">
            <v>43313</v>
          </cell>
          <cell r="T1302">
            <v>1307</v>
          </cell>
          <cell r="U1302">
            <v>36</v>
          </cell>
          <cell r="V1302">
            <v>36</v>
          </cell>
          <cell r="W1302">
            <v>44620</v>
          </cell>
          <cell r="X1302">
            <v>1002222.78</v>
          </cell>
          <cell r="Y1302">
            <v>996822.72</v>
          </cell>
          <cell r="Z1302">
            <v>1002222.78</v>
          </cell>
          <cell r="AA1302">
            <v>45071</v>
          </cell>
          <cell r="AB1302">
            <v>1</v>
          </cell>
          <cell r="AC1302">
            <v>0.99709999999999999</v>
          </cell>
          <cell r="AD1302">
            <v>1</v>
          </cell>
          <cell r="AE1302">
            <v>0.97150000000000003</v>
          </cell>
          <cell r="AF1302" t="str">
            <v>4. Cierre</v>
          </cell>
          <cell r="AG1302" t="str">
            <v>0780 - Liquidación Aprobada</v>
          </cell>
          <cell r="AH1302" t="str">
            <v>Liquidado en UT para remitir ficha/expediente a Sede</v>
          </cell>
        </row>
        <row r="1303">
          <cell r="A1303" t="str">
            <v>1420180001</v>
          </cell>
          <cell r="B1303" t="str">
            <v>1420180003</v>
          </cell>
          <cell r="C1303" t="str">
            <v>Haku Wiñay/Noa Jayatai</v>
          </cell>
          <cell r="D1303" t="str">
            <v>PP.2018 RO Sierra</v>
          </cell>
          <cell r="E1303" t="str">
            <v>ACCESO DE HOGARES RURALES CON ECONOMÍAS DE SUBSISTENCIA A MERCADOS LOCALES - NUCLEO EJECUTOR SOLAJO-SAYLAPA-ATASPAYA.</v>
          </cell>
          <cell r="F1303" t="str">
            <v>MOQUEGUA</v>
          </cell>
          <cell r="G1303" t="str">
            <v>MOQUEGUA</v>
          </cell>
          <cell r="H1303" t="str">
            <v>MARISCAL NIETO</v>
          </cell>
          <cell r="I1303" t="str">
            <v>CARUMAS</v>
          </cell>
          <cell r="J1303" t="str">
            <v>SOLAJO</v>
          </cell>
          <cell r="K1303" t="str">
            <v>1801020022</v>
          </cell>
          <cell r="L1303">
            <v>205</v>
          </cell>
          <cell r="M1303">
            <v>43259</v>
          </cell>
          <cell r="N1303">
            <v>1025000</v>
          </cell>
          <cell r="O1303">
            <v>43397</v>
          </cell>
          <cell r="P1303">
            <v>1025000</v>
          </cell>
          <cell r="Q1303">
            <v>43402</v>
          </cell>
          <cell r="R1303">
            <v>1025000</v>
          </cell>
          <cell r="S1303">
            <v>43313</v>
          </cell>
          <cell r="T1303">
            <v>1338</v>
          </cell>
          <cell r="U1303">
            <v>36</v>
          </cell>
          <cell r="V1303">
            <v>36</v>
          </cell>
          <cell r="W1303">
            <v>44651</v>
          </cell>
          <cell r="X1303">
            <v>984555.91</v>
          </cell>
          <cell r="Y1303">
            <v>984555.91</v>
          </cell>
          <cell r="Z1303">
            <v>984555.91</v>
          </cell>
          <cell r="AA1303">
            <v>45071</v>
          </cell>
          <cell r="AB1303">
            <v>1</v>
          </cell>
          <cell r="AC1303">
            <v>0.98860000000000003</v>
          </cell>
          <cell r="AD1303">
            <v>1</v>
          </cell>
          <cell r="AE1303">
            <v>0.96719999999999995</v>
          </cell>
          <cell r="AF1303" t="str">
            <v>4. Cierre</v>
          </cell>
          <cell r="AG1303" t="str">
            <v>0780 - Liquidación Aprobada</v>
          </cell>
          <cell r="AH1303" t="str">
            <v>Liquidado en UT para remitir ficha/expediente a Sede</v>
          </cell>
        </row>
        <row r="1304">
          <cell r="A1304" t="str">
            <v>1420180002</v>
          </cell>
          <cell r="B1304" t="str">
            <v>1420180004</v>
          </cell>
          <cell r="C1304" t="str">
            <v>Haku Wiñay/Noa Jayatai</v>
          </cell>
          <cell r="D1304" t="str">
            <v>PP.2018 RO Sierra</v>
          </cell>
          <cell r="E1304" t="str">
            <v>ACCESO DE HOGARES RURALES CON ECONOMÍAS DE SUBSISTENCIA A MERCADOS LOCALES - NUCLEO EJECUTOR SOMOA - CAMBRUNE</v>
          </cell>
          <cell r="F1304" t="str">
            <v>MOQUEGUA</v>
          </cell>
          <cell r="G1304" t="str">
            <v>MOQUEGUA</v>
          </cell>
          <cell r="H1304" t="str">
            <v>MARISCAL NIETO</v>
          </cell>
          <cell r="I1304" t="str">
            <v>CARUMAS</v>
          </cell>
          <cell r="J1304" t="str">
            <v>SOMOA</v>
          </cell>
          <cell r="K1304" t="str">
            <v>1801020032</v>
          </cell>
          <cell r="L1304">
            <v>195</v>
          </cell>
          <cell r="M1304">
            <v>43259</v>
          </cell>
          <cell r="N1304">
            <v>975000</v>
          </cell>
          <cell r="O1304">
            <v>43312</v>
          </cell>
          <cell r="P1304">
            <v>975000</v>
          </cell>
          <cell r="Q1304">
            <v>43315</v>
          </cell>
          <cell r="R1304">
            <v>975000</v>
          </cell>
          <cell r="S1304">
            <v>43313</v>
          </cell>
          <cell r="T1304">
            <v>1338</v>
          </cell>
          <cell r="U1304">
            <v>36</v>
          </cell>
          <cell r="V1304">
            <v>36</v>
          </cell>
          <cell r="W1304">
            <v>44651</v>
          </cell>
          <cell r="X1304">
            <v>939559.36</v>
          </cell>
          <cell r="Y1304">
            <v>932767.36</v>
          </cell>
          <cell r="Z1304">
            <v>939559.36</v>
          </cell>
          <cell r="AA1304">
            <v>45071</v>
          </cell>
          <cell r="AB1304">
            <v>1</v>
          </cell>
          <cell r="AC1304">
            <v>0.99250000000000005</v>
          </cell>
          <cell r="AD1304">
            <v>1</v>
          </cell>
          <cell r="AE1304">
            <v>0.96779999999999999</v>
          </cell>
          <cell r="AF1304" t="str">
            <v>4. Cierre</v>
          </cell>
          <cell r="AG1304" t="str">
            <v>0780 - Liquidación Aprobada</v>
          </cell>
          <cell r="AH1304" t="str">
            <v>Liquidado en UT para remitir ficha/expediente a Sede</v>
          </cell>
        </row>
        <row r="1305">
          <cell r="A1305" t="str">
            <v>1420180005</v>
          </cell>
          <cell r="B1305" t="str">
            <v>1420180005</v>
          </cell>
          <cell r="C1305" t="str">
            <v>Haku Wiñay/Noa Jayatai</v>
          </cell>
          <cell r="D1305" t="str">
            <v>FFS-NRI.2018.RO</v>
          </cell>
          <cell r="E1305" t="str">
            <v>FORTALECIMIENTO DE LA FUNCION DE SUPERVISION Y DE NEGOCIOS RURALES DE PROYECTOS PRODUCTIVOS EN EL NEC SAN CRISTOBAL</v>
          </cell>
          <cell r="F1305" t="str">
            <v>MOQUEGUA</v>
          </cell>
          <cell r="G1305" t="str">
            <v>MOQUEGUA</v>
          </cell>
          <cell r="H1305" t="str">
            <v>MARISCAL NIETO</v>
          </cell>
          <cell r="I1305" t="str">
            <v>SAN CRISTOBAL</v>
          </cell>
          <cell r="J1305" t="str">
            <v>MUYLAQUE</v>
          </cell>
          <cell r="K1305" t="str">
            <v>1801056002</v>
          </cell>
          <cell r="L1305">
            <v>400</v>
          </cell>
          <cell r="M1305">
            <v>43461.642951388887</v>
          </cell>
          <cell r="N1305">
            <v>141627</v>
          </cell>
          <cell r="O1305">
            <v>43465</v>
          </cell>
          <cell r="P1305">
            <v>141627</v>
          </cell>
          <cell r="Q1305">
            <v>43480</v>
          </cell>
          <cell r="R1305">
            <v>141627</v>
          </cell>
          <cell r="S1305">
            <v>43739</v>
          </cell>
          <cell r="T1305">
            <v>881</v>
          </cell>
          <cell r="U1305">
            <v>32</v>
          </cell>
          <cell r="V1305">
            <v>32</v>
          </cell>
          <cell r="W1305">
            <v>44620</v>
          </cell>
          <cell r="X1305">
            <v>126378.51</v>
          </cell>
          <cell r="Y1305">
            <v>126378.51</v>
          </cell>
          <cell r="Z1305">
            <v>126378.51000000001</v>
          </cell>
          <cell r="AA1305">
            <v>45055</v>
          </cell>
          <cell r="AB1305">
            <v>1</v>
          </cell>
          <cell r="AC1305">
            <v>0.98619999999999997</v>
          </cell>
          <cell r="AD1305">
            <v>1</v>
          </cell>
          <cell r="AE1305">
            <v>0.88800000000000001</v>
          </cell>
          <cell r="AF1305" t="str">
            <v>4. Cierre</v>
          </cell>
          <cell r="AG1305" t="str">
            <v>0780 - Liquidación Aprobada</v>
          </cell>
          <cell r="AH1305" t="str">
            <v>Liquidado en UT para remitir ficha/expediente a Sede</v>
          </cell>
        </row>
        <row r="1306">
          <cell r="A1306" t="str">
            <v>1420180006</v>
          </cell>
          <cell r="B1306" t="str">
            <v>1420180006</v>
          </cell>
          <cell r="C1306" t="str">
            <v>Haku Wiñay/Noa Jayatai</v>
          </cell>
          <cell r="D1306" t="str">
            <v>FFS-NRI.2018.RO</v>
          </cell>
          <cell r="E1306" t="str">
            <v>FORTALECIMIENTO DE LA FUNCION DE SUPERVISION Y DE NEGOCIOS RURALES DE PROYECTOS PRODUCTIVOS EN EL NEC CARUMAS</v>
          </cell>
          <cell r="F1306" t="str">
            <v>MOQUEGUA</v>
          </cell>
          <cell r="G1306" t="str">
            <v>MOQUEGUA</v>
          </cell>
          <cell r="H1306" t="str">
            <v>MARISCAL NIETO</v>
          </cell>
          <cell r="I1306" t="str">
            <v>CARUMAS</v>
          </cell>
          <cell r="J1306" t="str">
            <v>SOMOA</v>
          </cell>
          <cell r="K1306" t="str">
            <v>1801020032</v>
          </cell>
          <cell r="L1306">
            <v>400</v>
          </cell>
          <cell r="M1306">
            <v>43461.642951388887</v>
          </cell>
          <cell r="N1306">
            <v>141732</v>
          </cell>
          <cell r="O1306">
            <v>43465</v>
          </cell>
          <cell r="P1306">
            <v>141732</v>
          </cell>
          <cell r="Q1306">
            <v>43480</v>
          </cell>
          <cell r="R1306">
            <v>141732</v>
          </cell>
          <cell r="S1306">
            <v>43739</v>
          </cell>
          <cell r="T1306">
            <v>912</v>
          </cell>
          <cell r="U1306">
            <v>32</v>
          </cell>
          <cell r="V1306">
            <v>32</v>
          </cell>
          <cell r="W1306">
            <v>44651</v>
          </cell>
          <cell r="X1306">
            <v>126625.1</v>
          </cell>
          <cell r="Y1306">
            <v>126625.08</v>
          </cell>
          <cell r="Z1306">
            <v>126625.1</v>
          </cell>
          <cell r="AA1306">
            <v>45071</v>
          </cell>
          <cell r="AB1306">
            <v>1</v>
          </cell>
          <cell r="AC1306">
            <v>0.96860000000000002</v>
          </cell>
          <cell r="AD1306">
            <v>1</v>
          </cell>
          <cell r="AE1306">
            <v>0.88990000000000002</v>
          </cell>
          <cell r="AF1306" t="str">
            <v>4. Cierre</v>
          </cell>
          <cell r="AG1306" t="str">
            <v>0780 - Liquidación Aprobada</v>
          </cell>
          <cell r="AH1306" t="str">
            <v>Liquidado en UT para remitir ficha/expediente a Sede</v>
          </cell>
        </row>
        <row r="1307">
          <cell r="A1307" t="str">
            <v>1420190004</v>
          </cell>
          <cell r="B1307" t="str">
            <v>1420190001</v>
          </cell>
          <cell r="C1307" t="str">
            <v>Haku Wiñay/Noa Jayatai</v>
          </cell>
          <cell r="D1307" t="str">
            <v>PP.2019 RO Sierra</v>
          </cell>
          <cell r="E1307" t="str">
            <v>ACCESO DE LOS HOGARES RURALES CON ECONOMIAS DE SUBSISTENCIA A MERCADOS LOCALES DEL NUCLEO EJECUTOR CHOJATA - PACHAS</v>
          </cell>
          <cell r="F1307" t="str">
            <v>MOQUEGUA</v>
          </cell>
          <cell r="G1307" t="str">
            <v>MOQUEGUA</v>
          </cell>
          <cell r="H1307" t="str">
            <v>GENERAL SANCHEZ CERRO</v>
          </cell>
          <cell r="I1307" t="str">
            <v>CHOJATA</v>
          </cell>
          <cell r="J1307" t="str">
            <v>CHOJATA</v>
          </cell>
          <cell r="K1307" t="str">
            <v>1802020001</v>
          </cell>
          <cell r="L1307">
            <v>200</v>
          </cell>
          <cell r="M1307">
            <v>43658</v>
          </cell>
          <cell r="N1307">
            <v>1160000</v>
          </cell>
          <cell r="O1307">
            <v>43679</v>
          </cell>
          <cell r="P1307">
            <v>1160000</v>
          </cell>
          <cell r="Q1307">
            <v>43682</v>
          </cell>
          <cell r="R1307">
            <v>1160000</v>
          </cell>
          <cell r="S1307">
            <v>43710</v>
          </cell>
          <cell r="T1307">
            <v>1185</v>
          </cell>
          <cell r="U1307">
            <v>36</v>
          </cell>
          <cell r="V1307">
            <v>36</v>
          </cell>
          <cell r="W1307">
            <v>44895</v>
          </cell>
          <cell r="X1307">
            <v>1156764.3</v>
          </cell>
          <cell r="Y1307">
            <v>1156349.3</v>
          </cell>
          <cell r="Z1307">
            <v>1156764.3</v>
          </cell>
          <cell r="AA1307">
            <v>45054</v>
          </cell>
          <cell r="AB1307">
            <v>1</v>
          </cell>
          <cell r="AC1307">
            <v>0.99609999999999999</v>
          </cell>
          <cell r="AD1307">
            <v>1</v>
          </cell>
          <cell r="AE1307">
            <v>0.99790000000000001</v>
          </cell>
          <cell r="AF1307" t="str">
            <v>4. Cierre</v>
          </cell>
          <cell r="AG1307" t="str">
            <v>0780 - Liquidación Aprobada</v>
          </cell>
          <cell r="AH1307" t="str">
            <v>Liquidado en UT para remitir ficha/expediente a Sede</v>
          </cell>
        </row>
        <row r="1308">
          <cell r="A1308" t="str">
            <v>1420190005</v>
          </cell>
          <cell r="B1308" t="str">
            <v>1420190002</v>
          </cell>
          <cell r="C1308" t="str">
            <v>Haku Wiñay/Noa Jayatai</v>
          </cell>
          <cell r="D1308" t="str">
            <v>PP.2019 RO Sierra</v>
          </cell>
          <cell r="E1308" t="str">
            <v>ACCESO DE HOGARES RURALES CON ECONOMIAS DE SUBSISTENCIA A MERCADOS LOCALES - NUCLEO EJECUTOR COROISE - PATAPAMPA</v>
          </cell>
          <cell r="F1308" t="str">
            <v>MOQUEGUA</v>
          </cell>
          <cell r="G1308" t="str">
            <v>MOQUEGUA</v>
          </cell>
          <cell r="H1308" t="str">
            <v>GENERAL SANCHEZ CERRO</v>
          </cell>
          <cell r="I1308" t="str">
            <v>CHOJATA</v>
          </cell>
          <cell r="J1308" t="str">
            <v>COROISE (SAN MIGUEL DE COROISE)</v>
          </cell>
          <cell r="K1308" t="str">
            <v>1802020004</v>
          </cell>
          <cell r="L1308">
            <v>200</v>
          </cell>
          <cell r="M1308">
            <v>43658</v>
          </cell>
          <cell r="N1308">
            <v>1160000</v>
          </cell>
          <cell r="O1308">
            <v>43679</v>
          </cell>
          <cell r="P1308">
            <v>1160000</v>
          </cell>
          <cell r="Q1308">
            <v>43682</v>
          </cell>
          <cell r="R1308">
            <v>1160000</v>
          </cell>
          <cell r="S1308">
            <v>43710</v>
          </cell>
          <cell r="T1308">
            <v>1185</v>
          </cell>
          <cell r="U1308">
            <v>36</v>
          </cell>
          <cell r="V1308">
            <v>36</v>
          </cell>
          <cell r="W1308">
            <v>44895</v>
          </cell>
          <cell r="X1308">
            <v>1156820.1399999999</v>
          </cell>
          <cell r="Y1308">
            <v>1156320.1399999999</v>
          </cell>
          <cell r="Z1308">
            <v>1156820.1400000001</v>
          </cell>
          <cell r="AA1308">
            <v>45054</v>
          </cell>
          <cell r="AB1308">
            <v>1</v>
          </cell>
          <cell r="AC1308">
            <v>0.99590000000000001</v>
          </cell>
          <cell r="AD1308">
            <v>1</v>
          </cell>
          <cell r="AE1308">
            <v>0.99790000000000001</v>
          </cell>
          <cell r="AF1308" t="str">
            <v>4. Cierre</v>
          </cell>
          <cell r="AG1308" t="str">
            <v>0780 - Liquidación Aprobada</v>
          </cell>
          <cell r="AH1308" t="str">
            <v>Liquidado en UT para remitir ficha/expediente a Sede</v>
          </cell>
        </row>
        <row r="1309">
          <cell r="A1309" t="str">
            <v>1420190001</v>
          </cell>
          <cell r="B1309" t="str">
            <v>1420190003</v>
          </cell>
          <cell r="C1309" t="str">
            <v>Mi Abrigo</v>
          </cell>
          <cell r="D1309" t="str">
            <v>Mi Abrigo 2019</v>
          </cell>
          <cell r="E1309" t="str">
            <v xml:space="preserve">ACONDICIONAMIENTO DE VIVIENDAS EN ZONAS DE RIESGO ALTO Y MUY ALTO FRENTE A LAS HELADAS EN EL  CC.PP. MATAZO, DISTRITO UBINAS, GRAL. SANCHEZ CERRO, DPTO. MOQUEGUA_x000D_
</v>
          </cell>
          <cell r="F1309" t="str">
            <v>MOQUEGUA</v>
          </cell>
          <cell r="G1309" t="str">
            <v>MOQUEGUA</v>
          </cell>
          <cell r="H1309" t="str">
            <v>GENERAL SANCHEZ CERRO</v>
          </cell>
          <cell r="I1309" t="str">
            <v>UBINAS</v>
          </cell>
          <cell r="J1309" t="str">
            <v>MATAZO</v>
          </cell>
          <cell r="K1309" t="str">
            <v>1802100241</v>
          </cell>
          <cell r="L1309">
            <v>30</v>
          </cell>
          <cell r="M1309">
            <v>43621</v>
          </cell>
          <cell r="N1309">
            <v>458932.33</v>
          </cell>
          <cell r="O1309">
            <v>43636</v>
          </cell>
          <cell r="P1309">
            <v>458932.33</v>
          </cell>
          <cell r="Q1309">
            <v>43636</v>
          </cell>
          <cell r="R1309">
            <v>458932.33</v>
          </cell>
          <cell r="S1309">
            <v>43646</v>
          </cell>
          <cell r="T1309">
            <v>62</v>
          </cell>
          <cell r="U1309">
            <v>2.77</v>
          </cell>
          <cell r="V1309">
            <v>2</v>
          </cell>
          <cell r="W1309">
            <v>43708</v>
          </cell>
          <cell r="Y1309">
            <v>455384.14</v>
          </cell>
          <cell r="AB1309">
            <v>0</v>
          </cell>
          <cell r="AC1309">
            <v>1</v>
          </cell>
          <cell r="AF1309" t="str">
            <v>4. Cierre</v>
          </cell>
          <cell r="AG1309" t="str">
            <v>0780 - Liquidación Aprobada</v>
          </cell>
          <cell r="AH1309" t="str">
            <v>Liquidado en UT para remitir ficha/expediente a Sede</v>
          </cell>
        </row>
        <row r="1310">
          <cell r="A1310" t="str">
            <v>1420190002</v>
          </cell>
          <cell r="B1310" t="str">
            <v>1420190004</v>
          </cell>
          <cell r="C1310" t="str">
            <v>Mi Abrigo</v>
          </cell>
          <cell r="D1310" t="str">
            <v>Mi Abrigo 2019</v>
          </cell>
          <cell r="E1310" t="str">
            <v>ACONDICIONAMIENTO DE VIVIENDAS EN ZONAS DE RIESGO ALTO Y MUY ALTO FRENTE A LAS HELADAS EN LOS  CC.PP  SACAMAYA, HUANCUNE,PACCHIRE,COBREPATA Y PATAOXANI DEL DISTRITO ICHUÑA, GRAL. SANCHEZ CERRO, DPTO. MOQUEGUA</v>
          </cell>
          <cell r="F1310" t="str">
            <v>MOQUEGUA</v>
          </cell>
          <cell r="G1310" t="str">
            <v>MOQUEGUA</v>
          </cell>
          <cell r="H1310" t="str">
            <v>GENERAL SANCHEZ CERRO</v>
          </cell>
          <cell r="I1310" t="str">
            <v>ICHUÑA</v>
          </cell>
          <cell r="J1310" t="str">
            <v>SACAMAYA</v>
          </cell>
          <cell r="K1310" t="str">
            <v>1802040790</v>
          </cell>
          <cell r="L1310">
            <v>50</v>
          </cell>
          <cell r="M1310">
            <v>43621</v>
          </cell>
          <cell r="N1310">
            <v>952915.73</v>
          </cell>
          <cell r="O1310">
            <v>43636</v>
          </cell>
          <cell r="P1310">
            <v>952915.73</v>
          </cell>
          <cell r="Q1310">
            <v>43636</v>
          </cell>
          <cell r="R1310">
            <v>952915.73</v>
          </cell>
          <cell r="S1310">
            <v>43643</v>
          </cell>
          <cell r="T1310">
            <v>83</v>
          </cell>
          <cell r="U1310">
            <v>2.77</v>
          </cell>
          <cell r="V1310">
            <v>2</v>
          </cell>
          <cell r="W1310">
            <v>43726</v>
          </cell>
          <cell r="Y1310">
            <v>950513.41</v>
          </cell>
          <cell r="AB1310">
            <v>0</v>
          </cell>
          <cell r="AC1310">
            <v>1</v>
          </cell>
          <cell r="AF1310" t="str">
            <v>4. Cierre</v>
          </cell>
          <cell r="AG1310" t="str">
            <v>0780 - Liquidación Aprobada</v>
          </cell>
          <cell r="AH1310" t="str">
            <v>Liquidado en UT para remitir ficha/expediente a Sede</v>
          </cell>
        </row>
        <row r="1311">
          <cell r="A1311" t="str">
            <v>1420190003</v>
          </cell>
          <cell r="B1311" t="str">
            <v>1420190005</v>
          </cell>
          <cell r="C1311" t="str">
            <v>Mi Abrigo</v>
          </cell>
          <cell r="D1311" t="str">
            <v>Mi Abrigo 2019</v>
          </cell>
          <cell r="E1311" t="str">
            <v xml:space="preserve">ACONDICIONAMIENTO DE VIVIENDAS EN ZONAS DE RIESGO ALTO Y MUY ALTO FRENTE A LAS HELADAS EN EL  CC.PP.  COALAQUE, DISTRITO UBINAS, GRAL. SANCHEZ CERRO, DPTO. MOQUEGUA_x000D_
</v>
          </cell>
          <cell r="F1311" t="str">
            <v>MOQUEGUA</v>
          </cell>
          <cell r="G1311" t="str">
            <v>MOQUEGUA</v>
          </cell>
          <cell r="H1311" t="str">
            <v>GENERAL SANCHEZ CERRO</v>
          </cell>
          <cell r="I1311" t="str">
            <v>UBINAS</v>
          </cell>
          <cell r="J1311" t="str">
            <v>COALAQUE</v>
          </cell>
          <cell r="K1311" t="str">
            <v>1802100170</v>
          </cell>
          <cell r="L1311">
            <v>28</v>
          </cell>
          <cell r="M1311">
            <v>43621</v>
          </cell>
          <cell r="N1311">
            <v>478645.09</v>
          </cell>
          <cell r="O1311">
            <v>43636</v>
          </cell>
          <cell r="P1311">
            <v>478645.09</v>
          </cell>
          <cell r="Q1311">
            <v>43636</v>
          </cell>
          <cell r="R1311">
            <v>478645.09</v>
          </cell>
          <cell r="S1311">
            <v>43654</v>
          </cell>
          <cell r="T1311">
            <v>79</v>
          </cell>
          <cell r="U1311">
            <v>2.77</v>
          </cell>
          <cell r="V1311">
            <v>2</v>
          </cell>
          <cell r="W1311">
            <v>43733</v>
          </cell>
          <cell r="Y1311">
            <v>474632.28</v>
          </cell>
          <cell r="AB1311">
            <v>0</v>
          </cell>
          <cell r="AC1311">
            <v>1</v>
          </cell>
          <cell r="AF1311" t="str">
            <v>4. Cierre</v>
          </cell>
          <cell r="AG1311" t="str">
            <v>0780 - Liquidación Aprobada</v>
          </cell>
          <cell r="AH1311" t="str">
            <v>Liquidado en UT para remitir ficha/expediente a Sede</v>
          </cell>
        </row>
        <row r="1312">
          <cell r="A1312" t="str">
            <v>1420190006</v>
          </cell>
          <cell r="B1312" t="str">
            <v>1420190006</v>
          </cell>
          <cell r="C1312" t="str">
            <v>Mi Abrigo</v>
          </cell>
          <cell r="D1312" t="str">
            <v>AVICOM.Heladas.2019</v>
          </cell>
          <cell r="E1312" t="str">
            <v xml:space="preserve">ACONDICIONAMIENTO DE VIVIENDAS EN ZONAS DE RIESGO ALTO Y MUY ALTO FRENTE A LAS HELADAS EN EL  CC.PP. LOJEN SALINAS, DISTRITO MATALAQUE, GRAL. SANCHEZ CERRO, DPTO. MOQUEGUA._x000D_
</v>
          </cell>
          <cell r="F1312" t="str">
            <v>MOQUEGUA</v>
          </cell>
          <cell r="G1312" t="str">
            <v>MOQUEGUA</v>
          </cell>
          <cell r="H1312" t="str">
            <v>GENERAL SANCHEZ CERRO</v>
          </cell>
          <cell r="I1312" t="str">
            <v>MATALAQUE</v>
          </cell>
          <cell r="J1312" t="str">
            <v>LOJEN SALINAS</v>
          </cell>
          <cell r="K1312" t="str">
            <v>1802076001</v>
          </cell>
          <cell r="L1312">
            <v>25</v>
          </cell>
          <cell r="M1312">
            <v>43780</v>
          </cell>
          <cell r="N1312">
            <v>473509.53</v>
          </cell>
          <cell r="O1312">
            <v>43788</v>
          </cell>
          <cell r="P1312">
            <v>473509.53</v>
          </cell>
          <cell r="Q1312">
            <v>43796</v>
          </cell>
          <cell r="R1312">
            <v>473509.53</v>
          </cell>
          <cell r="S1312">
            <v>43801</v>
          </cell>
          <cell r="T1312">
            <v>60</v>
          </cell>
          <cell r="U1312">
            <v>2.8</v>
          </cell>
          <cell r="V1312">
            <v>2</v>
          </cell>
          <cell r="W1312">
            <v>43861</v>
          </cell>
          <cell r="Y1312">
            <v>473220.43</v>
          </cell>
          <cell r="AB1312">
            <v>0</v>
          </cell>
          <cell r="AC1312">
            <v>1</v>
          </cell>
          <cell r="AF1312" t="str">
            <v>4. Cierre</v>
          </cell>
          <cell r="AG1312" t="str">
            <v>0780 - Liquidación Aprobada</v>
          </cell>
          <cell r="AH1312" t="str">
            <v>Liquidado en UT para remitir ficha/expediente a Sede</v>
          </cell>
        </row>
        <row r="1313">
          <cell r="A1313" t="str">
            <v>1420190007</v>
          </cell>
          <cell r="B1313" t="str">
            <v>1420190008</v>
          </cell>
          <cell r="C1313" t="str">
            <v>Mi Abrigo</v>
          </cell>
          <cell r="D1313" t="str">
            <v>AVICOM.Heladas.2019</v>
          </cell>
          <cell r="E1313" t="str">
            <v xml:space="preserve">ACONDICIONAMIENTO DE VIVIENDAS EN ZONAS DE RIESGO ALTO Y MUY ALTO FRENTE A LAS HELADAS EN EL  CC.PP. YURAC CASA, DISTRITO LLOQUE, PROV. GRAL. SANCHEZ CERRO, DPTO. MOQUEGUA_x000D_
</v>
          </cell>
          <cell r="F1313" t="str">
            <v>MOQUEGUA</v>
          </cell>
          <cell r="G1313" t="str">
            <v>MOQUEGUA</v>
          </cell>
          <cell r="H1313" t="str">
            <v>GENERAL SANCHEZ CERRO</v>
          </cell>
          <cell r="I1313" t="str">
            <v>LLOQUE</v>
          </cell>
          <cell r="J1313" t="str">
            <v>YURAC CASA</v>
          </cell>
          <cell r="K1313" t="str">
            <v>1802060370</v>
          </cell>
          <cell r="L1313">
            <v>28</v>
          </cell>
          <cell r="M1313">
            <v>43788</v>
          </cell>
          <cell r="N1313">
            <v>500462.43</v>
          </cell>
          <cell r="O1313">
            <v>43802</v>
          </cell>
          <cell r="P1313">
            <v>500462.43</v>
          </cell>
          <cell r="Q1313">
            <v>43802</v>
          </cell>
          <cell r="R1313">
            <v>500462.43</v>
          </cell>
          <cell r="S1313">
            <v>43809</v>
          </cell>
          <cell r="T1313">
            <v>46</v>
          </cell>
          <cell r="U1313">
            <v>2</v>
          </cell>
          <cell r="V1313">
            <v>2</v>
          </cell>
          <cell r="W1313">
            <v>43855</v>
          </cell>
          <cell r="Y1313">
            <v>499914.92</v>
          </cell>
          <cell r="AB1313">
            <v>0</v>
          </cell>
          <cell r="AC1313">
            <v>1</v>
          </cell>
          <cell r="AF1313" t="str">
            <v>4. Cierre</v>
          </cell>
          <cell r="AG1313" t="str">
            <v>0780 - Liquidación Aprobada</v>
          </cell>
          <cell r="AH1313" t="str">
            <v>Liquidado en UT para remitir ficha/expediente a Sede</v>
          </cell>
        </row>
        <row r="1314">
          <cell r="A1314" t="str">
            <v>1420200001</v>
          </cell>
          <cell r="B1314" t="str">
            <v>1420200001</v>
          </cell>
          <cell r="C1314" t="str">
            <v>Haku Wiñay/Noa Jayatai</v>
          </cell>
          <cell r="D1314" t="str">
            <v>PP.2020 RO Sierra</v>
          </cell>
          <cell r="E1314" t="str">
            <v xml:space="preserve">PP 0118: ACCESO DE LOS HOGARES RURALES CON ECONOMIAS DE SUBSISTENCIA A MERCADOS LOCALES DEL NUCLEO EJECUTOR CHUÑUHUAYO-CHACAHUAYO-PUQUINA_x000D_
</v>
          </cell>
          <cell r="F1314" t="str">
            <v>MOQUEGUA</v>
          </cell>
          <cell r="G1314" t="str">
            <v>MOQUEGUA</v>
          </cell>
          <cell r="H1314" t="str">
            <v>GENERAL SANCHEZ CERRO</v>
          </cell>
          <cell r="I1314" t="str">
            <v>PUQUINA</v>
          </cell>
          <cell r="J1314" t="str">
            <v>PUQUINA</v>
          </cell>
          <cell r="K1314" t="str">
            <v>1802080001</v>
          </cell>
          <cell r="L1314">
            <v>200</v>
          </cell>
          <cell r="M1314">
            <v>44169</v>
          </cell>
          <cell r="N1314">
            <v>1200000</v>
          </cell>
          <cell r="O1314">
            <v>44055</v>
          </cell>
          <cell r="P1314">
            <v>1200000</v>
          </cell>
          <cell r="Q1314">
            <v>44063</v>
          </cell>
          <cell r="R1314">
            <v>1200000</v>
          </cell>
          <cell r="S1314">
            <v>44200</v>
          </cell>
          <cell r="T1314">
            <v>1182</v>
          </cell>
          <cell r="U1314">
            <v>36</v>
          </cell>
          <cell r="V1314">
            <v>36</v>
          </cell>
          <cell r="W1314">
            <v>45382</v>
          </cell>
          <cell r="X1314">
            <v>1156001.18</v>
          </cell>
          <cell r="Y1314">
            <v>1153335.73</v>
          </cell>
          <cell r="Z1314">
            <v>1156001.18</v>
          </cell>
          <cell r="AA1314">
            <v>45485</v>
          </cell>
          <cell r="AB1314">
            <v>1</v>
          </cell>
          <cell r="AC1314">
            <v>0.98850000000000005</v>
          </cell>
          <cell r="AD1314">
            <v>1</v>
          </cell>
          <cell r="AE1314">
            <v>0.9728</v>
          </cell>
          <cell r="AF1314" t="str">
            <v>4. Cierre</v>
          </cell>
          <cell r="AG1314" t="str">
            <v>0780 - Liquidación Aprobada</v>
          </cell>
          <cell r="AH1314" t="str">
            <v>Liquidado en UT para remitir ficha/expediente a Sede</v>
          </cell>
        </row>
        <row r="1315">
          <cell r="A1315" t="str">
            <v>1420200002</v>
          </cell>
          <cell r="B1315" t="str">
            <v>1420200002</v>
          </cell>
          <cell r="C1315" t="str">
            <v>Haku Wiñay/Noa Jayatai</v>
          </cell>
          <cell r="D1315" t="str">
            <v>PP.2020 RO Sierra</v>
          </cell>
          <cell r="E1315" t="str">
            <v xml:space="preserve">PP 0118: ACCESO DE LOS HOGARES RURALES CON ECONOMIAS DE SUBSISTENCIA A MERCADOS LOCALES DEL NUCLEO EJECUTOR SANTA ROSA - SUBIN -TALAMOLLE-CHILATA_x000D_
</v>
          </cell>
          <cell r="F1315" t="str">
            <v>MOQUEGUA</v>
          </cell>
          <cell r="G1315" t="str">
            <v>MOQUEGUA</v>
          </cell>
          <cell r="H1315" t="str">
            <v>GENERAL SANCHEZ CERRO</v>
          </cell>
          <cell r="I1315" t="str">
            <v>PUQUINA</v>
          </cell>
          <cell r="J1315" t="str">
            <v>SANTA ROSA DE PUCARA</v>
          </cell>
          <cell r="K1315" t="str">
            <v>1802080016</v>
          </cell>
          <cell r="L1315">
            <v>200</v>
          </cell>
          <cell r="M1315">
            <v>44169</v>
          </cell>
          <cell r="N1315">
            <v>1200000</v>
          </cell>
          <cell r="O1315">
            <v>44154</v>
          </cell>
          <cell r="P1315">
            <v>1200000</v>
          </cell>
          <cell r="Q1315">
            <v>44160</v>
          </cell>
          <cell r="R1315">
            <v>1200000</v>
          </cell>
          <cell r="S1315">
            <v>44200</v>
          </cell>
          <cell r="T1315">
            <v>1182</v>
          </cell>
          <cell r="U1315">
            <v>36</v>
          </cell>
          <cell r="V1315">
            <v>36</v>
          </cell>
          <cell r="W1315">
            <v>45382</v>
          </cell>
          <cell r="X1315">
            <v>1160658.81</v>
          </cell>
          <cell r="Y1315">
            <v>1157993.3600000001</v>
          </cell>
          <cell r="Z1315">
            <v>1160658.81</v>
          </cell>
          <cell r="AA1315">
            <v>45485</v>
          </cell>
          <cell r="AB1315">
            <v>1</v>
          </cell>
          <cell r="AC1315">
            <v>0.98460000000000003</v>
          </cell>
          <cell r="AD1315">
            <v>1</v>
          </cell>
          <cell r="AE1315">
            <v>0.97409999999999997</v>
          </cell>
          <cell r="AF1315" t="str">
            <v>4. Cierre</v>
          </cell>
          <cell r="AG1315" t="str">
            <v>0780 - Liquidación Aprobada</v>
          </cell>
          <cell r="AH1315" t="str">
            <v>Liquidado en UT para remitir ficha/expediente a Sede</v>
          </cell>
        </row>
        <row r="1316">
          <cell r="A1316" t="str">
            <v>1420210001</v>
          </cell>
          <cell r="B1316" t="str">
            <v>1420210001</v>
          </cell>
          <cell r="C1316" t="str">
            <v>Haku Wiñay/Noa Jayatai</v>
          </cell>
          <cell r="D1316" t="str">
            <v>PP.2021 RO Sierra</v>
          </cell>
          <cell r="E1316" t="str">
            <v xml:space="preserve">PP 0118: ACCESO DE LOS HOGARES RURALES CON ECONOMIAS DE SUBSISTENCIA A MERCADOS LOCALES DEL NUCLEO EJECUTOR YANAHUARA-CRUCERO-HUMALZO-TOLAPALCA_x000D_
</v>
          </cell>
          <cell r="F1316" t="str">
            <v>MOQUEGUA</v>
          </cell>
          <cell r="G1316" t="str">
            <v>MOQUEGUA</v>
          </cell>
          <cell r="H1316" t="str">
            <v>GENERAL SANCHEZ CERRO</v>
          </cell>
          <cell r="I1316" t="str">
            <v>ICHUÑA</v>
          </cell>
          <cell r="J1316" t="str">
            <v>YANAHUARA</v>
          </cell>
          <cell r="K1316" t="str">
            <v>1802040029</v>
          </cell>
          <cell r="L1316">
            <v>200</v>
          </cell>
          <cell r="M1316">
            <v>44391.841724537036</v>
          </cell>
          <cell r="N1316">
            <v>1200000</v>
          </cell>
          <cell r="O1316">
            <v>44593</v>
          </cell>
          <cell r="P1316">
            <v>1200000</v>
          </cell>
          <cell r="Q1316">
            <v>44595</v>
          </cell>
          <cell r="R1316">
            <v>1200000</v>
          </cell>
          <cell r="S1316">
            <v>44392</v>
          </cell>
          <cell r="T1316">
            <v>1158</v>
          </cell>
          <cell r="U1316">
            <v>36</v>
          </cell>
          <cell r="V1316">
            <v>36</v>
          </cell>
          <cell r="W1316">
            <v>45550</v>
          </cell>
          <cell r="X1316">
            <v>1194806.18</v>
          </cell>
          <cell r="Y1316">
            <v>1194081.18</v>
          </cell>
          <cell r="Z1316">
            <v>1175763.77</v>
          </cell>
          <cell r="AA1316">
            <v>45561</v>
          </cell>
          <cell r="AB1316">
            <v>1</v>
          </cell>
          <cell r="AC1316">
            <v>1</v>
          </cell>
          <cell r="AD1316">
            <v>1</v>
          </cell>
          <cell r="AE1316">
            <v>0.99650000000000005</v>
          </cell>
          <cell r="AF1316" t="str">
            <v>4. Cierre</v>
          </cell>
          <cell r="AG1316" t="str">
            <v>0705 - Expediente revisado y observado por Sup. UT, remitido a Liq. UT</v>
          </cell>
        </row>
        <row r="1317">
          <cell r="A1317" t="str">
            <v>1420210002</v>
          </cell>
          <cell r="B1317" t="str">
            <v>1420210002</v>
          </cell>
          <cell r="C1317" t="str">
            <v>Haku Wiñay/Noa Jayatai</v>
          </cell>
          <cell r="D1317" t="str">
            <v>PP.2021 RO Sierra</v>
          </cell>
          <cell r="E1317" t="str">
            <v xml:space="preserve">PP 0118: ACCESO DE LOS HOGARES RURALES CON ECONOMIAS DE SUBSISTENCIA A MERCADOS LOCALES DEL NUCLEO EJECUTOR ANTAJAHUA-MAYCUNACA-OYO OYO_x000D_
</v>
          </cell>
          <cell r="F1317" t="str">
            <v>MOQUEGUA</v>
          </cell>
          <cell r="G1317" t="str">
            <v>MOQUEGUA</v>
          </cell>
          <cell r="H1317" t="str">
            <v>GENERAL SANCHEZ CERRO</v>
          </cell>
          <cell r="I1317" t="str">
            <v>ICHUÑA</v>
          </cell>
          <cell r="J1317" t="str">
            <v>ANTAJAHUA</v>
          </cell>
          <cell r="K1317" t="str">
            <v>1802040036</v>
          </cell>
          <cell r="L1317">
            <v>200</v>
          </cell>
          <cell r="M1317">
            <v>44391.841724537036</v>
          </cell>
          <cell r="N1317">
            <v>1200000</v>
          </cell>
          <cell r="O1317">
            <v>44593</v>
          </cell>
          <cell r="P1317">
            <v>1200000</v>
          </cell>
          <cell r="Q1317">
            <v>44595</v>
          </cell>
          <cell r="R1317">
            <v>1200000</v>
          </cell>
          <cell r="S1317">
            <v>44392</v>
          </cell>
          <cell r="T1317">
            <v>1158</v>
          </cell>
          <cell r="U1317">
            <v>36</v>
          </cell>
          <cell r="V1317">
            <v>36</v>
          </cell>
          <cell r="W1317">
            <v>45550</v>
          </cell>
          <cell r="X1317">
            <v>1190578.92</v>
          </cell>
          <cell r="Y1317">
            <v>1189853.92</v>
          </cell>
          <cell r="Z1317">
            <v>1171536.51</v>
          </cell>
          <cell r="AA1317">
            <v>45561</v>
          </cell>
          <cell r="AB1317">
            <v>1</v>
          </cell>
          <cell r="AC1317">
            <v>1</v>
          </cell>
          <cell r="AD1317">
            <v>1</v>
          </cell>
          <cell r="AE1317">
            <v>0.99439999999999995</v>
          </cell>
          <cell r="AF1317" t="str">
            <v>4. Cierre</v>
          </cell>
          <cell r="AG1317" t="str">
            <v>0705 - Expediente revisado y observado por Sup. UT, remitido a Liq. UT</v>
          </cell>
        </row>
        <row r="1318">
          <cell r="A1318" t="str">
            <v>1420230001</v>
          </cell>
          <cell r="B1318" t="str">
            <v>1420220001</v>
          </cell>
          <cell r="C1318" t="str">
            <v>Haku Wiñay/Noa Jayatai</v>
          </cell>
          <cell r="D1318" t="str">
            <v>PP.2022 RO Sierra</v>
          </cell>
          <cell r="E1318" t="str">
            <v>PP 0118: ACCESO DE LOS HOGARES RURALES CON ECONOMIAS DE SUBSISTENCIA A MERCADOS LOCALES DEL NUCLEO EJECUTOR YUNGA - LA PAMPILLA</v>
          </cell>
          <cell r="F1318" t="str">
            <v>MOQUEGUA</v>
          </cell>
          <cell r="G1318" t="str">
            <v>MOQUEGUA</v>
          </cell>
          <cell r="H1318" t="str">
            <v>GENERAL SANCHEZ CERRO</v>
          </cell>
          <cell r="I1318" t="str">
            <v>YUNGA</v>
          </cell>
          <cell r="J1318" t="str">
            <v>YUNGA</v>
          </cell>
          <cell r="K1318" t="str">
            <v>1802110001</v>
          </cell>
          <cell r="L1318">
            <v>200</v>
          </cell>
          <cell r="M1318">
            <v>45006</v>
          </cell>
          <cell r="N1318">
            <v>1200000</v>
          </cell>
          <cell r="O1318">
            <v>45029</v>
          </cell>
          <cell r="P1318">
            <v>1200000</v>
          </cell>
          <cell r="Q1318">
            <v>45030</v>
          </cell>
          <cell r="R1318">
            <v>1200000</v>
          </cell>
          <cell r="S1318">
            <v>45048</v>
          </cell>
          <cell r="T1318">
            <v>654.38171296296309</v>
          </cell>
          <cell r="U1318">
            <v>21.39</v>
          </cell>
          <cell r="V1318">
            <v>36</v>
          </cell>
          <cell r="X1318">
            <v>962529.56</v>
          </cell>
          <cell r="Y1318">
            <v>929874.56</v>
          </cell>
          <cell r="Z1318">
            <v>580463.73</v>
          </cell>
          <cell r="AA1318">
            <v>45590</v>
          </cell>
          <cell r="AB1318">
            <v>0.64949999999999997</v>
          </cell>
          <cell r="AC1318">
            <v>0.754</v>
          </cell>
          <cell r="AD1318">
            <v>0.89590000000000003</v>
          </cell>
          <cell r="AE1318">
            <v>0.83399999999999996</v>
          </cell>
          <cell r="AF1318" t="str">
            <v>3. Ejecución</v>
          </cell>
          <cell r="AG1318" t="str">
            <v>0530 - Proyecto en Ejecución</v>
          </cell>
          <cell r="AH1318" t="str">
            <v>Proyecto en ejecución</v>
          </cell>
        </row>
        <row r="1319">
          <cell r="A1319" t="str">
            <v>1420230002</v>
          </cell>
          <cell r="B1319" t="str">
            <v>1420220002</v>
          </cell>
          <cell r="C1319" t="str">
            <v>Haku Wiñay/Noa Jayatai</v>
          </cell>
          <cell r="D1319" t="str">
            <v>PP.2022 RO Sierra</v>
          </cell>
          <cell r="E1319" t="str">
            <v>PP 0118: ACCESO DE LOS HOGARES RURALES CON ECONOMIAS DE SUBSISTENCIA A MERCADOS LOCALES DEL NUCLEO EJECUTOR EXCHAJE - AQUINA</v>
          </cell>
          <cell r="F1319" t="str">
            <v>MOQUEGUA</v>
          </cell>
          <cell r="G1319" t="str">
            <v>MOQUEGUA</v>
          </cell>
          <cell r="H1319" t="str">
            <v>GENERAL SANCHEZ CERRO</v>
          </cell>
          <cell r="I1319" t="str">
            <v>YUNGA</v>
          </cell>
          <cell r="J1319" t="str">
            <v>EXCHAJE</v>
          </cell>
          <cell r="K1319" t="str">
            <v>1802110009</v>
          </cell>
          <cell r="L1319">
            <v>200</v>
          </cell>
          <cell r="M1319">
            <v>45006</v>
          </cell>
          <cell r="N1319">
            <v>1200000</v>
          </cell>
          <cell r="O1319">
            <v>45029</v>
          </cell>
          <cell r="P1319">
            <v>1200000</v>
          </cell>
          <cell r="Q1319">
            <v>45030</v>
          </cell>
          <cell r="R1319">
            <v>1200000</v>
          </cell>
          <cell r="S1319">
            <v>45048</v>
          </cell>
          <cell r="T1319">
            <v>654.38171296296309</v>
          </cell>
          <cell r="U1319">
            <v>21.39</v>
          </cell>
          <cell r="V1319">
            <v>36</v>
          </cell>
          <cell r="X1319">
            <v>980659.25</v>
          </cell>
          <cell r="Y1319">
            <v>943084.24</v>
          </cell>
          <cell r="Z1319">
            <v>590312.87</v>
          </cell>
          <cell r="AA1319">
            <v>45590</v>
          </cell>
          <cell r="AB1319">
            <v>0.66090000000000004</v>
          </cell>
          <cell r="AC1319">
            <v>0.76670000000000005</v>
          </cell>
          <cell r="AD1319">
            <v>0.90100000000000002</v>
          </cell>
          <cell r="AE1319">
            <v>0.85599999999999998</v>
          </cell>
          <cell r="AF1319" t="str">
            <v>3. Ejecución</v>
          </cell>
          <cell r="AG1319" t="str">
            <v>0530 - Proyecto en Ejecución</v>
          </cell>
          <cell r="AH1319" t="str">
            <v>Proyecto en ejecución</v>
          </cell>
        </row>
        <row r="1320">
          <cell r="A1320" t="str">
            <v>1420230003</v>
          </cell>
          <cell r="B1320" t="str">
            <v>1420230001</v>
          </cell>
          <cell r="C1320" t="str">
            <v>Haku Wiñay/Noa Jayatai</v>
          </cell>
          <cell r="D1320" t="str">
            <v>PP.2023 RO Sierra</v>
          </cell>
          <cell r="E1320" t="str">
            <v>PP 0118: ACCESO DE LOS HOGARES RURALES CON ECONOMIAS DE SUBSISTENCIA A MERCADOS LOCALES DEL NUCLEO EJECUTOR CUCHUMBAYA-QUEBAYA-SOQUESANE</v>
          </cell>
          <cell r="F1320" t="str">
            <v>MOQUEGUA</v>
          </cell>
          <cell r="G1320" t="str">
            <v>MOQUEGUA</v>
          </cell>
          <cell r="H1320" t="str">
            <v>MARISCAL NIETO</v>
          </cell>
          <cell r="I1320" t="str">
            <v>CUCHUMBAYA</v>
          </cell>
          <cell r="J1320" t="str">
            <v>CUCHUMBAYA</v>
          </cell>
          <cell r="K1320" t="str">
            <v>1801030001</v>
          </cell>
          <cell r="L1320">
            <v>200</v>
          </cell>
          <cell r="M1320">
            <v>45138.673229166663</v>
          </cell>
          <cell r="N1320">
            <v>1200000</v>
          </cell>
          <cell r="O1320">
            <v>45196</v>
          </cell>
          <cell r="P1320">
            <v>1200000</v>
          </cell>
          <cell r="Q1320">
            <v>45215</v>
          </cell>
          <cell r="R1320">
            <v>1200000</v>
          </cell>
          <cell r="S1320">
            <v>45153</v>
          </cell>
          <cell r="T1320">
            <v>549.38171296296309</v>
          </cell>
          <cell r="U1320">
            <v>17.97</v>
          </cell>
          <cell r="V1320">
            <v>36</v>
          </cell>
          <cell r="X1320">
            <v>585203.68999999994</v>
          </cell>
          <cell r="Y1320">
            <v>576409.84</v>
          </cell>
          <cell r="Z1320">
            <v>411066.68</v>
          </cell>
          <cell r="AA1320">
            <v>45590</v>
          </cell>
          <cell r="AB1320">
            <v>0.48609999999999998</v>
          </cell>
          <cell r="AC1320">
            <v>0.46079999999999999</v>
          </cell>
          <cell r="AD1320">
            <v>0.6462</v>
          </cell>
          <cell r="AE1320">
            <v>0.49880000000000002</v>
          </cell>
          <cell r="AF1320" t="str">
            <v>3. Ejecución</v>
          </cell>
          <cell r="AG1320" t="str">
            <v>0530 - Proyecto en Ejecución</v>
          </cell>
          <cell r="AH1320" t="str">
            <v>Proyecto en ejecución</v>
          </cell>
        </row>
        <row r="1321">
          <cell r="A1321" t="str">
            <v>1420230004</v>
          </cell>
          <cell r="B1321" t="str">
            <v>1420230002</v>
          </cell>
          <cell r="C1321" t="str">
            <v>Haku Wiñay/Noa Jayatai</v>
          </cell>
          <cell r="D1321" t="str">
            <v>PP.2023 RO Sierra</v>
          </cell>
          <cell r="E1321" t="str">
            <v>PP 0118: ACCESO DE LOS HOGARES RURALES CON ECONOMIAS DE SUBSISTENCIA A MERCADOS LOCALES DEL NUCLEO EJECUTOR SACUAYA-YOJO</v>
          </cell>
          <cell r="F1321" t="str">
            <v>MOQUEGUA</v>
          </cell>
          <cell r="G1321" t="str">
            <v>MOQUEGUA</v>
          </cell>
          <cell r="H1321" t="str">
            <v>MARISCAL NIETO</v>
          </cell>
          <cell r="I1321" t="str">
            <v>CUCHUMBAYA</v>
          </cell>
          <cell r="J1321" t="str">
            <v>SACUAYA</v>
          </cell>
          <cell r="K1321" t="str">
            <v>1801030006</v>
          </cell>
          <cell r="L1321">
            <v>200</v>
          </cell>
          <cell r="M1321">
            <v>45138.673229166663</v>
          </cell>
          <cell r="N1321">
            <v>1200000</v>
          </cell>
          <cell r="O1321">
            <v>45196</v>
          </cell>
          <cell r="P1321">
            <v>1200000</v>
          </cell>
          <cell r="Q1321">
            <v>45215</v>
          </cell>
          <cell r="R1321">
            <v>1200000</v>
          </cell>
          <cell r="S1321">
            <v>45153</v>
          </cell>
          <cell r="T1321">
            <v>549.38171296296309</v>
          </cell>
          <cell r="U1321">
            <v>17.97</v>
          </cell>
          <cell r="V1321">
            <v>36</v>
          </cell>
          <cell r="X1321">
            <v>536388.09</v>
          </cell>
          <cell r="Y1321">
            <v>536387.93000000005</v>
          </cell>
          <cell r="Z1321">
            <v>448196.53</v>
          </cell>
          <cell r="AA1321">
            <v>45590</v>
          </cell>
          <cell r="AB1321">
            <v>0.51239999999999997</v>
          </cell>
          <cell r="AC1321">
            <v>0.48309999999999997</v>
          </cell>
          <cell r="AD1321">
            <v>0.6492</v>
          </cell>
          <cell r="AE1321">
            <v>0.49940000000000001</v>
          </cell>
          <cell r="AF1321" t="str">
            <v>3. Ejecución</v>
          </cell>
          <cell r="AG1321" t="str">
            <v>0530 - Proyecto en Ejecución</v>
          </cell>
          <cell r="AH1321" t="str">
            <v>Proyecto en ejecución</v>
          </cell>
        </row>
        <row r="1322">
          <cell r="A1322" t="str">
            <v>1520170005</v>
          </cell>
          <cell r="B1322" t="str">
            <v>1520170001</v>
          </cell>
          <cell r="C1322" t="str">
            <v>Haku Wiñay/Noa Jayatai</v>
          </cell>
          <cell r="D1322" t="str">
            <v>PP.2017 RO Selva</v>
          </cell>
          <cell r="E1322" t="str">
            <v>PP 0118: ACCESO DE LOS HOGARES RURALES CON ECONOMIAS DE SUBSISTENCIA A MERCADOS LOCALES DEL NUCLEO EJECUTOR PUERTO SIRA</v>
          </cell>
          <cell r="F1322" t="str">
            <v>PUCALLPA</v>
          </cell>
          <cell r="G1322" t="str">
            <v>HUANUCO</v>
          </cell>
          <cell r="H1322" t="str">
            <v>PUERTO INCA</v>
          </cell>
          <cell r="I1322" t="str">
            <v>PUERTO INCA</v>
          </cell>
          <cell r="J1322" t="str">
            <v>PUERTO SIRA</v>
          </cell>
          <cell r="K1322" t="str">
            <v>1009010016</v>
          </cell>
          <cell r="L1322">
            <v>100</v>
          </cell>
          <cell r="M1322">
            <v>42933</v>
          </cell>
          <cell r="N1322">
            <v>550000</v>
          </cell>
          <cell r="O1322">
            <v>43007</v>
          </cell>
          <cell r="P1322">
            <v>550000</v>
          </cell>
          <cell r="Q1322">
            <v>43020</v>
          </cell>
          <cell r="R1322">
            <v>550000</v>
          </cell>
          <cell r="S1322">
            <v>42979</v>
          </cell>
          <cell r="T1322">
            <v>2289</v>
          </cell>
          <cell r="U1322">
            <v>36</v>
          </cell>
          <cell r="V1322">
            <v>36</v>
          </cell>
          <cell r="W1322">
            <v>45268</v>
          </cell>
          <cell r="X1322">
            <v>525474.06999999995</v>
          </cell>
          <cell r="Y1322">
            <v>503881.1</v>
          </cell>
          <cell r="Z1322">
            <v>525474.07000000007</v>
          </cell>
          <cell r="AA1322">
            <v>45629</v>
          </cell>
          <cell r="AB1322">
            <v>1</v>
          </cell>
          <cell r="AC1322">
            <v>0.95660000000000001</v>
          </cell>
          <cell r="AD1322">
            <v>1</v>
          </cell>
          <cell r="AE1322">
            <v>0.95720000000000005</v>
          </cell>
          <cell r="AF1322" t="str">
            <v>4. Cierre</v>
          </cell>
          <cell r="AG1322" t="str">
            <v>0780 - Liquidación Aprobada</v>
          </cell>
          <cell r="AH1322" t="str">
            <v>Ficha Aprobatoria archivada con Exp. archivado en UT</v>
          </cell>
        </row>
        <row r="1323">
          <cell r="A1323" t="str">
            <v>1520170006</v>
          </cell>
          <cell r="B1323" t="str">
            <v>1520170002</v>
          </cell>
          <cell r="C1323" t="str">
            <v>Haku Wiñay/Noa Jayatai</v>
          </cell>
          <cell r="D1323" t="str">
            <v>PP.2017 RO Selva</v>
          </cell>
          <cell r="E1323" t="str">
            <v>PP 0118: ACCESO DE LOS HOGARES RURALES CON ECONOMIAS DE SUBSISTENCIA A MERCADOS LOCALES DEL NUCLEO EJECUTOR QUIMPICHARI</v>
          </cell>
          <cell r="F1323" t="str">
            <v>PUCALLPA</v>
          </cell>
          <cell r="G1323" t="str">
            <v>HUANUCO</v>
          </cell>
          <cell r="H1323" t="str">
            <v>PUERTO INCA</v>
          </cell>
          <cell r="I1323" t="str">
            <v>PUERTO INCA</v>
          </cell>
          <cell r="J1323" t="str">
            <v>QUIMPICHARI</v>
          </cell>
          <cell r="K1323" t="str">
            <v>1009010044</v>
          </cell>
          <cell r="L1323">
            <v>100</v>
          </cell>
          <cell r="M1323">
            <v>42933</v>
          </cell>
          <cell r="N1323">
            <v>550000</v>
          </cell>
          <cell r="O1323">
            <v>42941</v>
          </cell>
          <cell r="P1323">
            <v>550000</v>
          </cell>
          <cell r="Q1323">
            <v>42948</v>
          </cell>
          <cell r="R1323">
            <v>550000</v>
          </cell>
          <cell r="S1323">
            <v>42979</v>
          </cell>
          <cell r="T1323">
            <v>2290</v>
          </cell>
          <cell r="U1323">
            <v>36</v>
          </cell>
          <cell r="V1323">
            <v>36</v>
          </cell>
          <cell r="W1323">
            <v>45269</v>
          </cell>
          <cell r="X1323">
            <v>508978.87</v>
          </cell>
          <cell r="Y1323">
            <v>498748.38</v>
          </cell>
          <cell r="Z1323">
            <v>508978.87</v>
          </cell>
          <cell r="AA1323">
            <v>45629</v>
          </cell>
          <cell r="AB1323">
            <v>1</v>
          </cell>
          <cell r="AC1323">
            <v>0.95009999999999994</v>
          </cell>
          <cell r="AD1323">
            <v>1</v>
          </cell>
          <cell r="AE1323">
            <v>0.93389999999999995</v>
          </cell>
          <cell r="AF1323" t="str">
            <v>4. Cierre</v>
          </cell>
          <cell r="AG1323" t="str">
            <v>0780 - Liquidación Aprobada</v>
          </cell>
          <cell r="AH1323" t="str">
            <v>Ficha Aprobatoria archivada con Exp. archivado en UT</v>
          </cell>
        </row>
        <row r="1324">
          <cell r="A1324" t="str">
            <v>1520170007</v>
          </cell>
          <cell r="B1324" t="str">
            <v>1520170003</v>
          </cell>
          <cell r="C1324" t="str">
            <v>Haku Wiñay/Noa Jayatai</v>
          </cell>
          <cell r="D1324" t="str">
            <v>PP.2017 RO Selva</v>
          </cell>
          <cell r="E1324" t="str">
            <v>PP 0118: ACCESO DE LOS HOGARES RURALES CON ECONOMIAS DE SUBSISTENCIA A MERCADOS LOCALES DEL NUCLEO EJECUTOR NUEVO PORVENIR</v>
          </cell>
          <cell r="F1324" t="str">
            <v>PUCALLPA</v>
          </cell>
          <cell r="G1324" t="str">
            <v>HUANUCO</v>
          </cell>
          <cell r="H1324" t="str">
            <v>PUERTO INCA</v>
          </cell>
          <cell r="I1324" t="str">
            <v>PUERTO INCA</v>
          </cell>
          <cell r="J1324" t="str">
            <v>NUEVO PORVENIR</v>
          </cell>
          <cell r="K1324" t="str">
            <v>1009010013</v>
          </cell>
          <cell r="L1324">
            <v>100</v>
          </cell>
          <cell r="M1324">
            <v>42933</v>
          </cell>
          <cell r="N1324">
            <v>550000</v>
          </cell>
          <cell r="O1324">
            <v>42941</v>
          </cell>
          <cell r="P1324">
            <v>550000</v>
          </cell>
          <cell r="Q1324">
            <v>42948</v>
          </cell>
          <cell r="R1324">
            <v>550000</v>
          </cell>
          <cell r="S1324">
            <v>42979</v>
          </cell>
          <cell r="T1324">
            <v>2291</v>
          </cell>
          <cell r="U1324">
            <v>36</v>
          </cell>
          <cell r="V1324">
            <v>36</v>
          </cell>
          <cell r="W1324">
            <v>45270</v>
          </cell>
          <cell r="X1324">
            <v>519339.92</v>
          </cell>
          <cell r="Y1324">
            <v>502306.05</v>
          </cell>
          <cell r="Z1324">
            <v>519339.92</v>
          </cell>
          <cell r="AA1324">
            <v>45629</v>
          </cell>
          <cell r="AB1324">
            <v>1</v>
          </cell>
          <cell r="AC1324">
            <v>0.95079999999999998</v>
          </cell>
          <cell r="AD1324">
            <v>1</v>
          </cell>
          <cell r="AE1324">
            <v>0.9425</v>
          </cell>
          <cell r="AF1324" t="str">
            <v>4. Cierre</v>
          </cell>
          <cell r="AG1324" t="str">
            <v>0780 - Liquidación Aprobada</v>
          </cell>
          <cell r="AH1324" t="str">
            <v>Ficha Aprobatoria archivada con Exp. archivado en UT</v>
          </cell>
        </row>
        <row r="1325">
          <cell r="A1325" t="str">
            <v>1520170008</v>
          </cell>
          <cell r="B1325" t="str">
            <v>1520170004</v>
          </cell>
          <cell r="C1325" t="str">
            <v>Haku Wiñay/Noa Jayatai</v>
          </cell>
          <cell r="D1325" t="str">
            <v>PP.2017 RO Selva</v>
          </cell>
          <cell r="E1325" t="str">
            <v>PP 0118: ACCESO DE LOS HOGARES RURALES CON ECONOMIAS DE SUBSISTENCIA A MERCADOS LOCALES DEL NUCLEO EJECUTOR SANTA ROSA DE PATA</v>
          </cell>
          <cell r="F1325" t="str">
            <v>PUCALLPA</v>
          </cell>
          <cell r="G1325" t="str">
            <v>HUANUCO</v>
          </cell>
          <cell r="H1325" t="str">
            <v>PUERTO INCA</v>
          </cell>
          <cell r="I1325" t="str">
            <v>PUERTO INCA</v>
          </cell>
          <cell r="J1325" t="str">
            <v>SANTA ROSA DE PATA</v>
          </cell>
          <cell r="K1325" t="str">
            <v>1009010009</v>
          </cell>
          <cell r="L1325">
            <v>100</v>
          </cell>
          <cell r="M1325">
            <v>42933</v>
          </cell>
          <cell r="N1325">
            <v>550000</v>
          </cell>
          <cell r="O1325">
            <v>42941</v>
          </cell>
          <cell r="P1325">
            <v>550000</v>
          </cell>
          <cell r="Q1325">
            <v>42948</v>
          </cell>
          <cell r="R1325">
            <v>550000</v>
          </cell>
          <cell r="S1325">
            <v>42979</v>
          </cell>
          <cell r="T1325">
            <v>2293</v>
          </cell>
          <cell r="U1325">
            <v>36</v>
          </cell>
          <cell r="V1325">
            <v>36</v>
          </cell>
          <cell r="W1325">
            <v>45272</v>
          </cell>
          <cell r="X1325">
            <v>521312.02</v>
          </cell>
          <cell r="Y1325">
            <v>506345.12</v>
          </cell>
          <cell r="Z1325">
            <v>521312.02</v>
          </cell>
          <cell r="AA1325">
            <v>45629</v>
          </cell>
          <cell r="AB1325">
            <v>1</v>
          </cell>
          <cell r="AC1325">
            <v>0.95820000000000005</v>
          </cell>
          <cell r="AD1325">
            <v>1</v>
          </cell>
          <cell r="AE1325">
            <v>0.95250000000000001</v>
          </cell>
          <cell r="AF1325" t="str">
            <v>4. Cierre</v>
          </cell>
          <cell r="AG1325" t="str">
            <v>0780 - Liquidación Aprobada</v>
          </cell>
          <cell r="AH1325" t="str">
            <v>Ficha Aprobatoria archivada con Exp. archivado en UT</v>
          </cell>
        </row>
        <row r="1326">
          <cell r="A1326" t="str">
            <v>1520170001</v>
          </cell>
          <cell r="B1326" t="str">
            <v>1520170005</v>
          </cell>
          <cell r="C1326" t="str">
            <v>Haku Wiñay/Noa Jayatai</v>
          </cell>
          <cell r="D1326" t="str">
            <v>PP.2017 RO Selva</v>
          </cell>
          <cell r="E1326" t="str">
            <v>PP 0118: ACCESO DE LOS HOGARES RURALES CON ECONOMIAS DE SUBSISTENCIA A MERCADOS LOCALES DEL NUCLEO EJECUTOR SAMAN</v>
          </cell>
          <cell r="F1326" t="str">
            <v>PUCALLPA</v>
          </cell>
          <cell r="G1326" t="str">
            <v>LORETO</v>
          </cell>
          <cell r="H1326" t="str">
            <v>UCAYALI</v>
          </cell>
          <cell r="I1326" t="str">
            <v>SARAYACU</v>
          </cell>
          <cell r="J1326" t="str">
            <v>SAMAN</v>
          </cell>
          <cell r="K1326" t="str">
            <v>1606050039</v>
          </cell>
          <cell r="L1326">
            <v>100</v>
          </cell>
          <cell r="M1326">
            <v>42930</v>
          </cell>
          <cell r="N1326">
            <v>550000</v>
          </cell>
          <cell r="O1326">
            <v>43007</v>
          </cell>
          <cell r="P1326">
            <v>550000</v>
          </cell>
          <cell r="Q1326">
            <v>43020</v>
          </cell>
          <cell r="R1326">
            <v>550000</v>
          </cell>
          <cell r="S1326">
            <v>42979</v>
          </cell>
          <cell r="T1326">
            <v>1536</v>
          </cell>
          <cell r="U1326">
            <v>36</v>
          </cell>
          <cell r="V1326">
            <v>36</v>
          </cell>
          <cell r="W1326">
            <v>44515</v>
          </cell>
          <cell r="X1326">
            <v>564485.39</v>
          </cell>
          <cell r="Y1326">
            <v>540692.06999999995</v>
          </cell>
          <cell r="Z1326">
            <v>564485.39</v>
          </cell>
          <cell r="AA1326">
            <v>45646</v>
          </cell>
          <cell r="AB1326">
            <v>1</v>
          </cell>
          <cell r="AC1326">
            <v>1</v>
          </cell>
          <cell r="AD1326">
            <v>1</v>
          </cell>
          <cell r="AE1326">
            <v>0.99270000000000003</v>
          </cell>
          <cell r="AF1326" t="str">
            <v>4. Cierre</v>
          </cell>
          <cell r="AG1326" t="str">
            <v>0780 - Liquidación Aprobada</v>
          </cell>
          <cell r="AH1326" t="str">
            <v>Ficha Aprobatoria archivada con Exp. archivado en UT</v>
          </cell>
        </row>
        <row r="1327">
          <cell r="A1327" t="str">
            <v>1520170002</v>
          </cell>
          <cell r="B1327" t="str">
            <v>1520170006</v>
          </cell>
          <cell r="C1327" t="str">
            <v>Haku Wiñay/Noa Jayatai</v>
          </cell>
          <cell r="D1327" t="str">
            <v>PP.2017 RO Selva</v>
          </cell>
          <cell r="E1327" t="str">
            <v>PP 0118: ACCESO DE LOS HOGARES RURALES CON ECONOMIAS DE SUBSISTENCIA A MERCADOS LOCALES DEL NUCLEO EJECUTOR PUCA PANGA</v>
          </cell>
          <cell r="F1327" t="str">
            <v>PUCALLPA</v>
          </cell>
          <cell r="G1327" t="str">
            <v>LORETO</v>
          </cell>
          <cell r="H1327" t="str">
            <v>UCAYALI</v>
          </cell>
          <cell r="I1327" t="str">
            <v>SARAYACU</v>
          </cell>
          <cell r="J1327" t="str">
            <v>PUCA PANGA</v>
          </cell>
          <cell r="K1327" t="str">
            <v>1606050027</v>
          </cell>
          <cell r="L1327">
            <v>100</v>
          </cell>
          <cell r="M1327">
            <v>42930</v>
          </cell>
          <cell r="N1327">
            <v>550000</v>
          </cell>
          <cell r="O1327">
            <v>42942</v>
          </cell>
          <cell r="P1327">
            <v>550000</v>
          </cell>
          <cell r="Q1327">
            <v>42948</v>
          </cell>
          <cell r="R1327">
            <v>550000</v>
          </cell>
          <cell r="S1327">
            <v>42979</v>
          </cell>
          <cell r="T1327">
            <v>1537</v>
          </cell>
          <cell r="U1327">
            <v>36</v>
          </cell>
          <cell r="V1327">
            <v>36</v>
          </cell>
          <cell r="W1327">
            <v>44516</v>
          </cell>
          <cell r="X1327">
            <v>579183.31000000006</v>
          </cell>
          <cell r="Y1327">
            <v>546385.06000000006</v>
          </cell>
          <cell r="Z1327">
            <v>581542.91</v>
          </cell>
          <cell r="AA1327">
            <v>45646</v>
          </cell>
          <cell r="AB1327">
            <v>1</v>
          </cell>
          <cell r="AC1327">
            <v>1</v>
          </cell>
          <cell r="AD1327">
            <v>1</v>
          </cell>
          <cell r="AE1327">
            <v>0.99360000000000004</v>
          </cell>
          <cell r="AF1327" t="str">
            <v>4. Cierre</v>
          </cell>
          <cell r="AG1327" t="str">
            <v>0780 - Liquidación Aprobada</v>
          </cell>
          <cell r="AH1327" t="str">
            <v>Ficha Aprobatoria archivada con Exp. archivado en UT</v>
          </cell>
        </row>
        <row r="1328">
          <cell r="A1328" t="str">
            <v>1520170003</v>
          </cell>
          <cell r="B1328" t="str">
            <v>1520170007</v>
          </cell>
          <cell r="C1328" t="str">
            <v>Haku Wiñay/Noa Jayatai</v>
          </cell>
          <cell r="D1328" t="str">
            <v>PP.2017 RO Selva</v>
          </cell>
          <cell r="E1328" t="str">
            <v>PP 0118: ACCESO DE LOS HOGARES RURALES CON ECONOMIAS DE SUBSISTENCIA A MERCADOS LOCALES DEL NUCLEO EJECUTOR TRES UNIDOS</v>
          </cell>
          <cell r="F1328" t="str">
            <v>PUCALLPA</v>
          </cell>
          <cell r="G1328" t="str">
            <v>LORETO</v>
          </cell>
          <cell r="H1328" t="str">
            <v>UCAYALI</v>
          </cell>
          <cell r="I1328" t="str">
            <v>SARAYACU</v>
          </cell>
          <cell r="J1328" t="str">
            <v>TRES UNIDOS</v>
          </cell>
          <cell r="K1328" t="str">
            <v>1606050008</v>
          </cell>
          <cell r="L1328">
            <v>100</v>
          </cell>
          <cell r="M1328">
            <v>42930</v>
          </cell>
          <cell r="N1328">
            <v>550000</v>
          </cell>
          <cell r="O1328">
            <v>42942</v>
          </cell>
          <cell r="P1328">
            <v>550000</v>
          </cell>
          <cell r="Q1328">
            <v>42948</v>
          </cell>
          <cell r="R1328">
            <v>550000</v>
          </cell>
          <cell r="S1328">
            <v>42979</v>
          </cell>
          <cell r="T1328">
            <v>1538</v>
          </cell>
          <cell r="U1328">
            <v>36</v>
          </cell>
          <cell r="V1328">
            <v>36</v>
          </cell>
          <cell r="W1328">
            <v>44517</v>
          </cell>
          <cell r="X1328">
            <v>562994.67000000004</v>
          </cell>
          <cell r="Y1328">
            <v>540845.72</v>
          </cell>
          <cell r="Z1328">
            <v>564643.92000000004</v>
          </cell>
          <cell r="AA1328">
            <v>45646</v>
          </cell>
          <cell r="AB1328">
            <v>1</v>
          </cell>
          <cell r="AC1328">
            <v>1</v>
          </cell>
          <cell r="AD1328">
            <v>1</v>
          </cell>
          <cell r="AE1328">
            <v>0.98960000000000004</v>
          </cell>
          <cell r="AF1328" t="str">
            <v>4. Cierre</v>
          </cell>
          <cell r="AG1328" t="str">
            <v>0780 - Liquidación Aprobada</v>
          </cell>
          <cell r="AH1328" t="str">
            <v>Ficha Aprobatoria archivada con Exp. archivado en UT</v>
          </cell>
        </row>
        <row r="1329">
          <cell r="A1329" t="str">
            <v>1520170004</v>
          </cell>
          <cell r="B1329" t="str">
            <v>1520170008</v>
          </cell>
          <cell r="C1329" t="str">
            <v>Haku Wiñay/Noa Jayatai</v>
          </cell>
          <cell r="D1329" t="str">
            <v>PP.2017 RO Selva</v>
          </cell>
          <cell r="E1329" t="str">
            <v>PP 0118: ACCESO DE LOS HOGARES RURALES CON ECONOMIAS DE SUBSISTENCIA A MERCADOS LOCALES DEL NUCLEO EJECUTOR PUERTO IRENE</v>
          </cell>
          <cell r="F1329" t="str">
            <v>PUCALLPA</v>
          </cell>
          <cell r="G1329" t="str">
            <v>LORETO</v>
          </cell>
          <cell r="H1329" t="str">
            <v>UCAYALI</v>
          </cell>
          <cell r="I1329" t="str">
            <v>SARAYACU</v>
          </cell>
          <cell r="J1329" t="str">
            <v>PUERTO IRENE</v>
          </cell>
          <cell r="K1329" t="str">
            <v>1606050013</v>
          </cell>
          <cell r="L1329">
            <v>100</v>
          </cell>
          <cell r="M1329">
            <v>42930</v>
          </cell>
          <cell r="N1329">
            <v>550000</v>
          </cell>
          <cell r="O1329">
            <v>42942</v>
          </cell>
          <cell r="P1329">
            <v>550000</v>
          </cell>
          <cell r="Q1329">
            <v>42948</v>
          </cell>
          <cell r="R1329">
            <v>550000</v>
          </cell>
          <cell r="S1329">
            <v>42979</v>
          </cell>
          <cell r="T1329">
            <v>1539</v>
          </cell>
          <cell r="U1329">
            <v>36</v>
          </cell>
          <cell r="V1329">
            <v>36</v>
          </cell>
          <cell r="W1329">
            <v>44518</v>
          </cell>
          <cell r="X1329">
            <v>565169.22</v>
          </cell>
          <cell r="Y1329">
            <v>544360.26</v>
          </cell>
          <cell r="Z1329">
            <v>567572.82000000007</v>
          </cell>
          <cell r="AA1329">
            <v>45646</v>
          </cell>
          <cell r="AB1329">
            <v>1</v>
          </cell>
          <cell r="AC1329">
            <v>1</v>
          </cell>
          <cell r="AD1329">
            <v>1</v>
          </cell>
          <cell r="AE1329">
            <v>0.99109999999999998</v>
          </cell>
          <cell r="AF1329" t="str">
            <v>4. Cierre</v>
          </cell>
          <cell r="AG1329" t="str">
            <v>0780 - Liquidación Aprobada</v>
          </cell>
          <cell r="AH1329" t="str">
            <v>Ficha Aprobatoria archivada con Exp. archivado en UT</v>
          </cell>
        </row>
        <row r="1330">
          <cell r="A1330" t="str">
            <v>1520170013</v>
          </cell>
          <cell r="B1330" t="str">
            <v>1520170009</v>
          </cell>
          <cell r="C1330" t="str">
            <v>Haku Wiñay/Noa Jayatai</v>
          </cell>
          <cell r="D1330" t="str">
            <v>PP.2017 RO Selva-Amp</v>
          </cell>
          <cell r="E1330" t="str">
            <v>PP 0118: ACCESO DE LOS HOGARES RURALES CON ECONOMIAS DE SUBSISTENCIA A MERCADOS LOCALES DEL NUCLEO EJECUTOR
 NAZARETH DE SHAHUAYA</v>
          </cell>
          <cell r="F1330" t="str">
            <v>PUCALLPA</v>
          </cell>
          <cell r="G1330" t="str">
            <v>UCAYALI</v>
          </cell>
          <cell r="H1330" t="str">
            <v>ATALAYA</v>
          </cell>
          <cell r="I1330" t="str">
            <v>TAHUANIA</v>
          </cell>
          <cell r="J1330" t="str">
            <v>NAZARETH DE SHAHUAYA</v>
          </cell>
          <cell r="K1330" t="str">
            <v>2502030361</v>
          </cell>
          <cell r="L1330">
            <v>133</v>
          </cell>
          <cell r="M1330">
            <v>43060</v>
          </cell>
          <cell r="N1330">
            <v>731500</v>
          </cell>
          <cell r="O1330">
            <v>43095</v>
          </cell>
          <cell r="P1330">
            <v>731500</v>
          </cell>
          <cell r="Q1330">
            <v>43098</v>
          </cell>
          <cell r="R1330">
            <v>731500</v>
          </cell>
          <cell r="S1330">
            <v>43132</v>
          </cell>
          <cell r="T1330">
            <v>1733</v>
          </cell>
          <cell r="U1330">
            <v>36</v>
          </cell>
          <cell r="V1330">
            <v>36</v>
          </cell>
          <cell r="W1330">
            <v>44865</v>
          </cell>
          <cell r="X1330">
            <v>741670.84</v>
          </cell>
          <cell r="Y1330">
            <v>722002.69</v>
          </cell>
          <cell r="Z1330">
            <v>742288.84</v>
          </cell>
          <cell r="AA1330">
            <v>44888</v>
          </cell>
          <cell r="AB1330">
            <v>1</v>
          </cell>
          <cell r="AC1330">
            <v>1</v>
          </cell>
          <cell r="AD1330">
            <v>1</v>
          </cell>
          <cell r="AE1330">
            <v>0.99209999999999998</v>
          </cell>
          <cell r="AF1330" t="str">
            <v>4. Cierre</v>
          </cell>
          <cell r="AG1330" t="str">
            <v>0780 - Liquidación Aprobada</v>
          </cell>
          <cell r="AH1330" t="str">
            <v>Ficha Aprobatoria archivada con Exp. archivado en UT</v>
          </cell>
        </row>
        <row r="1331">
          <cell r="A1331" t="str">
            <v>1520170014</v>
          </cell>
          <cell r="B1331" t="str">
            <v>1520170010</v>
          </cell>
          <cell r="C1331" t="str">
            <v>Haku Wiñay/Noa Jayatai</v>
          </cell>
          <cell r="D1331" t="str">
            <v>PP.2017 RO Selva-Amp</v>
          </cell>
          <cell r="E1331" t="str">
            <v>PP 0118: ACCESO DE LOS HOGARES RURALES CON ECONOMIAS DE SUBSISTENCIA A MERCADOS LOCALES DEL NUCLEO EJECUTOR
 NUEVO PARAISO</v>
          </cell>
          <cell r="F1331" t="str">
            <v>PUCALLPA</v>
          </cell>
          <cell r="G1331" t="str">
            <v>UCAYALI</v>
          </cell>
          <cell r="H1331" t="str">
            <v>ATALAYA</v>
          </cell>
          <cell r="I1331" t="str">
            <v>TAHUANIA</v>
          </cell>
          <cell r="J1331" t="str">
            <v>NUEVO PARAISO</v>
          </cell>
          <cell r="K1331" t="str">
            <v>2502030410</v>
          </cell>
          <cell r="L1331">
            <v>133</v>
          </cell>
          <cell r="M1331">
            <v>43060</v>
          </cell>
          <cell r="N1331">
            <v>731500</v>
          </cell>
          <cell r="O1331">
            <v>43063</v>
          </cell>
          <cell r="P1331">
            <v>731500</v>
          </cell>
          <cell r="Q1331">
            <v>43068</v>
          </cell>
          <cell r="R1331">
            <v>731500</v>
          </cell>
          <cell r="S1331">
            <v>43132</v>
          </cell>
          <cell r="T1331">
            <v>1733</v>
          </cell>
          <cell r="U1331">
            <v>36</v>
          </cell>
          <cell r="V1331">
            <v>36</v>
          </cell>
          <cell r="W1331">
            <v>44865</v>
          </cell>
          <cell r="X1331">
            <v>745247.09</v>
          </cell>
          <cell r="Y1331">
            <v>725578.94</v>
          </cell>
          <cell r="Z1331">
            <v>745865.09</v>
          </cell>
          <cell r="AA1331">
            <v>44888</v>
          </cell>
          <cell r="AB1331">
            <v>1</v>
          </cell>
          <cell r="AC1331">
            <v>1</v>
          </cell>
          <cell r="AD1331">
            <v>1</v>
          </cell>
          <cell r="AE1331">
            <v>0.99490000000000001</v>
          </cell>
          <cell r="AF1331" t="str">
            <v>4. Cierre</v>
          </cell>
          <cell r="AG1331" t="str">
            <v>0780 - Liquidación Aprobada</v>
          </cell>
          <cell r="AH1331" t="str">
            <v>Ficha Aprobatoria archivada con Exp. archivado en UT</v>
          </cell>
        </row>
        <row r="1332">
          <cell r="A1332" t="str">
            <v>1520170015</v>
          </cell>
          <cell r="B1332" t="str">
            <v>1520170011</v>
          </cell>
          <cell r="C1332" t="str">
            <v>Haku Wiñay/Noa Jayatai</v>
          </cell>
          <cell r="D1332" t="str">
            <v>PP.2017 RO Selva-Amp</v>
          </cell>
          <cell r="E1332" t="str">
            <v>PP 0118: ACCESO DE LOS HOGARES RURALES CON ECONOMIAS DE SUBSISTENCIA A MERCADOS LOCALES DEL NUCLEO EJECUTOR
 TUPAC AMARU</v>
          </cell>
          <cell r="F1332" t="str">
            <v>PUCALLPA</v>
          </cell>
          <cell r="G1332" t="str">
            <v>UCAYALI</v>
          </cell>
          <cell r="H1332" t="str">
            <v>ATALAYA</v>
          </cell>
          <cell r="I1332" t="str">
            <v>TAHUANIA</v>
          </cell>
          <cell r="J1332" t="str">
            <v>TUPAC AMARU</v>
          </cell>
          <cell r="K1332" t="str">
            <v>2502030029</v>
          </cell>
          <cell r="L1332">
            <v>134</v>
          </cell>
          <cell r="M1332">
            <v>43060</v>
          </cell>
          <cell r="N1332">
            <v>737000</v>
          </cell>
          <cell r="O1332">
            <v>43063</v>
          </cell>
          <cell r="P1332">
            <v>737000</v>
          </cell>
          <cell r="Q1332">
            <v>43068</v>
          </cell>
          <cell r="R1332">
            <v>737000</v>
          </cell>
          <cell r="S1332">
            <v>43132</v>
          </cell>
          <cell r="T1332">
            <v>1733</v>
          </cell>
          <cell r="U1332">
            <v>36</v>
          </cell>
          <cell r="V1332">
            <v>36</v>
          </cell>
          <cell r="W1332">
            <v>44865</v>
          </cell>
          <cell r="X1332">
            <v>747321.39</v>
          </cell>
          <cell r="Y1332">
            <v>722983.27</v>
          </cell>
          <cell r="Z1332">
            <v>747941.39</v>
          </cell>
          <cell r="AA1332">
            <v>44888</v>
          </cell>
          <cell r="AB1332">
            <v>1</v>
          </cell>
          <cell r="AC1332">
            <v>1</v>
          </cell>
          <cell r="AD1332">
            <v>1</v>
          </cell>
          <cell r="AE1332">
            <v>0.98870000000000002</v>
          </cell>
          <cell r="AF1332" t="str">
            <v>4. Cierre</v>
          </cell>
          <cell r="AG1332" t="str">
            <v>0780 - Liquidación Aprobada</v>
          </cell>
          <cell r="AH1332" t="str">
            <v>Ficha Aprobatoria archivada con Exp. archivado en UT</v>
          </cell>
        </row>
        <row r="1333">
          <cell r="A1333" t="str">
            <v>1520170009</v>
          </cell>
          <cell r="B1333" t="str">
            <v>1520170012</v>
          </cell>
          <cell r="C1333" t="str">
            <v>Haku Wiñay/Noa Jayatai</v>
          </cell>
          <cell r="D1333" t="str">
            <v>PP.2017 RO Selva-Amp</v>
          </cell>
          <cell r="E1333" t="str">
            <v>PP 0118: ACCESO DE LOS HOGARES RURALES CON ECONOMIAS DE SUBSISTENCIA A MERCADOS LOCALES DEL NUCLEO EJECUTOR
 SANTO DOMINGO DE MASHANGAY</v>
          </cell>
          <cell r="F1333" t="str">
            <v>PUCALLPA</v>
          </cell>
          <cell r="G1333" t="str">
            <v>UCAYALI</v>
          </cell>
          <cell r="H1333" t="str">
            <v>CORONEL PORTILLO</v>
          </cell>
          <cell r="I1333" t="str">
            <v>CALLERIA</v>
          </cell>
          <cell r="J1333" t="str">
            <v>SANTO DOMINGO DE MASHANGAY</v>
          </cell>
          <cell r="K1333" t="str">
            <v>2501010076</v>
          </cell>
          <cell r="L1333">
            <v>100</v>
          </cell>
          <cell r="M1333">
            <v>43060</v>
          </cell>
          <cell r="N1333">
            <v>550000</v>
          </cell>
          <cell r="O1333">
            <v>43095</v>
          </cell>
          <cell r="P1333">
            <v>550000</v>
          </cell>
          <cell r="Q1333">
            <v>43098</v>
          </cell>
          <cell r="R1333">
            <v>550000</v>
          </cell>
          <cell r="S1333">
            <v>43132</v>
          </cell>
          <cell r="T1333">
            <v>1367</v>
          </cell>
          <cell r="U1333">
            <v>36</v>
          </cell>
          <cell r="V1333">
            <v>36</v>
          </cell>
          <cell r="W1333">
            <v>44499</v>
          </cell>
          <cell r="X1333">
            <v>550227.22</v>
          </cell>
          <cell r="Y1333">
            <v>551562.54</v>
          </cell>
          <cell r="Z1333">
            <v>551802.22</v>
          </cell>
          <cell r="AA1333">
            <v>44816</v>
          </cell>
          <cell r="AB1333">
            <v>1</v>
          </cell>
          <cell r="AC1333">
            <v>1</v>
          </cell>
          <cell r="AD1333">
            <v>1</v>
          </cell>
          <cell r="AE1333">
            <v>0.99990000000000001</v>
          </cell>
          <cell r="AF1333" t="str">
            <v>4. Cierre</v>
          </cell>
          <cell r="AG1333" t="str">
            <v>0780 - Liquidación Aprobada</v>
          </cell>
          <cell r="AH1333" t="str">
            <v>Ficha Aprobatoria archivada con Exp. archivado en UT</v>
          </cell>
        </row>
        <row r="1334">
          <cell r="A1334" t="str">
            <v>1520170010</v>
          </cell>
          <cell r="B1334" t="str">
            <v>1520170013</v>
          </cell>
          <cell r="C1334" t="str">
            <v>Haku Wiñay/Noa Jayatai</v>
          </cell>
          <cell r="D1334" t="str">
            <v>PP.2017 RO Selva-Amp</v>
          </cell>
          <cell r="E1334" t="str">
            <v>PP 0118: ACCESO DE LOS HOGARES RURALES CON ECONOMIAS DE SUBSISTENCIA A MERCADOS LOCALES DEL NUCLEO EJECUTOR
 NUEVA BETANIA</v>
          </cell>
          <cell r="F1334" t="str">
            <v>PUCALLPA</v>
          </cell>
          <cell r="G1334" t="str">
            <v>UCAYALI</v>
          </cell>
          <cell r="H1334" t="str">
            <v>CORONEL PORTILLO</v>
          </cell>
          <cell r="I1334" t="str">
            <v>CALLERIA</v>
          </cell>
          <cell r="J1334" t="str">
            <v>NUEVA BETANIA</v>
          </cell>
          <cell r="K1334" t="str">
            <v>2501010086</v>
          </cell>
          <cell r="L1334">
            <v>100</v>
          </cell>
          <cell r="M1334">
            <v>43060</v>
          </cell>
          <cell r="N1334">
            <v>550000</v>
          </cell>
          <cell r="O1334">
            <v>43063</v>
          </cell>
          <cell r="P1334">
            <v>550000</v>
          </cell>
          <cell r="Q1334">
            <v>43068</v>
          </cell>
          <cell r="R1334">
            <v>550000</v>
          </cell>
          <cell r="S1334">
            <v>43132</v>
          </cell>
          <cell r="T1334">
            <v>1367</v>
          </cell>
          <cell r="U1334">
            <v>36</v>
          </cell>
          <cell r="V1334">
            <v>36</v>
          </cell>
          <cell r="W1334">
            <v>44499</v>
          </cell>
          <cell r="X1334">
            <v>551449.93999999994</v>
          </cell>
          <cell r="Y1334">
            <v>551581.43999999994</v>
          </cell>
          <cell r="Z1334">
            <v>553064.94000000006</v>
          </cell>
          <cell r="AA1334">
            <v>44816</v>
          </cell>
          <cell r="AB1334">
            <v>1</v>
          </cell>
          <cell r="AC1334">
            <v>1</v>
          </cell>
          <cell r="AD1334">
            <v>1</v>
          </cell>
          <cell r="AE1334">
            <v>0.99990000000000001</v>
          </cell>
          <cell r="AF1334" t="str">
            <v>4. Cierre</v>
          </cell>
          <cell r="AG1334" t="str">
            <v>0780 - Liquidación Aprobada</v>
          </cell>
          <cell r="AH1334" t="str">
            <v>Ficha Aprobatoria archivada con Exp. archivado en UT</v>
          </cell>
        </row>
        <row r="1335">
          <cell r="A1335" t="str">
            <v>1520170011</v>
          </cell>
          <cell r="B1335" t="str">
            <v>1520170014</v>
          </cell>
          <cell r="C1335" t="str">
            <v>Haku Wiñay/Noa Jayatai</v>
          </cell>
          <cell r="D1335" t="str">
            <v>PP.2017 RO Selva-Amp</v>
          </cell>
          <cell r="E1335" t="str">
            <v>PP 0118: ACCESO DE LOS HOGARES RURALES CON ECONOMIAS DE SUBSISTENCIA A MERCADOS LOCALES DEL NUCLEO EJECUTOR
 SANTA TERESA DE SHINUYA</v>
          </cell>
          <cell r="F1335" t="str">
            <v>PUCALLPA</v>
          </cell>
          <cell r="G1335" t="str">
            <v>UCAYALI</v>
          </cell>
          <cell r="H1335" t="str">
            <v>CORONEL PORTILLO</v>
          </cell>
          <cell r="I1335" t="str">
            <v>CALLERIA</v>
          </cell>
          <cell r="J1335" t="str">
            <v>SANTA TERESA DE SHINUYA</v>
          </cell>
          <cell r="K1335" t="str">
            <v>2501016002</v>
          </cell>
          <cell r="L1335">
            <v>100</v>
          </cell>
          <cell r="M1335">
            <v>43060</v>
          </cell>
          <cell r="N1335">
            <v>550000</v>
          </cell>
          <cell r="O1335">
            <v>43063</v>
          </cell>
          <cell r="P1335">
            <v>550000</v>
          </cell>
          <cell r="Q1335">
            <v>43068</v>
          </cell>
          <cell r="R1335">
            <v>550000</v>
          </cell>
          <cell r="S1335">
            <v>43132</v>
          </cell>
          <cell r="T1335">
            <v>1367</v>
          </cell>
          <cell r="U1335">
            <v>36</v>
          </cell>
          <cell r="V1335">
            <v>36</v>
          </cell>
          <cell r="W1335">
            <v>44499</v>
          </cell>
          <cell r="X1335">
            <v>558113.80000000005</v>
          </cell>
          <cell r="Y1335">
            <v>551557.80000000005</v>
          </cell>
          <cell r="Z1335">
            <v>559728.80000000005</v>
          </cell>
          <cell r="AA1335">
            <v>44816</v>
          </cell>
          <cell r="AB1335">
            <v>1</v>
          </cell>
          <cell r="AC1335">
            <v>1</v>
          </cell>
          <cell r="AD1335">
            <v>1</v>
          </cell>
          <cell r="AE1335">
            <v>0.99990000000000001</v>
          </cell>
          <cell r="AF1335" t="str">
            <v>4. Cierre</v>
          </cell>
          <cell r="AG1335" t="str">
            <v>0780 - Liquidación Aprobada</v>
          </cell>
          <cell r="AH1335" t="str">
            <v>Ficha Aprobatoria archivada con Exp. archivado en UT</v>
          </cell>
        </row>
        <row r="1336">
          <cell r="A1336" t="str">
            <v>1520170012</v>
          </cell>
          <cell r="B1336" t="str">
            <v>1520170015</v>
          </cell>
          <cell r="C1336" t="str">
            <v>Haku Wiñay/Noa Jayatai</v>
          </cell>
          <cell r="D1336" t="str">
            <v>PP.2017 RO Selva-Amp</v>
          </cell>
          <cell r="E1336" t="str">
            <v>PP 0118: ACCESO DE LOS HOGARES RURALES CON ECONOMIAS DE SUBSISTENCIA A MERCADOS LOCALES DEL NUCLEO EJECUTOR
 MAZARAY</v>
          </cell>
          <cell r="F1336" t="str">
            <v>PUCALLPA</v>
          </cell>
          <cell r="G1336" t="str">
            <v>UCAYALI</v>
          </cell>
          <cell r="H1336" t="str">
            <v>CORONEL PORTILLO</v>
          </cell>
          <cell r="I1336" t="str">
            <v>CALLERIA</v>
          </cell>
          <cell r="J1336" t="str">
            <v>MAZARAY</v>
          </cell>
          <cell r="K1336" t="str">
            <v>2501010087</v>
          </cell>
          <cell r="L1336">
            <v>100</v>
          </cell>
          <cell r="M1336">
            <v>43060</v>
          </cell>
          <cell r="N1336">
            <v>550000</v>
          </cell>
          <cell r="O1336">
            <v>43063</v>
          </cell>
          <cell r="P1336">
            <v>550000</v>
          </cell>
          <cell r="Q1336">
            <v>43068</v>
          </cell>
          <cell r="R1336">
            <v>550000</v>
          </cell>
          <cell r="S1336">
            <v>43132</v>
          </cell>
          <cell r="T1336">
            <v>1367</v>
          </cell>
          <cell r="U1336">
            <v>36</v>
          </cell>
          <cell r="V1336">
            <v>36</v>
          </cell>
          <cell r="W1336">
            <v>44499</v>
          </cell>
          <cell r="X1336">
            <v>550539.42000000004</v>
          </cell>
          <cell r="Y1336">
            <v>551465.92000000004</v>
          </cell>
          <cell r="Z1336">
            <v>552039.42000000004</v>
          </cell>
          <cell r="AA1336">
            <v>44816</v>
          </cell>
          <cell r="AB1336">
            <v>1</v>
          </cell>
          <cell r="AC1336">
            <v>1</v>
          </cell>
          <cell r="AD1336">
            <v>1</v>
          </cell>
          <cell r="AE1336">
            <v>0.99990000000000001</v>
          </cell>
          <cell r="AF1336" t="str">
            <v>4. Cierre</v>
          </cell>
          <cell r="AG1336" t="str">
            <v>0780 - Liquidación Aprobada</v>
          </cell>
          <cell r="AH1336" t="str">
            <v>Ficha Aprobatoria archivada con Exp. archivado en UT</v>
          </cell>
        </row>
        <row r="1337">
          <cell r="A1337" t="str">
            <v>1520170016</v>
          </cell>
          <cell r="B1337" t="str">
            <v>1520170016</v>
          </cell>
          <cell r="C1337" t="str">
            <v>Agua Más</v>
          </cell>
          <cell r="D1337" t="str">
            <v>AGUA+.2017</v>
          </cell>
          <cell r="E1337" t="str">
            <v>CONTRIBUCIÓN AL ACCESO AL AGUA SEGURA Y SANEAMIENTO EN LOS CC.PP. DE NUEVO SAN MARTIN (1606030016), SAN ANTONIO (1606030017), NUEVO NAZARET (1606030023), NUEVA GALILEA (1606030004), NUEVA CUNSHAMAY (1606030005), DISTRITO PADRE MARQUEZ - PROVINCIA UCAYALI - DEPARTAMENTO LORETO</v>
          </cell>
          <cell r="F1337" t="str">
            <v>PUCALLPA</v>
          </cell>
          <cell r="G1337" t="str">
            <v>LORETO</v>
          </cell>
          <cell r="H1337" t="str">
            <v>UCAYALI</v>
          </cell>
          <cell r="I1337" t="str">
            <v>PADRE MARQUEZ</v>
          </cell>
          <cell r="J1337" t="str">
            <v>NUEVO NAZARET</v>
          </cell>
          <cell r="K1337" t="str">
            <v>1606030023</v>
          </cell>
          <cell r="L1337">
            <v>432</v>
          </cell>
          <cell r="M1337">
            <v>43088</v>
          </cell>
          <cell r="N1337">
            <v>550395.41</v>
          </cell>
          <cell r="O1337">
            <v>43097</v>
          </cell>
          <cell r="P1337">
            <v>566377.62</v>
          </cell>
          <cell r="Q1337">
            <v>43104</v>
          </cell>
          <cell r="R1337">
            <v>566377.62</v>
          </cell>
          <cell r="S1337">
            <v>43319</v>
          </cell>
          <cell r="T1337">
            <v>115</v>
          </cell>
          <cell r="U1337">
            <v>5.87</v>
          </cell>
          <cell r="V1337">
            <v>4</v>
          </cell>
          <cell r="W1337">
            <v>43434</v>
          </cell>
          <cell r="Y1337">
            <v>551727.18000000005</v>
          </cell>
          <cell r="AB1337">
            <v>0</v>
          </cell>
          <cell r="AC1337">
            <v>1</v>
          </cell>
          <cell r="AF1337" t="str">
            <v>4. Cierre</v>
          </cell>
          <cell r="AG1337" t="str">
            <v>0850 - Obra Transferida</v>
          </cell>
          <cell r="AH1337" t="str">
            <v>Saneado Contablemente e informado a Organos de Control</v>
          </cell>
        </row>
        <row r="1338">
          <cell r="A1338" t="str">
            <v>1520180001</v>
          </cell>
          <cell r="B1338" t="str">
            <v>1520180001</v>
          </cell>
          <cell r="C1338" t="str">
            <v>Haku Wiñay/Noa Jayatai</v>
          </cell>
          <cell r="D1338" t="str">
            <v>PP.2018 RO Selva</v>
          </cell>
          <cell r="E1338" t="str">
            <v>PP 0118: ACCESO DE LOS HOGARES RURALES CON ECONOMIAS DE SUBSISTENCIA A MERCADOS LOCALES DEL NUCLEO EJECUTOR UNION ZAPOTILLO</v>
          </cell>
          <cell r="F1338" t="str">
            <v>PUCALLPA</v>
          </cell>
          <cell r="G1338" t="str">
            <v>UCAYALI</v>
          </cell>
          <cell r="H1338" t="str">
            <v>CORONEL PORTILLO</v>
          </cell>
          <cell r="I1338" t="str">
            <v>YARINACOCHA</v>
          </cell>
          <cell r="J1338" t="str">
            <v>UNION ZAPOTILLO</v>
          </cell>
          <cell r="K1338" t="str">
            <v>2501050007</v>
          </cell>
          <cell r="L1338">
            <v>200</v>
          </cell>
          <cell r="M1338">
            <v>43237</v>
          </cell>
          <cell r="N1338">
            <v>1160000</v>
          </cell>
          <cell r="O1338">
            <v>43403</v>
          </cell>
          <cell r="P1338">
            <v>1160000</v>
          </cell>
          <cell r="Q1338">
            <v>43404</v>
          </cell>
          <cell r="R1338">
            <v>1160000</v>
          </cell>
          <cell r="S1338">
            <v>43313</v>
          </cell>
          <cell r="T1338">
            <v>1582</v>
          </cell>
          <cell r="U1338">
            <v>36</v>
          </cell>
          <cell r="V1338">
            <v>36</v>
          </cell>
          <cell r="W1338">
            <v>44895</v>
          </cell>
          <cell r="X1338">
            <v>1160077.08</v>
          </cell>
          <cell r="Y1338">
            <v>1162562.32</v>
          </cell>
          <cell r="Z1338">
            <v>1164218.08</v>
          </cell>
          <cell r="AA1338">
            <v>45105</v>
          </cell>
          <cell r="AB1338">
            <v>1</v>
          </cell>
          <cell r="AC1338">
            <v>1</v>
          </cell>
          <cell r="AD1338">
            <v>1</v>
          </cell>
          <cell r="AE1338">
            <v>0.99929999999999997</v>
          </cell>
          <cell r="AF1338" t="str">
            <v>4. Cierre</v>
          </cell>
          <cell r="AG1338" t="str">
            <v>0780 - Liquidación Aprobada</v>
          </cell>
          <cell r="AH1338" t="str">
            <v>Ficha Aprobatoria archivada con Exp. archivado en UT</v>
          </cell>
        </row>
        <row r="1339">
          <cell r="A1339" t="str">
            <v>1520180002</v>
          </cell>
          <cell r="B1339" t="str">
            <v>1520180002</v>
          </cell>
          <cell r="C1339" t="str">
            <v>Haku Wiñay/Noa Jayatai</v>
          </cell>
          <cell r="D1339" t="str">
            <v>PP.2018 RO Selva</v>
          </cell>
          <cell r="E1339" t="str">
            <v>PP 0118: ACCESO DE LOS HOGARES RURALES CON ECONOMIAS DE SUBSISTENCIA A MERCADOS LOCALES DEL NUCLEO EJECUTOR SANTA ROSA</v>
          </cell>
          <cell r="F1339" t="str">
            <v>PUCALLPA</v>
          </cell>
          <cell r="G1339" t="str">
            <v>UCAYALI</v>
          </cell>
          <cell r="H1339" t="str">
            <v>CORONEL PORTILLO</v>
          </cell>
          <cell r="I1339" t="str">
            <v>YARINACOCHA</v>
          </cell>
          <cell r="J1339" t="str">
            <v>SANTA ROSA</v>
          </cell>
          <cell r="K1339" t="str">
            <v>2501050024</v>
          </cell>
          <cell r="L1339">
            <v>200</v>
          </cell>
          <cell r="M1339">
            <v>43237</v>
          </cell>
          <cell r="N1339">
            <v>1160000</v>
          </cell>
          <cell r="O1339">
            <v>43250</v>
          </cell>
          <cell r="P1339">
            <v>1160000</v>
          </cell>
          <cell r="Q1339">
            <v>43252</v>
          </cell>
          <cell r="R1339">
            <v>1160000</v>
          </cell>
          <cell r="S1339">
            <v>43313</v>
          </cell>
          <cell r="T1339">
            <v>1582</v>
          </cell>
          <cell r="U1339">
            <v>36</v>
          </cell>
          <cell r="V1339">
            <v>36</v>
          </cell>
          <cell r="W1339">
            <v>44895</v>
          </cell>
          <cell r="X1339">
            <v>1157675.47</v>
          </cell>
          <cell r="Y1339">
            <v>1160759.72</v>
          </cell>
          <cell r="Z1339">
            <v>1161605.47</v>
          </cell>
          <cell r="AA1339">
            <v>45105</v>
          </cell>
          <cell r="AB1339">
            <v>1</v>
          </cell>
          <cell r="AC1339">
            <v>1</v>
          </cell>
          <cell r="AD1339">
            <v>1</v>
          </cell>
          <cell r="AE1339">
            <v>0.99860000000000004</v>
          </cell>
          <cell r="AF1339" t="str">
            <v>4. Cierre</v>
          </cell>
          <cell r="AG1339" t="str">
            <v>0780 - Liquidación Aprobada</v>
          </cell>
          <cell r="AH1339" t="str">
            <v>Ficha Aprobatoria archivada con Exp. archivado en UT</v>
          </cell>
        </row>
        <row r="1340">
          <cell r="A1340" t="str">
            <v>1520180003</v>
          </cell>
          <cell r="B1340" t="str">
            <v>1520180003</v>
          </cell>
          <cell r="C1340" t="str">
            <v>Haku Wiñay/Noa Jayatai</v>
          </cell>
          <cell r="D1340" t="str">
            <v>PP.2018 RO Selva</v>
          </cell>
          <cell r="E1340" t="str">
            <v>PP 0118: ACCESO DE LOS HOGARES RURALES CON ECONOMIAS DE SUBSISTENCIA A MERCADOS LOCALES DEL NUCLEO EJECUTOR VIRGEN DEL CARMEN</v>
          </cell>
          <cell r="F1340" t="str">
            <v>PUCALLPA</v>
          </cell>
          <cell r="G1340" t="str">
            <v>UCAYALI</v>
          </cell>
          <cell r="H1340" t="str">
            <v>PADRE ABAD</v>
          </cell>
          <cell r="I1340" t="str">
            <v>NESHUYA</v>
          </cell>
          <cell r="J1340" t="str">
            <v>VIRGEN DEL CARMEN</v>
          </cell>
          <cell r="K1340" t="str">
            <v>2503040017</v>
          </cell>
          <cell r="L1340">
            <v>180</v>
          </cell>
          <cell r="M1340">
            <v>43238</v>
          </cell>
          <cell r="N1340">
            <v>1044000</v>
          </cell>
          <cell r="O1340">
            <v>43402</v>
          </cell>
          <cell r="P1340">
            <v>1044000</v>
          </cell>
          <cell r="Q1340">
            <v>43403</v>
          </cell>
          <cell r="R1340">
            <v>1044000</v>
          </cell>
          <cell r="S1340">
            <v>43313</v>
          </cell>
          <cell r="T1340">
            <v>1521</v>
          </cell>
          <cell r="U1340">
            <v>36</v>
          </cell>
          <cell r="V1340">
            <v>36</v>
          </cell>
          <cell r="W1340">
            <v>44834</v>
          </cell>
          <cell r="X1340">
            <v>1047270.85</v>
          </cell>
          <cell r="Y1340">
            <v>1029357.83</v>
          </cell>
          <cell r="Z1340">
            <v>1048398.85</v>
          </cell>
          <cell r="AA1340">
            <v>45687</v>
          </cell>
          <cell r="AB1340">
            <v>1</v>
          </cell>
          <cell r="AC1340">
            <v>1</v>
          </cell>
          <cell r="AD1340">
            <v>1</v>
          </cell>
          <cell r="AE1340">
            <v>0.98970000000000002</v>
          </cell>
          <cell r="AF1340" t="str">
            <v>4. Cierre</v>
          </cell>
          <cell r="AG1340" t="str">
            <v>0780 - Liquidación Aprobada</v>
          </cell>
          <cell r="AH1340" t="str">
            <v>Liquidado en UT para remitir ficha/expediente a Sede</v>
          </cell>
        </row>
        <row r="1341">
          <cell r="A1341" t="str">
            <v>1520180004</v>
          </cell>
          <cell r="B1341" t="str">
            <v>1520180004</v>
          </cell>
          <cell r="C1341" t="str">
            <v>Haku Wiñay/Noa Jayatai</v>
          </cell>
          <cell r="D1341" t="str">
            <v>PP.2018 RO Selva</v>
          </cell>
          <cell r="E1341" t="str">
            <v xml:space="preserve">PP 0118: ACCESO DE LOS HOGARES RURALES CON ECONOMIAS DE SUBSISTENCIA A MERCADOS LOCALES DEL NUCLEO EJECUTOR NOLBERTH </v>
          </cell>
          <cell r="F1341" t="str">
            <v>PUCALLPA</v>
          </cell>
          <cell r="G1341" t="str">
            <v>UCAYALI</v>
          </cell>
          <cell r="H1341" t="str">
            <v>PADRE ABAD</v>
          </cell>
          <cell r="I1341" t="str">
            <v>NESHUYA</v>
          </cell>
          <cell r="J1341" t="str">
            <v>NOLVERT DEL ALTO URUYA</v>
          </cell>
          <cell r="K1341" t="str">
            <v>2503040018</v>
          </cell>
          <cell r="L1341">
            <v>180</v>
          </cell>
          <cell r="M1341">
            <v>43238</v>
          </cell>
          <cell r="N1341">
            <v>1044000</v>
          </cell>
          <cell r="O1341">
            <v>43250</v>
          </cell>
          <cell r="P1341">
            <v>1044000</v>
          </cell>
          <cell r="Q1341">
            <v>43252</v>
          </cell>
          <cell r="R1341">
            <v>1044000</v>
          </cell>
          <cell r="S1341">
            <v>43313</v>
          </cell>
          <cell r="T1341">
            <v>1521</v>
          </cell>
          <cell r="U1341">
            <v>36</v>
          </cell>
          <cell r="V1341">
            <v>36</v>
          </cell>
          <cell r="W1341">
            <v>44834</v>
          </cell>
          <cell r="X1341">
            <v>1046060.26</v>
          </cell>
          <cell r="Y1341">
            <v>1029002.31</v>
          </cell>
          <cell r="Z1341">
            <v>1047188.26</v>
          </cell>
          <cell r="AA1341">
            <v>45687</v>
          </cell>
          <cell r="AB1341">
            <v>1</v>
          </cell>
          <cell r="AC1341">
            <v>1</v>
          </cell>
          <cell r="AD1341">
            <v>1</v>
          </cell>
          <cell r="AE1341">
            <v>0.98939999999999995</v>
          </cell>
          <cell r="AF1341" t="str">
            <v>4. Cierre</v>
          </cell>
          <cell r="AG1341" t="str">
            <v>0780 - Liquidación Aprobada</v>
          </cell>
          <cell r="AH1341" t="str">
            <v>Liquidado en UT para remitir ficha/expediente a Sede</v>
          </cell>
        </row>
        <row r="1342">
          <cell r="A1342" t="str">
            <v>1520180005</v>
          </cell>
          <cell r="B1342" t="str">
            <v>1520180005</v>
          </cell>
          <cell r="C1342" t="str">
            <v>Haku Wiñay/Noa Jayatai</v>
          </cell>
          <cell r="D1342" t="str">
            <v>PP.2018 RO Selva</v>
          </cell>
          <cell r="E1342" t="str">
            <v>PP 0118: ACCESO DE LOS HOGARES RURALES CON ECONOMIAS DE SUBSISTENCIA A MERCADOS LOCALES DEL NUCLEO EJECUTOR BUFEO POZO 1</v>
          </cell>
          <cell r="F1342" t="str">
            <v>PUCALLPA</v>
          </cell>
          <cell r="G1342" t="str">
            <v>UCAYALI</v>
          </cell>
          <cell r="H1342" t="str">
            <v>ATALAYA</v>
          </cell>
          <cell r="I1342" t="str">
            <v>SEPAHUA</v>
          </cell>
          <cell r="J1342" t="str">
            <v>BUFEO POZO</v>
          </cell>
          <cell r="K1342" t="str">
            <v>2502020007</v>
          </cell>
          <cell r="L1342">
            <v>200</v>
          </cell>
          <cell r="M1342">
            <v>43238</v>
          </cell>
          <cell r="N1342">
            <v>1160000</v>
          </cell>
          <cell r="O1342">
            <v>43404</v>
          </cell>
          <cell r="P1342">
            <v>1160000</v>
          </cell>
          <cell r="Q1342">
            <v>43404</v>
          </cell>
          <cell r="R1342">
            <v>1160000</v>
          </cell>
          <cell r="S1342">
            <v>43313</v>
          </cell>
          <cell r="T1342">
            <v>1731</v>
          </cell>
          <cell r="U1342">
            <v>36</v>
          </cell>
          <cell r="V1342">
            <v>36</v>
          </cell>
          <cell r="W1342">
            <v>45044</v>
          </cell>
          <cell r="X1342">
            <v>1182994</v>
          </cell>
          <cell r="Y1342">
            <v>1158549.0900000001</v>
          </cell>
          <cell r="Z1342">
            <v>1182821.8</v>
          </cell>
          <cell r="AA1342">
            <v>45615</v>
          </cell>
          <cell r="AB1342">
            <v>1</v>
          </cell>
          <cell r="AC1342">
            <v>1</v>
          </cell>
          <cell r="AD1342">
            <v>1</v>
          </cell>
          <cell r="AE1342">
            <v>0.99739999999999995</v>
          </cell>
          <cell r="AF1342" t="str">
            <v>4. Cierre</v>
          </cell>
          <cell r="AG1342" t="str">
            <v>0780 - Liquidación Aprobada</v>
          </cell>
          <cell r="AH1342" t="str">
            <v>Ficha Aprobatoria archivada con Exp. archivado en UT</v>
          </cell>
        </row>
        <row r="1343">
          <cell r="A1343" t="str">
            <v>1520180006</v>
          </cell>
          <cell r="B1343" t="str">
            <v>1520180006</v>
          </cell>
          <cell r="C1343" t="str">
            <v>Haku Wiñay/Noa Jayatai</v>
          </cell>
          <cell r="D1343" t="str">
            <v>PP.2018 RO Selva</v>
          </cell>
          <cell r="E1343" t="str">
            <v>PP 0118: ACCESO DE LOS HOGARES RURALES CON ECONOMIAS DE SUBSISTENCIA A MERCADOS LOCALES DEL NUCLEO EJECUTOR BUFEO POZO 2</v>
          </cell>
          <cell r="F1343" t="str">
            <v>PUCALLPA</v>
          </cell>
          <cell r="G1343" t="str">
            <v>UCAYALI</v>
          </cell>
          <cell r="H1343" t="str">
            <v>ATALAYA</v>
          </cell>
          <cell r="I1343" t="str">
            <v>SEPAHUA</v>
          </cell>
          <cell r="J1343" t="str">
            <v>BUFEO POZO</v>
          </cell>
          <cell r="K1343" t="str">
            <v>2502020007</v>
          </cell>
          <cell r="L1343">
            <v>200</v>
          </cell>
          <cell r="M1343">
            <v>43238</v>
          </cell>
          <cell r="N1343">
            <v>1160000</v>
          </cell>
          <cell r="O1343">
            <v>43251</v>
          </cell>
          <cell r="P1343">
            <v>1160000</v>
          </cell>
          <cell r="Q1343">
            <v>43252</v>
          </cell>
          <cell r="R1343">
            <v>1160000</v>
          </cell>
          <cell r="S1343">
            <v>43313</v>
          </cell>
          <cell r="T1343">
            <v>1731</v>
          </cell>
          <cell r="U1343">
            <v>36</v>
          </cell>
          <cell r="V1343">
            <v>36</v>
          </cell>
          <cell r="W1343">
            <v>45044</v>
          </cell>
          <cell r="X1343">
            <v>1181151.83</v>
          </cell>
          <cell r="Y1343">
            <v>1159047.32</v>
          </cell>
          <cell r="Z1343">
            <v>1180979.6299999999</v>
          </cell>
          <cell r="AA1343">
            <v>45615</v>
          </cell>
          <cell r="AB1343">
            <v>1</v>
          </cell>
          <cell r="AC1343">
            <v>1</v>
          </cell>
          <cell r="AD1343">
            <v>1</v>
          </cell>
          <cell r="AE1343">
            <v>0.99780000000000002</v>
          </cell>
          <cell r="AF1343" t="str">
            <v>4. Cierre</v>
          </cell>
          <cell r="AG1343" t="str">
            <v>0780 - Liquidación Aprobada</v>
          </cell>
          <cell r="AH1343" t="str">
            <v>Ficha Aprobatoria archivada con Exp. archivado en UT</v>
          </cell>
        </row>
        <row r="1344">
          <cell r="A1344" t="str">
            <v>1520180007</v>
          </cell>
          <cell r="B1344" t="str">
            <v>1520180007</v>
          </cell>
          <cell r="C1344" t="str">
            <v>Haku Wiñay/Noa Jayatai</v>
          </cell>
          <cell r="D1344" t="str">
            <v>PP.2018 RO Selva</v>
          </cell>
          <cell r="E1344" t="str">
            <v>PP 0118: ACCESO DE LOS HOGARES RURALES CON ECONOMIAS DE SUBSISTENCIA A MERCADOS LOCALES DEL NUCLEO EJECUTOR TIRUNTAN</v>
          </cell>
          <cell r="F1344" t="str">
            <v>PUCALLPA</v>
          </cell>
          <cell r="G1344" t="str">
            <v>LORETO</v>
          </cell>
          <cell r="H1344" t="str">
            <v>UCAYALI</v>
          </cell>
          <cell r="I1344" t="str">
            <v>PADRE MARQUEZ</v>
          </cell>
          <cell r="J1344" t="str">
            <v>TIRUNTAN</v>
          </cell>
          <cell r="K1344" t="str">
            <v>1606030001</v>
          </cell>
          <cell r="L1344">
            <v>200</v>
          </cell>
          <cell r="M1344">
            <v>43298</v>
          </cell>
          <cell r="N1344">
            <v>1160000</v>
          </cell>
          <cell r="O1344">
            <v>43350</v>
          </cell>
          <cell r="P1344">
            <v>1160000</v>
          </cell>
          <cell r="Q1344">
            <v>43361</v>
          </cell>
          <cell r="R1344">
            <v>1160000</v>
          </cell>
          <cell r="S1344">
            <v>43374</v>
          </cell>
          <cell r="T1344">
            <v>1368</v>
          </cell>
          <cell r="U1344">
            <v>36</v>
          </cell>
          <cell r="V1344">
            <v>36</v>
          </cell>
          <cell r="W1344">
            <v>44742</v>
          </cell>
          <cell r="X1344">
            <v>1152352.8500000001</v>
          </cell>
          <cell r="Y1344">
            <v>1130239.49</v>
          </cell>
          <cell r="Z1344">
            <v>1158067.6400000001</v>
          </cell>
          <cell r="AA1344">
            <v>44911</v>
          </cell>
          <cell r="AB1344">
            <v>1</v>
          </cell>
          <cell r="AC1344">
            <v>1</v>
          </cell>
          <cell r="AD1344">
            <v>1</v>
          </cell>
          <cell r="AE1344">
            <v>0.98550000000000004</v>
          </cell>
          <cell r="AF1344" t="str">
            <v>4. Cierre</v>
          </cell>
          <cell r="AG1344" t="str">
            <v>0780 - Liquidación Aprobada</v>
          </cell>
          <cell r="AH1344" t="str">
            <v>Ficha Aprobatoria archivada con Exp. archivado en UT</v>
          </cell>
        </row>
        <row r="1345">
          <cell r="A1345" t="str">
            <v>1520180008</v>
          </cell>
          <cell r="B1345" t="str">
            <v>1520180008</v>
          </cell>
          <cell r="C1345" t="str">
            <v>Haku Wiñay/Noa Jayatai</v>
          </cell>
          <cell r="D1345" t="str">
            <v>PP.2018 RO Selva</v>
          </cell>
          <cell r="E1345" t="str">
            <v>PP 0118: ACCESO DE LOS HOGARES RURALES CON ECONOMIAS DE SUBSISTENCIA A MERCADOS LOCALES DEL NUCLEO EJECUTOR ROABOYA</v>
          </cell>
          <cell r="F1345" t="str">
            <v>PUCALLPA</v>
          </cell>
          <cell r="G1345" t="str">
            <v>LORETO</v>
          </cell>
          <cell r="H1345" t="str">
            <v>UCAYALI</v>
          </cell>
          <cell r="I1345" t="str">
            <v>PADRE MARQUEZ</v>
          </cell>
          <cell r="J1345" t="str">
            <v>ROABOYA NATIVA</v>
          </cell>
          <cell r="K1345" t="str">
            <v>1606030007</v>
          </cell>
          <cell r="L1345">
            <v>224</v>
          </cell>
          <cell r="M1345">
            <v>43298</v>
          </cell>
          <cell r="N1345">
            <v>1299200</v>
          </cell>
          <cell r="O1345">
            <v>43399</v>
          </cell>
          <cell r="P1345">
            <v>1299200</v>
          </cell>
          <cell r="Q1345">
            <v>43402</v>
          </cell>
          <cell r="R1345">
            <v>1299200</v>
          </cell>
          <cell r="S1345">
            <v>43374</v>
          </cell>
          <cell r="T1345">
            <v>1368</v>
          </cell>
          <cell r="U1345">
            <v>36</v>
          </cell>
          <cell r="V1345">
            <v>36</v>
          </cell>
          <cell r="W1345">
            <v>44742</v>
          </cell>
          <cell r="X1345">
            <v>1290637.33</v>
          </cell>
          <cell r="Y1345">
            <v>1268211.95</v>
          </cell>
          <cell r="Z1345">
            <v>1297081.6600000001</v>
          </cell>
          <cell r="AA1345">
            <v>44911</v>
          </cell>
          <cell r="AB1345">
            <v>1</v>
          </cell>
          <cell r="AC1345">
            <v>1</v>
          </cell>
          <cell r="AD1345">
            <v>1</v>
          </cell>
          <cell r="AE1345">
            <v>0.98680000000000001</v>
          </cell>
          <cell r="AF1345" t="str">
            <v>4. Cierre</v>
          </cell>
          <cell r="AG1345" t="str">
            <v>0780 - Liquidación Aprobada</v>
          </cell>
          <cell r="AH1345" t="str">
            <v>Ficha Aprobatoria archivada con Exp. archivado en UT</v>
          </cell>
        </row>
        <row r="1346">
          <cell r="A1346" t="str">
            <v>1520180009</v>
          </cell>
          <cell r="B1346" t="str">
            <v>1520180009</v>
          </cell>
          <cell r="C1346" t="str">
            <v>Haku Wiñay/Noa Jayatai</v>
          </cell>
          <cell r="D1346" t="str">
            <v>PP.2018 RO Selva</v>
          </cell>
          <cell r="E1346" t="str">
            <v>PP 0118: ACCESO DE LOS HOGARES RURALES CON ECONOMIAS DE SUBSISTENCIA A MERCADOS LOCALES DEL NUCLEO EJECUTOR PAUTI</v>
          </cell>
          <cell r="F1346" t="str">
            <v>PUCALLPA</v>
          </cell>
          <cell r="G1346" t="str">
            <v>UCAYALI</v>
          </cell>
          <cell r="H1346" t="str">
            <v>ATALAYA</v>
          </cell>
          <cell r="I1346" t="str">
            <v>RAYMONDI</v>
          </cell>
          <cell r="J1346" t="str">
            <v>PAUTI</v>
          </cell>
          <cell r="K1346" t="str">
            <v>2502010110</v>
          </cell>
          <cell r="L1346">
            <v>200</v>
          </cell>
          <cell r="M1346">
            <v>43328</v>
          </cell>
          <cell r="N1346">
            <v>1160000</v>
          </cell>
          <cell r="O1346">
            <v>43397</v>
          </cell>
          <cell r="P1346">
            <v>1160000</v>
          </cell>
          <cell r="Q1346">
            <v>43402</v>
          </cell>
          <cell r="R1346">
            <v>1160000</v>
          </cell>
          <cell r="S1346">
            <v>43394</v>
          </cell>
          <cell r="T1346">
            <v>1501</v>
          </cell>
          <cell r="U1346">
            <v>36</v>
          </cell>
          <cell r="V1346">
            <v>36</v>
          </cell>
          <cell r="W1346">
            <v>44895</v>
          </cell>
          <cell r="X1346">
            <v>1152134.83</v>
          </cell>
          <cell r="Y1346">
            <v>1147796.3500000001</v>
          </cell>
          <cell r="Z1346">
            <v>1154984.83</v>
          </cell>
          <cell r="AA1346">
            <v>45117</v>
          </cell>
          <cell r="AB1346">
            <v>1</v>
          </cell>
          <cell r="AC1346">
            <v>1</v>
          </cell>
          <cell r="AD1346">
            <v>1</v>
          </cell>
          <cell r="AE1346">
            <v>0.99390000000000001</v>
          </cell>
          <cell r="AF1346" t="str">
            <v>4. Cierre</v>
          </cell>
          <cell r="AG1346" t="str">
            <v>0780 - Liquidación Aprobada</v>
          </cell>
          <cell r="AH1346" t="str">
            <v>Ficha Aprobatoria archivada con Exp. archivado en UT</v>
          </cell>
        </row>
        <row r="1347">
          <cell r="A1347" t="str">
            <v>1520180010</v>
          </cell>
          <cell r="B1347" t="str">
            <v>1520180010</v>
          </cell>
          <cell r="C1347" t="str">
            <v>Haku Wiñay/Noa Jayatai</v>
          </cell>
          <cell r="D1347" t="str">
            <v>PP.2018 RO Selva</v>
          </cell>
          <cell r="E1347" t="str">
            <v>PP 0118: ACCESO DE LOS HOGARES RURALES CON ECONOMIAS DE SUBSISTENCIA A MERCADOS LOCALES DEL NUCLEO EJECUTOR PENSILVANIA</v>
          </cell>
          <cell r="F1347" t="str">
            <v>PUCALLPA</v>
          </cell>
          <cell r="G1347" t="str">
            <v>UCAYALI</v>
          </cell>
          <cell r="H1347" t="str">
            <v>ATALAYA</v>
          </cell>
          <cell r="I1347" t="str">
            <v>RAYMONDI</v>
          </cell>
          <cell r="J1347" t="str">
            <v>SHUMAHUANI</v>
          </cell>
          <cell r="K1347" t="str">
            <v>2502010101</v>
          </cell>
          <cell r="L1347">
            <v>200</v>
          </cell>
          <cell r="M1347">
            <v>43328</v>
          </cell>
          <cell r="N1347">
            <v>1160000</v>
          </cell>
          <cell r="O1347">
            <v>43350</v>
          </cell>
          <cell r="P1347">
            <v>1160000</v>
          </cell>
          <cell r="Q1347">
            <v>43361</v>
          </cell>
          <cell r="R1347">
            <v>1160000</v>
          </cell>
          <cell r="S1347">
            <v>43394</v>
          </cell>
          <cell r="T1347">
            <v>1501</v>
          </cell>
          <cell r="U1347">
            <v>36</v>
          </cell>
          <cell r="V1347">
            <v>36</v>
          </cell>
          <cell r="W1347">
            <v>44895</v>
          </cell>
          <cell r="X1347">
            <v>1155499.49</v>
          </cell>
          <cell r="Y1347">
            <v>1150063.04</v>
          </cell>
          <cell r="Z1347">
            <v>1155499.49</v>
          </cell>
          <cell r="AA1347">
            <v>45117</v>
          </cell>
          <cell r="AB1347">
            <v>1</v>
          </cell>
          <cell r="AC1347">
            <v>1</v>
          </cell>
          <cell r="AD1347">
            <v>1</v>
          </cell>
          <cell r="AE1347">
            <v>0.99580000000000002</v>
          </cell>
          <cell r="AF1347" t="str">
            <v>4. Cierre</v>
          </cell>
          <cell r="AG1347" t="str">
            <v>0780 - Liquidación Aprobada</v>
          </cell>
          <cell r="AH1347" t="str">
            <v>Ficha Aprobatoria archivada con Exp. archivado en UT</v>
          </cell>
        </row>
        <row r="1348">
          <cell r="A1348" t="str">
            <v>1520180011</v>
          </cell>
          <cell r="B1348" t="str">
            <v>1520180011</v>
          </cell>
          <cell r="C1348" t="str">
            <v>Haku Wiñay/Noa Jayatai</v>
          </cell>
          <cell r="D1348" t="str">
            <v>FFS-NRI.2018.RO</v>
          </cell>
          <cell r="E1348" t="str">
            <v>FORTALECIMIENTO DE LA FUNCION DE SUPERVISION Y DE NEGOCIOS RURALES DE PROYECTOS PRODUCTIVOS EN EL NEC PADRE MARQUEZ</v>
          </cell>
          <cell r="F1348" t="str">
            <v>PUCALLPA</v>
          </cell>
          <cell r="G1348" t="str">
            <v>LORETO</v>
          </cell>
          <cell r="H1348" t="str">
            <v>UCAYALI</v>
          </cell>
          <cell r="I1348" t="str">
            <v>PADRE MARQUEZ</v>
          </cell>
          <cell r="J1348" t="str">
            <v>ROABOYA NATIVA</v>
          </cell>
          <cell r="K1348" t="str">
            <v>1606030007</v>
          </cell>
          <cell r="L1348">
            <v>424</v>
          </cell>
          <cell r="M1348">
            <v>43461.642951388887</v>
          </cell>
          <cell r="N1348">
            <v>142232</v>
          </cell>
          <cell r="O1348">
            <v>43465</v>
          </cell>
          <cell r="P1348">
            <v>142232</v>
          </cell>
          <cell r="Q1348">
            <v>43479</v>
          </cell>
          <cell r="R1348">
            <v>142232</v>
          </cell>
          <cell r="S1348">
            <v>43770</v>
          </cell>
          <cell r="T1348">
            <v>942</v>
          </cell>
          <cell r="U1348">
            <v>32</v>
          </cell>
          <cell r="V1348">
            <v>32</v>
          </cell>
          <cell r="W1348">
            <v>44712</v>
          </cell>
          <cell r="X1348">
            <v>127613.74</v>
          </cell>
          <cell r="Y1348">
            <v>125805.74</v>
          </cell>
          <cell r="Z1348">
            <v>127613.74</v>
          </cell>
          <cell r="AA1348">
            <v>44914</v>
          </cell>
          <cell r="AB1348">
            <v>1</v>
          </cell>
          <cell r="AC1348">
            <v>1</v>
          </cell>
          <cell r="AD1348">
            <v>1</v>
          </cell>
          <cell r="AE1348">
            <v>0.88449999999999995</v>
          </cell>
          <cell r="AF1348" t="str">
            <v>4. Cierre</v>
          </cell>
          <cell r="AG1348" t="str">
            <v>0780 - Liquidación Aprobada</v>
          </cell>
          <cell r="AH1348" t="str">
            <v>Ficha Aprobatoria archivada con Exp. archivado en UT</v>
          </cell>
        </row>
        <row r="1349">
          <cell r="A1349" t="str">
            <v>1520180012</v>
          </cell>
          <cell r="B1349" t="str">
            <v>1520180012</v>
          </cell>
          <cell r="C1349" t="str">
            <v>Haku Wiñay/Noa Jayatai</v>
          </cell>
          <cell r="D1349" t="str">
            <v>FFS-NRI.2018.RO</v>
          </cell>
          <cell r="E1349" t="str">
            <v>FORTALECIMIENTO DE LA FUNCION DE SUPERVISION Y DE NEGOCIOS RURALES DE PROYECTOS PRODUCTIVOS EN EL NEC OVENTENI 2</v>
          </cell>
          <cell r="F1349" t="str">
            <v>PUCALLPA</v>
          </cell>
          <cell r="G1349" t="str">
            <v>UCAYALI</v>
          </cell>
          <cell r="H1349" t="str">
            <v>ATALAYA</v>
          </cell>
          <cell r="I1349" t="str">
            <v>RAYMONDI</v>
          </cell>
          <cell r="J1349" t="str">
            <v>PAUTI</v>
          </cell>
          <cell r="K1349" t="str">
            <v>2502010110</v>
          </cell>
          <cell r="L1349">
            <v>400</v>
          </cell>
          <cell r="M1349">
            <v>43461.642951388887</v>
          </cell>
          <cell r="N1349">
            <v>142232</v>
          </cell>
          <cell r="O1349">
            <v>43465</v>
          </cell>
          <cell r="P1349">
            <v>142232</v>
          </cell>
          <cell r="Q1349">
            <v>43479</v>
          </cell>
          <cell r="R1349">
            <v>142232</v>
          </cell>
          <cell r="S1349">
            <v>43770</v>
          </cell>
          <cell r="T1349">
            <v>1125</v>
          </cell>
          <cell r="U1349">
            <v>32</v>
          </cell>
          <cell r="V1349">
            <v>32</v>
          </cell>
          <cell r="W1349">
            <v>44895</v>
          </cell>
          <cell r="X1349">
            <v>137960.24</v>
          </cell>
          <cell r="Y1349">
            <v>134858.72</v>
          </cell>
          <cell r="Z1349">
            <v>137960.24</v>
          </cell>
          <cell r="AA1349">
            <v>45117</v>
          </cell>
          <cell r="AB1349">
            <v>1</v>
          </cell>
          <cell r="AC1349">
            <v>1</v>
          </cell>
          <cell r="AD1349">
            <v>1</v>
          </cell>
          <cell r="AE1349">
            <v>0.94820000000000004</v>
          </cell>
          <cell r="AF1349" t="str">
            <v>4. Cierre</v>
          </cell>
          <cell r="AG1349" t="str">
            <v>0780 - Liquidación Aprobada</v>
          </cell>
          <cell r="AH1349" t="str">
            <v>Ficha Aprobatoria archivada con Exp. archivado en UT</v>
          </cell>
        </row>
        <row r="1350">
          <cell r="A1350" t="str">
            <v>1520180013</v>
          </cell>
          <cell r="B1350" t="str">
            <v>1520180013</v>
          </cell>
          <cell r="C1350" t="str">
            <v>Haku Wiñay/Noa Jayatai</v>
          </cell>
          <cell r="D1350" t="str">
            <v>FFS-NRI.2018.RO</v>
          </cell>
          <cell r="E1350" t="str">
            <v>FORTALECIMIENTO DE LA FUNCION DE SUPERVISION Y DE NEGOCIOS RURALES DE PROYECTOS PRODUCTIVOS EN EL NEC NESHUYA</v>
          </cell>
          <cell r="F1350" t="str">
            <v>PUCALLPA</v>
          </cell>
          <cell r="G1350" t="str">
            <v>UCAYALI</v>
          </cell>
          <cell r="H1350" t="str">
            <v>PADRE ABAD</v>
          </cell>
          <cell r="I1350" t="str">
            <v>NESHUYA</v>
          </cell>
          <cell r="J1350" t="str">
            <v>NOLVERT DEL ALTO URUYA</v>
          </cell>
          <cell r="K1350" t="str">
            <v>2503040018</v>
          </cell>
          <cell r="L1350">
            <v>360</v>
          </cell>
          <cell r="M1350">
            <v>43461.642951388887</v>
          </cell>
          <cell r="N1350">
            <v>143288</v>
          </cell>
          <cell r="O1350">
            <v>43465</v>
          </cell>
          <cell r="P1350">
            <v>142232</v>
          </cell>
          <cell r="Q1350">
            <v>43479</v>
          </cell>
          <cell r="R1350">
            <v>142232</v>
          </cell>
          <cell r="S1350">
            <v>43770</v>
          </cell>
          <cell r="T1350">
            <v>1064</v>
          </cell>
          <cell r="U1350">
            <v>32</v>
          </cell>
          <cell r="V1350">
            <v>32</v>
          </cell>
          <cell r="W1350">
            <v>44834</v>
          </cell>
          <cell r="X1350">
            <v>157458.35</v>
          </cell>
          <cell r="Y1350">
            <v>140734.20000000001</v>
          </cell>
          <cell r="Z1350">
            <v>148038.35</v>
          </cell>
          <cell r="AA1350">
            <v>45698</v>
          </cell>
          <cell r="AB1350">
            <v>1</v>
          </cell>
          <cell r="AC1350">
            <v>1</v>
          </cell>
          <cell r="AD1350">
            <v>1</v>
          </cell>
          <cell r="AE1350">
            <v>0.98950000000000005</v>
          </cell>
          <cell r="AF1350" t="str">
            <v>4. Cierre</v>
          </cell>
          <cell r="AG1350" t="str">
            <v>0780 - Liquidación Aprobada</v>
          </cell>
          <cell r="AH1350" t="str">
            <v>Liquidado en UT para remitir ficha/expediente a Sede</v>
          </cell>
        </row>
        <row r="1351">
          <cell r="A1351" t="str">
            <v>1520180014</v>
          </cell>
          <cell r="B1351" t="str">
            <v>1520180014</v>
          </cell>
          <cell r="C1351" t="str">
            <v>Haku Wiñay/Noa Jayatai</v>
          </cell>
          <cell r="D1351" t="str">
            <v>FFS-NRI.2018.RO</v>
          </cell>
          <cell r="E1351" t="str">
            <v>FORTALECIMIENTO DE LA FUNCION DE SUPERVISION Y DE NEGOCIOS RURALES DE PROYECTOS PRODUCTIVOS EN EL NEC SEPAHUA</v>
          </cell>
          <cell r="F1351" t="str">
            <v>PUCALLPA</v>
          </cell>
          <cell r="G1351" t="str">
            <v>UCAYALI</v>
          </cell>
          <cell r="H1351" t="str">
            <v>ATALAYA</v>
          </cell>
          <cell r="I1351" t="str">
            <v>SEPAHUA</v>
          </cell>
          <cell r="J1351" t="str">
            <v>BUFEO POZO</v>
          </cell>
          <cell r="K1351" t="str">
            <v>2502020007</v>
          </cell>
          <cell r="L1351">
            <v>400</v>
          </cell>
          <cell r="M1351">
            <v>43461.642951388887</v>
          </cell>
          <cell r="N1351">
            <v>142232</v>
          </cell>
          <cell r="O1351">
            <v>43465</v>
          </cell>
          <cell r="P1351">
            <v>142232</v>
          </cell>
          <cell r="Q1351">
            <v>43479</v>
          </cell>
          <cell r="R1351">
            <v>142232</v>
          </cell>
          <cell r="S1351">
            <v>43770</v>
          </cell>
          <cell r="T1351">
            <v>1246</v>
          </cell>
          <cell r="U1351">
            <v>32</v>
          </cell>
          <cell r="V1351">
            <v>32</v>
          </cell>
          <cell r="W1351">
            <v>45016</v>
          </cell>
          <cell r="X1351">
            <v>146614.92000000001</v>
          </cell>
          <cell r="Y1351">
            <v>141434.89000000001</v>
          </cell>
          <cell r="Z1351">
            <v>146614.92000000001</v>
          </cell>
          <cell r="AA1351">
            <v>45616</v>
          </cell>
          <cell r="AB1351">
            <v>1</v>
          </cell>
          <cell r="AC1351">
            <v>1</v>
          </cell>
          <cell r="AD1351">
            <v>1</v>
          </cell>
          <cell r="AE1351">
            <v>0.99439999999999995</v>
          </cell>
          <cell r="AF1351" t="str">
            <v>4. Cierre</v>
          </cell>
          <cell r="AG1351" t="str">
            <v>0780 - Liquidación Aprobada</v>
          </cell>
          <cell r="AH1351" t="str">
            <v>Ficha Aprobatoria archivada con Exp. archivado en UT</v>
          </cell>
        </row>
        <row r="1352">
          <cell r="A1352" t="str">
            <v>1520180015</v>
          </cell>
          <cell r="B1352" t="str">
            <v>1520180015</v>
          </cell>
          <cell r="C1352" t="str">
            <v>Haku Wiñay/Noa Jayatai</v>
          </cell>
          <cell r="D1352" t="str">
            <v>FFS-NRI.2018.RO</v>
          </cell>
          <cell r="E1352" t="str">
            <v>FORTALECIMIENTO DE LA FUNCION DE SUPERVISION Y DE NEGOCIOS RURALES DE PROYECTOS PRODUCTIVOS EN EL NEC YARINACOCHA</v>
          </cell>
          <cell r="F1352" t="str">
            <v>PUCALLPA</v>
          </cell>
          <cell r="G1352" t="str">
            <v>UCAYALI</v>
          </cell>
          <cell r="H1352" t="str">
            <v>CORONEL PORTILLO</v>
          </cell>
          <cell r="I1352" t="str">
            <v>YARINACOCHA</v>
          </cell>
          <cell r="J1352" t="str">
            <v>SANTA ROSA</v>
          </cell>
          <cell r="K1352" t="str">
            <v>2501050024</v>
          </cell>
          <cell r="L1352">
            <v>400</v>
          </cell>
          <cell r="M1352">
            <v>43461.642951388887</v>
          </cell>
          <cell r="N1352">
            <v>145192</v>
          </cell>
          <cell r="O1352">
            <v>43465</v>
          </cell>
          <cell r="P1352">
            <v>142232</v>
          </cell>
          <cell r="Q1352">
            <v>43479</v>
          </cell>
          <cell r="R1352">
            <v>142232</v>
          </cell>
          <cell r="S1352">
            <v>43770</v>
          </cell>
          <cell r="T1352">
            <v>1125</v>
          </cell>
          <cell r="U1352">
            <v>32</v>
          </cell>
          <cell r="V1352">
            <v>32</v>
          </cell>
          <cell r="W1352">
            <v>44895</v>
          </cell>
          <cell r="X1352">
            <v>145278.35999999999</v>
          </cell>
          <cell r="Y1352">
            <v>140919.25</v>
          </cell>
          <cell r="Z1352">
            <v>144348.36000000002</v>
          </cell>
          <cell r="AA1352">
            <v>45105</v>
          </cell>
          <cell r="AB1352">
            <v>1</v>
          </cell>
          <cell r="AC1352">
            <v>1</v>
          </cell>
          <cell r="AD1352">
            <v>1</v>
          </cell>
          <cell r="AE1352">
            <v>0.99080000000000001</v>
          </cell>
          <cell r="AF1352" t="str">
            <v>4. Cierre</v>
          </cell>
          <cell r="AG1352" t="str">
            <v>0780 - Liquidación Aprobada</v>
          </cell>
          <cell r="AH1352" t="str">
            <v>Ficha Aprobatoria archivada con Exp. archivado en UT</v>
          </cell>
        </row>
        <row r="1353">
          <cell r="A1353" t="str">
            <v>1520190009</v>
          </cell>
          <cell r="B1353" t="str">
            <v>1520190001</v>
          </cell>
          <cell r="C1353" t="str">
            <v>Haku Wiñay/Noa Jayatai</v>
          </cell>
          <cell r="D1353" t="str">
            <v>PP.2019 RO Selva</v>
          </cell>
          <cell r="E1353" t="str">
            <v>PP 0118: ACCESO DE LOS HOGARES RURALES CON ECONOMIAS DE SUBSISTENCIA A MERCADOS LOCALES DEL NUCLEO EJECUTOR INAHUAYA</v>
          </cell>
          <cell r="F1353" t="str">
            <v>PUCALLPA</v>
          </cell>
          <cell r="G1353" t="str">
            <v>LORETO</v>
          </cell>
          <cell r="H1353" t="str">
            <v>UCAYALI</v>
          </cell>
          <cell r="I1353" t="str">
            <v>INAHUAYA</v>
          </cell>
          <cell r="J1353" t="str">
            <v>INAHUAYA</v>
          </cell>
          <cell r="K1353" t="str">
            <v>1606020001</v>
          </cell>
          <cell r="L1353">
            <v>185</v>
          </cell>
          <cell r="M1353">
            <v>43642</v>
          </cell>
          <cell r="N1353">
            <v>1202500</v>
          </cell>
          <cell r="O1353">
            <v>43742</v>
          </cell>
          <cell r="P1353">
            <v>1202500</v>
          </cell>
          <cell r="Q1353">
            <v>43748</v>
          </cell>
          <cell r="R1353">
            <v>1202500</v>
          </cell>
          <cell r="S1353">
            <v>43678</v>
          </cell>
          <cell r="T1353">
            <v>1552</v>
          </cell>
          <cell r="U1353">
            <v>36</v>
          </cell>
          <cell r="V1353">
            <v>36</v>
          </cell>
          <cell r="W1353">
            <v>45230</v>
          </cell>
          <cell r="X1353">
            <v>1196267.7</v>
          </cell>
          <cell r="Y1353">
            <v>1192568.3200000001</v>
          </cell>
          <cell r="Z1353">
            <v>1199917.7</v>
          </cell>
          <cell r="AA1353">
            <v>45646</v>
          </cell>
          <cell r="AB1353">
            <v>1</v>
          </cell>
          <cell r="AC1353">
            <v>1</v>
          </cell>
          <cell r="AD1353">
            <v>1</v>
          </cell>
          <cell r="AE1353">
            <v>0.99480000000000002</v>
          </cell>
          <cell r="AF1353" t="str">
            <v>4. Cierre</v>
          </cell>
          <cell r="AG1353" t="str">
            <v>0705 - Expediente revisado y observado por Sup. UT, remitido a Liq. UT</v>
          </cell>
        </row>
        <row r="1354">
          <cell r="A1354" t="str">
            <v>1520190010</v>
          </cell>
          <cell r="B1354" t="str">
            <v>1520190002</v>
          </cell>
          <cell r="C1354" t="str">
            <v>Haku Wiñay/Noa Jayatai</v>
          </cell>
          <cell r="D1354" t="str">
            <v>PP.2019 RO Selva</v>
          </cell>
          <cell r="E1354" t="str">
            <v>PP 0118: ACCESO DE LOS HOGARES RURALES CON ECONOMIAS DE SUBSISTENCIA A MERCADOS LOCALES DEL NUCLEO EJECUTOR JOSE OLAYA</v>
          </cell>
          <cell r="F1354" t="str">
            <v>PUCALLPA</v>
          </cell>
          <cell r="G1354" t="str">
            <v>LORETO</v>
          </cell>
          <cell r="H1354" t="str">
            <v>UCAYALI</v>
          </cell>
          <cell r="I1354" t="str">
            <v>INAHUAYA</v>
          </cell>
          <cell r="J1354" t="str">
            <v>JOSE OLAYA</v>
          </cell>
          <cell r="K1354" t="str">
            <v>1606020005</v>
          </cell>
          <cell r="L1354">
            <v>185</v>
          </cell>
          <cell r="M1354">
            <v>43642</v>
          </cell>
          <cell r="N1354">
            <v>1202500</v>
          </cell>
          <cell r="O1354">
            <v>43665</v>
          </cell>
          <cell r="P1354">
            <v>1202500</v>
          </cell>
          <cell r="Q1354">
            <v>43668</v>
          </cell>
          <cell r="R1354">
            <v>1202500</v>
          </cell>
          <cell r="S1354">
            <v>43678</v>
          </cell>
          <cell r="T1354">
            <v>1552</v>
          </cell>
          <cell r="U1354">
            <v>36</v>
          </cell>
          <cell r="V1354">
            <v>36</v>
          </cell>
          <cell r="W1354">
            <v>45230</v>
          </cell>
          <cell r="X1354">
            <v>1196813.04</v>
          </cell>
          <cell r="Y1354">
            <v>1191646.8600000001</v>
          </cell>
          <cell r="Z1354">
            <v>1200463.04</v>
          </cell>
          <cell r="AA1354">
            <v>45646</v>
          </cell>
          <cell r="AB1354">
            <v>1</v>
          </cell>
          <cell r="AC1354">
            <v>1</v>
          </cell>
          <cell r="AD1354">
            <v>1</v>
          </cell>
          <cell r="AE1354">
            <v>0.99439999999999995</v>
          </cell>
          <cell r="AF1354" t="str">
            <v>4. Cierre</v>
          </cell>
          <cell r="AG1354" t="str">
            <v>0705 - Expediente revisado y observado por Sup. UT, remitido a Liq. UT</v>
          </cell>
        </row>
        <row r="1355">
          <cell r="A1355" t="str">
            <v>1520190007</v>
          </cell>
          <cell r="B1355" t="str">
            <v>1520190003</v>
          </cell>
          <cell r="C1355" t="str">
            <v>Haku Wiñay/Noa Jayatai</v>
          </cell>
          <cell r="D1355" t="str">
            <v>PP.2019 RO Selva</v>
          </cell>
          <cell r="E1355" t="str">
            <v>PP 0118: ACCESO DE LOS HOGARES RURALES CON ECONOMIAS DE SUBSISTENCIA A MERCADOS LOCALES DEL NUCLEO EJECUTOR NUEVO CEYLAN</v>
          </cell>
          <cell r="F1355" t="str">
            <v>PUCALLPA</v>
          </cell>
          <cell r="G1355" t="str">
            <v>UCAYALI</v>
          </cell>
          <cell r="H1355" t="str">
            <v>CORONEL PORTILLO</v>
          </cell>
          <cell r="I1355" t="str">
            <v>MASISEA</v>
          </cell>
          <cell r="J1355" t="str">
            <v>NUEVO CEYLAN</v>
          </cell>
          <cell r="K1355" t="str">
            <v>2501040025</v>
          </cell>
          <cell r="L1355">
            <v>221</v>
          </cell>
          <cell r="M1355">
            <v>43579</v>
          </cell>
          <cell r="N1355">
            <v>1440000</v>
          </cell>
          <cell r="O1355">
            <v>43742</v>
          </cell>
          <cell r="P1355">
            <v>1440000</v>
          </cell>
          <cell r="Q1355">
            <v>43748</v>
          </cell>
          <cell r="R1355">
            <v>1440000</v>
          </cell>
          <cell r="S1355">
            <v>43678</v>
          </cell>
          <cell r="T1355">
            <v>2024.3817129629601</v>
          </cell>
          <cell r="U1355">
            <v>66.42</v>
          </cell>
          <cell r="V1355">
            <v>36</v>
          </cell>
          <cell r="X1355">
            <v>1429823.15</v>
          </cell>
          <cell r="Y1355">
            <v>1417482.62</v>
          </cell>
          <cell r="Z1355">
            <v>625905.1</v>
          </cell>
          <cell r="AA1355">
            <v>44918</v>
          </cell>
          <cell r="AB1355">
            <v>1</v>
          </cell>
          <cell r="AC1355">
            <v>0.99550000000000005</v>
          </cell>
          <cell r="AD1355">
            <v>1</v>
          </cell>
          <cell r="AE1355">
            <v>0.98280000000000001</v>
          </cell>
          <cell r="AF1355" t="str">
            <v>3. Ejecución</v>
          </cell>
          <cell r="AG1355" t="str">
            <v>0530 - Proyecto en Ejecución</v>
          </cell>
          <cell r="AH1355" t="str">
            <v>Proyecto en ejecución</v>
          </cell>
        </row>
        <row r="1356">
          <cell r="A1356" t="str">
            <v>1520190008</v>
          </cell>
          <cell r="B1356" t="str">
            <v>1520190004</v>
          </cell>
          <cell r="C1356" t="str">
            <v>Haku Wiñay/Noa Jayatai</v>
          </cell>
          <cell r="D1356" t="str">
            <v>PP.2019 RO Selva</v>
          </cell>
          <cell r="E1356" t="str">
            <v>PP 0118: ACCESO DE LOS HOGARES RURALES CON ECONOMIAS DE SUBSISTENCIA A MERCADOS LOCALES DEL NUCLEO EJECUTOR VILLA EL PESCADOR</v>
          </cell>
          <cell r="F1356" t="str">
            <v>PUCALLPA</v>
          </cell>
          <cell r="G1356" t="str">
            <v>UCAYALI</v>
          </cell>
          <cell r="H1356" t="str">
            <v>CORONEL PORTILLO</v>
          </cell>
          <cell r="I1356" t="str">
            <v>MASISEA</v>
          </cell>
          <cell r="J1356" t="str">
            <v>VILLA EL PESCADOR</v>
          </cell>
          <cell r="K1356" t="str">
            <v>2501040079</v>
          </cell>
          <cell r="L1356">
            <v>222</v>
          </cell>
          <cell r="M1356">
            <v>43579</v>
          </cell>
          <cell r="N1356">
            <v>1439300</v>
          </cell>
          <cell r="O1356">
            <v>43612</v>
          </cell>
          <cell r="P1356">
            <v>1440000</v>
          </cell>
          <cell r="Q1356">
            <v>43613</v>
          </cell>
          <cell r="R1356">
            <v>1440000</v>
          </cell>
          <cell r="S1356">
            <v>43678</v>
          </cell>
          <cell r="T1356">
            <v>2024.3817129629601</v>
          </cell>
          <cell r="U1356">
            <v>66.42</v>
          </cell>
          <cell r="V1356">
            <v>36</v>
          </cell>
          <cell r="X1356">
            <v>1428663.22</v>
          </cell>
          <cell r="Y1356">
            <v>1414442.43</v>
          </cell>
          <cell r="Z1356">
            <v>646983.36</v>
          </cell>
          <cell r="AA1356">
            <v>44918</v>
          </cell>
          <cell r="AB1356">
            <v>1</v>
          </cell>
          <cell r="AC1356">
            <v>0.99619999999999997</v>
          </cell>
          <cell r="AD1356">
            <v>1</v>
          </cell>
          <cell r="AE1356">
            <v>0.9829</v>
          </cell>
          <cell r="AF1356" t="str">
            <v>3. Ejecución</v>
          </cell>
          <cell r="AG1356" t="str">
            <v>0530 - Proyecto en Ejecución</v>
          </cell>
          <cell r="AH1356" t="str">
            <v>Proyecto en ejecución</v>
          </cell>
        </row>
        <row r="1357">
          <cell r="A1357" t="str">
            <v>1520190005</v>
          </cell>
          <cell r="B1357" t="str">
            <v>1520190005</v>
          </cell>
          <cell r="C1357" t="str">
            <v>Haku Wiñay/Noa Jayatai</v>
          </cell>
          <cell r="D1357" t="str">
            <v>PP.2019 RO Selva</v>
          </cell>
          <cell r="E1357" t="str">
            <v>PP 0118: ACCESO DE LOS HOGARES RURALES CON ECONOMIAS DE SUBSISTENCIA A MERCADOS LOCALES DEL NUCLEO EJECUTOR HUAO</v>
          </cell>
          <cell r="F1357" t="str">
            <v>PUCALLPA</v>
          </cell>
          <cell r="G1357" t="str">
            <v>UCAYALI</v>
          </cell>
          <cell r="H1357" t="str">
            <v>ATALAYA</v>
          </cell>
          <cell r="I1357" t="str">
            <v>RAYMONDI</v>
          </cell>
          <cell r="J1357" t="str">
            <v>HUAO</v>
          </cell>
          <cell r="K1357" t="str">
            <v>2502010095</v>
          </cell>
          <cell r="L1357">
            <v>222</v>
          </cell>
          <cell r="M1357">
            <v>43579</v>
          </cell>
          <cell r="N1357">
            <v>1440000</v>
          </cell>
          <cell r="O1357">
            <v>43742</v>
          </cell>
          <cell r="P1357">
            <v>1440000</v>
          </cell>
          <cell r="Q1357">
            <v>43748</v>
          </cell>
          <cell r="R1357">
            <v>1440000</v>
          </cell>
          <cell r="S1357">
            <v>43678</v>
          </cell>
          <cell r="T1357">
            <v>1248</v>
          </cell>
          <cell r="U1357">
            <v>36</v>
          </cell>
          <cell r="V1357">
            <v>36</v>
          </cell>
          <cell r="W1357">
            <v>44926</v>
          </cell>
          <cell r="X1357">
            <v>1472325.31</v>
          </cell>
          <cell r="Y1357">
            <v>1433488.09</v>
          </cell>
          <cell r="Z1357">
            <v>15370</v>
          </cell>
          <cell r="AB1357">
            <v>1</v>
          </cell>
          <cell r="AC1357">
            <v>1</v>
          </cell>
          <cell r="AD1357">
            <v>1</v>
          </cell>
          <cell r="AE1357">
            <v>0.99360000000000004</v>
          </cell>
          <cell r="AF1357" t="str">
            <v>4. Cierre</v>
          </cell>
          <cell r="AG1357" t="str">
            <v>0700 - Expediente de liquidación presentado en UT</v>
          </cell>
        </row>
        <row r="1358">
          <cell r="A1358" t="str">
            <v>1520190006</v>
          </cell>
          <cell r="B1358" t="str">
            <v>1520190006</v>
          </cell>
          <cell r="C1358" t="str">
            <v>Haku Wiñay/Noa Jayatai</v>
          </cell>
          <cell r="D1358" t="str">
            <v>PP.2019 RO Selva</v>
          </cell>
          <cell r="E1358" t="str">
            <v>PP 0118: ACCESO DE LOS HOGARES RURALES CON ECONOMIAS DE SUBSISTENCIA A MERCADOS LOCALES DEL NUCLEO EJECUTOR MAPALCA</v>
          </cell>
          <cell r="F1358" t="str">
            <v>PUCALLPA</v>
          </cell>
          <cell r="G1358" t="str">
            <v>UCAYALI</v>
          </cell>
          <cell r="H1358" t="str">
            <v>ATALAYA</v>
          </cell>
          <cell r="I1358" t="str">
            <v>RAYMONDI</v>
          </cell>
          <cell r="J1358" t="str">
            <v>MAPALCA</v>
          </cell>
          <cell r="K1358" t="str">
            <v>2502016013</v>
          </cell>
          <cell r="L1358">
            <v>221</v>
          </cell>
          <cell r="M1358">
            <v>43579</v>
          </cell>
          <cell r="N1358">
            <v>1440000</v>
          </cell>
          <cell r="O1358">
            <v>43602</v>
          </cell>
          <cell r="P1358">
            <v>1440000</v>
          </cell>
          <cell r="Q1358">
            <v>43606</v>
          </cell>
          <cell r="R1358">
            <v>1440000</v>
          </cell>
          <cell r="S1358">
            <v>43678</v>
          </cell>
          <cell r="T1358">
            <v>1248</v>
          </cell>
          <cell r="U1358">
            <v>36</v>
          </cell>
          <cell r="V1358">
            <v>36</v>
          </cell>
          <cell r="W1358">
            <v>44926</v>
          </cell>
          <cell r="X1358">
            <v>1430868.01</v>
          </cell>
          <cell r="Y1358">
            <v>1431672.59</v>
          </cell>
          <cell r="Z1358">
            <v>2110</v>
          </cell>
          <cell r="AB1358">
            <v>1</v>
          </cell>
          <cell r="AC1358">
            <v>1</v>
          </cell>
          <cell r="AD1358">
            <v>1</v>
          </cell>
          <cell r="AE1358">
            <v>0.99299999999999999</v>
          </cell>
          <cell r="AF1358" t="str">
            <v>4. Cierre</v>
          </cell>
          <cell r="AG1358" t="str">
            <v>0700 - Expediente de liquidación presentado en UT</v>
          </cell>
        </row>
        <row r="1359">
          <cell r="A1359" t="str">
            <v>1520190011</v>
          </cell>
          <cell r="B1359" t="str">
            <v>1520190007</v>
          </cell>
          <cell r="C1359" t="str">
            <v>Haku Wiñay/Noa Jayatai</v>
          </cell>
          <cell r="D1359" t="str">
            <v>PP.2019 RO Selva</v>
          </cell>
          <cell r="E1359" t="str">
            <v>PP 0118: ACCESO DE LOS HOGARES RURALES CON ECONOMIAS DE SUBSISTENCIA A MERCADOS LOCALES DEL NUCLEO EJECUTOR SAN PABLO DE JUANTIA</v>
          </cell>
          <cell r="F1359" t="str">
            <v>PUCALLPA</v>
          </cell>
          <cell r="G1359" t="str">
            <v>UCAYALI</v>
          </cell>
          <cell r="H1359" t="str">
            <v>CORONEL PORTILLO</v>
          </cell>
          <cell r="I1359" t="str">
            <v>NUEVA REQUENA</v>
          </cell>
          <cell r="J1359" t="str">
            <v>SAN PABLO DE JUANTIA</v>
          </cell>
          <cell r="K1359" t="str">
            <v>2501060014</v>
          </cell>
          <cell r="L1359">
            <v>232</v>
          </cell>
          <cell r="M1359">
            <v>43642</v>
          </cell>
          <cell r="N1359">
            <v>1508000</v>
          </cell>
          <cell r="O1359">
            <v>43742</v>
          </cell>
          <cell r="P1359">
            <v>1508000</v>
          </cell>
          <cell r="Q1359">
            <v>43748</v>
          </cell>
          <cell r="R1359">
            <v>1508000</v>
          </cell>
          <cell r="S1359">
            <v>43678</v>
          </cell>
          <cell r="T1359">
            <v>1247</v>
          </cell>
          <cell r="U1359">
            <v>36</v>
          </cell>
          <cell r="V1359">
            <v>36</v>
          </cell>
          <cell r="W1359">
            <v>44925</v>
          </cell>
          <cell r="X1359">
            <v>1500494</v>
          </cell>
          <cell r="Y1359">
            <v>1501814.92</v>
          </cell>
          <cell r="Z1359">
            <v>1507424</v>
          </cell>
          <cell r="AA1359">
            <v>45419</v>
          </cell>
          <cell r="AB1359">
            <v>1</v>
          </cell>
          <cell r="AC1359">
            <v>1</v>
          </cell>
          <cell r="AD1359">
            <v>1</v>
          </cell>
          <cell r="AE1359">
            <v>0.99560000000000004</v>
          </cell>
          <cell r="AF1359" t="str">
            <v>4. Cierre</v>
          </cell>
          <cell r="AG1359" t="str">
            <v>0780 - Liquidación Aprobada</v>
          </cell>
          <cell r="AH1359" t="str">
            <v>Liquidado en UT para remitir ficha/expediente a Sede</v>
          </cell>
        </row>
        <row r="1360">
          <cell r="A1360" t="str">
            <v>1520190012</v>
          </cell>
          <cell r="B1360" t="str">
            <v>1520190008</v>
          </cell>
          <cell r="C1360" t="str">
            <v>Haku Wiñay/Noa Jayatai</v>
          </cell>
          <cell r="D1360" t="str">
            <v>PP.2019 RO Selva</v>
          </cell>
          <cell r="E1360" t="str">
            <v>PP 0118: ACCESO DE LOS HOGARES RURALES CON ECONOMIAS DE SUBSISTENCIA A MERCADOS LOCALES DEL NUCLEO EJECUTOR SHAMBO PORVENIR</v>
          </cell>
          <cell r="F1360" t="str">
            <v>PUCALLPA</v>
          </cell>
          <cell r="G1360" t="str">
            <v>UCAYALI</v>
          </cell>
          <cell r="H1360" t="str">
            <v>CORONEL PORTILLO</v>
          </cell>
          <cell r="I1360" t="str">
            <v>NUEVA REQUENA</v>
          </cell>
          <cell r="J1360" t="str">
            <v>SHAMBO PORVENIR</v>
          </cell>
          <cell r="K1360" t="str">
            <v>2501066001</v>
          </cell>
          <cell r="L1360">
            <v>232</v>
          </cell>
          <cell r="M1360">
            <v>43642</v>
          </cell>
          <cell r="N1360">
            <v>1508000</v>
          </cell>
          <cell r="O1360">
            <v>43742</v>
          </cell>
          <cell r="P1360">
            <v>1508000</v>
          </cell>
          <cell r="Q1360">
            <v>43748</v>
          </cell>
          <cell r="R1360">
            <v>1508000</v>
          </cell>
          <cell r="S1360">
            <v>43678</v>
          </cell>
          <cell r="T1360">
            <v>1247</v>
          </cell>
          <cell r="U1360">
            <v>36</v>
          </cell>
          <cell r="V1360">
            <v>36</v>
          </cell>
          <cell r="W1360">
            <v>44925</v>
          </cell>
          <cell r="X1360">
            <v>1500454.5</v>
          </cell>
          <cell r="Y1360">
            <v>1501756.63</v>
          </cell>
          <cell r="Z1360">
            <v>1505234.5</v>
          </cell>
          <cell r="AA1360">
            <v>45419</v>
          </cell>
          <cell r="AB1360">
            <v>1</v>
          </cell>
          <cell r="AC1360">
            <v>1</v>
          </cell>
          <cell r="AD1360">
            <v>1</v>
          </cell>
          <cell r="AE1360">
            <v>0.99480000000000002</v>
          </cell>
          <cell r="AF1360" t="str">
            <v>4. Cierre</v>
          </cell>
          <cell r="AG1360" t="str">
            <v>0780 - Liquidación Aprobada</v>
          </cell>
          <cell r="AH1360" t="str">
            <v>Liquidado en UT para remitir ficha/expediente a Sede</v>
          </cell>
        </row>
        <row r="1361">
          <cell r="A1361" t="str">
            <v>1520190013</v>
          </cell>
          <cell r="B1361" t="str">
            <v>1520190009</v>
          </cell>
          <cell r="C1361" t="str">
            <v>Haku Wiñay/Noa Jayatai</v>
          </cell>
          <cell r="D1361" t="str">
            <v>PP.2019 RO Selva</v>
          </cell>
          <cell r="E1361" t="str">
            <v>PP 0118: ACCESO DE LOS HOGARES RURALES CON ECONOMIAS DE SUBSISTENCIA A MERCADOS LOCALES DEL NUCLEO EJECUTOR SANTA ROSA DE YANAYACU</v>
          </cell>
          <cell r="F1361" t="str">
            <v>PUCALLPA</v>
          </cell>
          <cell r="G1361" t="str">
            <v>HUANUCO</v>
          </cell>
          <cell r="H1361" t="str">
            <v>PUERTO INCA</v>
          </cell>
          <cell r="I1361" t="str">
            <v>YUYAPICHIS</v>
          </cell>
          <cell r="J1361" t="str">
            <v>SANTA ROSA DE YANAYACU</v>
          </cell>
          <cell r="K1361" t="str">
            <v>1009050009</v>
          </cell>
          <cell r="L1361">
            <v>231</v>
          </cell>
          <cell r="M1361">
            <v>43661</v>
          </cell>
          <cell r="N1361">
            <v>1501500</v>
          </cell>
          <cell r="O1361">
            <v>43752</v>
          </cell>
          <cell r="P1361">
            <v>1501500</v>
          </cell>
          <cell r="Q1361">
            <v>43753</v>
          </cell>
          <cell r="R1361">
            <v>1501500</v>
          </cell>
          <cell r="S1361">
            <v>43678</v>
          </cell>
          <cell r="T1361">
            <v>1248</v>
          </cell>
          <cell r="U1361">
            <v>36</v>
          </cell>
          <cell r="V1361">
            <v>36</v>
          </cell>
          <cell r="W1361">
            <v>44926</v>
          </cell>
          <cell r="X1361">
            <v>1510087.45</v>
          </cell>
          <cell r="Y1361">
            <v>1501648.46</v>
          </cell>
          <cell r="Z1361">
            <v>1513063.45</v>
          </cell>
          <cell r="AA1361">
            <v>45629</v>
          </cell>
          <cell r="AB1361">
            <v>1</v>
          </cell>
          <cell r="AC1361">
            <v>1</v>
          </cell>
          <cell r="AD1361">
            <v>1</v>
          </cell>
          <cell r="AE1361">
            <v>0.99860000000000004</v>
          </cell>
          <cell r="AF1361" t="str">
            <v>4. Cierre</v>
          </cell>
          <cell r="AG1361" t="str">
            <v>0780 - Liquidación Aprobada</v>
          </cell>
          <cell r="AH1361" t="str">
            <v>Ficha Aprobatoria archivada con Exp. archivado en UT</v>
          </cell>
        </row>
        <row r="1362">
          <cell r="A1362" t="str">
            <v>1520190014</v>
          </cell>
          <cell r="B1362" t="str">
            <v>1520190010</v>
          </cell>
          <cell r="C1362" t="str">
            <v>Haku Wiñay/Noa Jayatai</v>
          </cell>
          <cell r="D1362" t="str">
            <v>PP.2019 RO Selva</v>
          </cell>
          <cell r="E1362" t="str">
            <v>PP 0118: ACCESO DE LOS HOGARES RURALES CON ECONOMIAS DE SUBSISTENCIA A MERCADOS LOCALES DEL NUCLEO EJECUTOR MONTERRICO</v>
          </cell>
          <cell r="F1362" t="str">
            <v>PUCALLPA</v>
          </cell>
          <cell r="G1362" t="str">
            <v>HUANUCO</v>
          </cell>
          <cell r="H1362" t="str">
            <v>PUERTO INCA</v>
          </cell>
          <cell r="I1362" t="str">
            <v>YUYAPICHIS</v>
          </cell>
          <cell r="J1362" t="str">
            <v>MONTERRICO</v>
          </cell>
          <cell r="K1362" t="str">
            <v>1009050026</v>
          </cell>
          <cell r="L1362">
            <v>231</v>
          </cell>
          <cell r="M1362">
            <v>43661</v>
          </cell>
          <cell r="N1362">
            <v>1501500</v>
          </cell>
          <cell r="O1362">
            <v>43752</v>
          </cell>
          <cell r="P1362">
            <v>1501500</v>
          </cell>
          <cell r="Q1362">
            <v>43753</v>
          </cell>
          <cell r="R1362">
            <v>1501500</v>
          </cell>
          <cell r="S1362">
            <v>43678</v>
          </cell>
          <cell r="T1362">
            <v>1248</v>
          </cell>
          <cell r="U1362">
            <v>36</v>
          </cell>
          <cell r="V1362">
            <v>36</v>
          </cell>
          <cell r="W1362">
            <v>44926</v>
          </cell>
          <cell r="X1362">
            <v>1499110.99</v>
          </cell>
          <cell r="Y1362">
            <v>1499748.66</v>
          </cell>
          <cell r="Z1362">
            <v>1502147.99</v>
          </cell>
          <cell r="AA1362">
            <v>45629</v>
          </cell>
          <cell r="AB1362">
            <v>1</v>
          </cell>
          <cell r="AC1362">
            <v>1</v>
          </cell>
          <cell r="AD1362">
            <v>1</v>
          </cell>
          <cell r="AE1362">
            <v>0.99760000000000004</v>
          </cell>
          <cell r="AF1362" t="str">
            <v>4. Cierre</v>
          </cell>
          <cell r="AG1362" t="str">
            <v>0780 - Liquidación Aprobada</v>
          </cell>
          <cell r="AH1362" t="str">
            <v>Ficha Aprobatoria archivada con Exp. archivado en UT</v>
          </cell>
        </row>
        <row r="1363">
          <cell r="A1363" t="str">
            <v>1520200001</v>
          </cell>
          <cell r="B1363" t="str">
            <v>1520200001</v>
          </cell>
          <cell r="C1363" t="str">
            <v>Haku Wiñay/Noa Jayatai</v>
          </cell>
          <cell r="D1363" t="str">
            <v>PP.2020 RO Selva</v>
          </cell>
          <cell r="E1363" t="str">
            <v>PP 0118: ACCESO DE LOS HOGARES RURALES CON ECONOMIAS DE SUBSISTENCIA A MERCADOS LOCALES DEL NUCLEO EJECUTOR AGUA DULCE</v>
          </cell>
          <cell r="F1363" t="str">
            <v>PUCALLPA</v>
          </cell>
          <cell r="G1363" t="str">
            <v>UCAYALI</v>
          </cell>
          <cell r="H1363" t="str">
            <v>CORONEL PORTILLO</v>
          </cell>
          <cell r="I1363" t="str">
            <v>CAMPOVERDE</v>
          </cell>
          <cell r="J1363" t="str">
            <v>AGUA DULCE</v>
          </cell>
          <cell r="K1363" t="str">
            <v>2501020032</v>
          </cell>
          <cell r="L1363">
            <v>200</v>
          </cell>
          <cell r="M1363">
            <v>44153</v>
          </cell>
          <cell r="N1363">
            <v>1360000</v>
          </cell>
          <cell r="O1363">
            <v>44027</v>
          </cell>
          <cell r="P1363">
            <v>1360000</v>
          </cell>
          <cell r="Q1363">
            <v>44033</v>
          </cell>
          <cell r="R1363">
            <v>1360000</v>
          </cell>
          <cell r="S1363">
            <v>44166</v>
          </cell>
          <cell r="T1363">
            <v>1246</v>
          </cell>
          <cell r="U1363">
            <v>36</v>
          </cell>
          <cell r="V1363">
            <v>36</v>
          </cell>
          <cell r="W1363">
            <v>45412</v>
          </cell>
          <cell r="X1363">
            <v>1372737.69</v>
          </cell>
          <cell r="Y1363">
            <v>1351654.83</v>
          </cell>
          <cell r="Z1363">
            <v>1372737.69</v>
          </cell>
          <cell r="AA1363">
            <v>45490</v>
          </cell>
          <cell r="AB1363">
            <v>1</v>
          </cell>
          <cell r="AC1363">
            <v>1</v>
          </cell>
          <cell r="AD1363">
            <v>1</v>
          </cell>
          <cell r="AE1363">
            <v>0.996</v>
          </cell>
          <cell r="AF1363" t="str">
            <v>4. Cierre</v>
          </cell>
          <cell r="AG1363" t="str">
            <v>0780 - Liquidación Aprobada</v>
          </cell>
          <cell r="AH1363" t="str">
            <v>Ficha Aprobatoria archivada con Exp. archivado en UT</v>
          </cell>
        </row>
        <row r="1364">
          <cell r="A1364" t="str">
            <v>1520200002</v>
          </cell>
          <cell r="B1364" t="str">
            <v>1520200002</v>
          </cell>
          <cell r="C1364" t="str">
            <v>Haku Wiñay/Noa Jayatai</v>
          </cell>
          <cell r="D1364" t="str">
            <v>PP.2020 RO Selva</v>
          </cell>
          <cell r="E1364" t="str">
            <v>PP 0118: ACCESO DE LOS HOGARES RURALES CON ECONOMIAS DE SUBSISTENCIA A MERCADOS LOCALES DEL NUCLEO EJECUTOR VISTA ALEGRE</v>
          </cell>
          <cell r="F1364" t="str">
            <v>PUCALLPA</v>
          </cell>
          <cell r="G1364" t="str">
            <v>UCAYALI</v>
          </cell>
          <cell r="H1364" t="str">
            <v>CORONEL PORTILLO</v>
          </cell>
          <cell r="I1364" t="str">
            <v>CAMPOVERDE</v>
          </cell>
          <cell r="J1364" t="str">
            <v>VISTA ALEGRE</v>
          </cell>
          <cell r="K1364" t="str">
            <v>2501020013</v>
          </cell>
          <cell r="L1364">
            <v>200</v>
          </cell>
          <cell r="M1364">
            <v>44153</v>
          </cell>
          <cell r="N1364">
            <v>1360000</v>
          </cell>
          <cell r="O1364">
            <v>44154</v>
          </cell>
          <cell r="P1364">
            <v>1360000</v>
          </cell>
          <cell r="Q1364">
            <v>44209</v>
          </cell>
          <cell r="R1364">
            <v>1360000</v>
          </cell>
          <cell r="S1364">
            <v>44166</v>
          </cell>
          <cell r="T1364">
            <v>1246</v>
          </cell>
          <cell r="U1364">
            <v>36</v>
          </cell>
          <cell r="V1364">
            <v>36</v>
          </cell>
          <cell r="W1364">
            <v>45412</v>
          </cell>
          <cell r="X1364">
            <v>1364793.18</v>
          </cell>
          <cell r="Y1364">
            <v>1347871.69</v>
          </cell>
          <cell r="Z1364">
            <v>1364793.18</v>
          </cell>
          <cell r="AA1364">
            <v>45490</v>
          </cell>
          <cell r="AB1364">
            <v>1</v>
          </cell>
          <cell r="AC1364">
            <v>1</v>
          </cell>
          <cell r="AD1364">
            <v>1</v>
          </cell>
          <cell r="AE1364">
            <v>0.995</v>
          </cell>
          <cell r="AF1364" t="str">
            <v>4. Cierre</v>
          </cell>
          <cell r="AG1364" t="str">
            <v>0780 - Liquidación Aprobada</v>
          </cell>
          <cell r="AH1364" t="str">
            <v>Ficha Aprobatoria archivada con Exp. archivado en UT</v>
          </cell>
        </row>
        <row r="1365">
          <cell r="A1365" t="str">
            <v>1520210003</v>
          </cell>
          <cell r="B1365" t="str">
            <v>1520210001</v>
          </cell>
          <cell r="C1365" t="str">
            <v>Haku Wiñay/Noa Jayatai</v>
          </cell>
          <cell r="D1365" t="str">
            <v>PP.2021 RO Selva</v>
          </cell>
          <cell r="E1365" t="str">
            <v>PP 0118: ACCESO DE LOS HOGARES RURALES CON ECONOMIAS DE SUBSISTENCIA A MERCADOS LOCALES DEL NUCLEO EJECUTOR TIRUNTAN 2</v>
          </cell>
          <cell r="F1365" t="str">
            <v>PUCALLPA</v>
          </cell>
          <cell r="G1365" t="str">
            <v>LORETO</v>
          </cell>
          <cell r="H1365" t="str">
            <v>UCAYALI</v>
          </cell>
          <cell r="I1365" t="str">
            <v>PADRE MARQUEZ</v>
          </cell>
          <cell r="J1365" t="str">
            <v>TIRUNTAN</v>
          </cell>
          <cell r="K1365" t="str">
            <v>1606030001</v>
          </cell>
          <cell r="L1365">
            <v>200</v>
          </cell>
          <cell r="M1365">
            <v>44378.455358796295</v>
          </cell>
          <cell r="N1365">
            <v>1360000</v>
          </cell>
          <cell r="O1365">
            <v>44595</v>
          </cell>
          <cell r="P1365">
            <v>1360000</v>
          </cell>
          <cell r="Q1365">
            <v>44608</v>
          </cell>
          <cell r="R1365">
            <v>1360000</v>
          </cell>
          <cell r="S1365">
            <v>44378</v>
          </cell>
          <cell r="T1365">
            <v>1187</v>
          </cell>
          <cell r="U1365">
            <v>36</v>
          </cell>
          <cell r="V1365">
            <v>36</v>
          </cell>
          <cell r="W1365">
            <v>45565</v>
          </cell>
          <cell r="X1365">
            <v>1337050.3400000001</v>
          </cell>
          <cell r="Y1365">
            <v>1336400.19</v>
          </cell>
          <cell r="Z1365">
            <v>1211453.52</v>
          </cell>
          <cell r="AA1365">
            <v>45533</v>
          </cell>
          <cell r="AB1365">
            <v>1</v>
          </cell>
          <cell r="AC1365">
            <v>1</v>
          </cell>
          <cell r="AD1365">
            <v>1</v>
          </cell>
          <cell r="AE1365">
            <v>0.98460000000000003</v>
          </cell>
          <cell r="AF1365" t="str">
            <v>4. Cierre</v>
          </cell>
          <cell r="AG1365" t="str">
            <v>0707 - Expediente revisado sin observaciones de Sup. UT, remitido a Liq. UT</v>
          </cell>
        </row>
        <row r="1366">
          <cell r="A1366" t="str">
            <v>1520210004</v>
          </cell>
          <cell r="B1366" t="str">
            <v>1520210002</v>
          </cell>
          <cell r="C1366" t="str">
            <v>Haku Wiñay/Noa Jayatai</v>
          </cell>
          <cell r="D1366" t="str">
            <v>PP.2021 RO Selva</v>
          </cell>
          <cell r="E1366" t="str">
            <v>PP 0118: ACCESO DE LOS HOGARES RURALES CON ECONOMIAS DE SUBSISTENCIA A MERCADOS LOCALES DEL NUCLEO EJECUTOR ROABOYA NATIVA</v>
          </cell>
          <cell r="F1366" t="str">
            <v>PUCALLPA</v>
          </cell>
          <cell r="G1366" t="str">
            <v>LORETO</v>
          </cell>
          <cell r="H1366" t="str">
            <v>UCAYALI</v>
          </cell>
          <cell r="I1366" t="str">
            <v>PADRE MARQUEZ</v>
          </cell>
          <cell r="J1366" t="str">
            <v>ROABOYA NATIVA</v>
          </cell>
          <cell r="K1366" t="str">
            <v>1606030007</v>
          </cell>
          <cell r="L1366">
            <v>238</v>
          </cell>
          <cell r="M1366">
            <v>44378.455358796295</v>
          </cell>
          <cell r="N1366">
            <v>1618400</v>
          </cell>
          <cell r="O1366">
            <v>44595</v>
          </cell>
          <cell r="P1366">
            <v>1618400</v>
          </cell>
          <cell r="Q1366">
            <v>44608</v>
          </cell>
          <cell r="R1366">
            <v>1618400</v>
          </cell>
          <cell r="S1366">
            <v>44378</v>
          </cell>
          <cell r="T1366">
            <v>1187</v>
          </cell>
          <cell r="U1366">
            <v>36</v>
          </cell>
          <cell r="V1366">
            <v>36</v>
          </cell>
          <cell r="W1366">
            <v>45565</v>
          </cell>
          <cell r="X1366">
            <v>1570766.7</v>
          </cell>
          <cell r="Y1366">
            <v>1569800.51</v>
          </cell>
          <cell r="Z1366">
            <v>1418530.52</v>
          </cell>
          <cell r="AA1366">
            <v>45533</v>
          </cell>
          <cell r="AB1366">
            <v>1</v>
          </cell>
          <cell r="AC1366">
            <v>1</v>
          </cell>
          <cell r="AD1366">
            <v>1</v>
          </cell>
          <cell r="AE1366">
            <v>0.97360000000000002</v>
          </cell>
          <cell r="AF1366" t="str">
            <v>4. Cierre</v>
          </cell>
          <cell r="AG1366" t="str">
            <v>0707 - Expediente revisado sin observaciones de Sup. UT, remitido a Liq. UT</v>
          </cell>
        </row>
        <row r="1367">
          <cell r="A1367" t="str">
            <v>1520210001</v>
          </cell>
          <cell r="B1367" t="str">
            <v>1520210003</v>
          </cell>
          <cell r="C1367" t="str">
            <v>Haku Wiñay/Noa Jayatai</v>
          </cell>
          <cell r="D1367" t="str">
            <v>PP.2021 RO Selva</v>
          </cell>
          <cell r="E1367" t="str">
            <v>PP 0118: ACCESO DE LOS HOGARES RURALES CON ECONOMIAS DE SUBSISTENCIA A MERCADOS LOCALES DEL NUCLEO EJECUTOR DOS DE MAYO</v>
          </cell>
          <cell r="F1367" t="str">
            <v>PUCALLPA</v>
          </cell>
          <cell r="G1367" t="str">
            <v>LORETO</v>
          </cell>
          <cell r="H1367" t="str">
            <v>UCAYALI</v>
          </cell>
          <cell r="I1367" t="str">
            <v>SARAYACU</v>
          </cell>
          <cell r="J1367" t="str">
            <v>DOS DE MAYO</v>
          </cell>
          <cell r="K1367" t="str">
            <v>1606050001</v>
          </cell>
          <cell r="L1367">
            <v>200</v>
          </cell>
          <cell r="M1367">
            <v>44375.722604166665</v>
          </cell>
          <cell r="N1367">
            <v>1360000</v>
          </cell>
          <cell r="O1367">
            <v>44595</v>
          </cell>
          <cell r="P1367">
            <v>1360000</v>
          </cell>
          <cell r="Q1367">
            <v>44608</v>
          </cell>
          <cell r="R1367">
            <v>1360000</v>
          </cell>
          <cell r="S1367">
            <v>44378</v>
          </cell>
          <cell r="T1367">
            <v>1324.3817129629601</v>
          </cell>
          <cell r="U1367">
            <v>43.42</v>
          </cell>
          <cell r="V1367">
            <v>36</v>
          </cell>
          <cell r="X1367">
            <v>1298803.96</v>
          </cell>
          <cell r="Y1367">
            <v>1294963.27</v>
          </cell>
          <cell r="Z1367">
            <v>1093103.1399999999</v>
          </cell>
          <cell r="AA1367">
            <v>45701</v>
          </cell>
          <cell r="AB1367">
            <v>1</v>
          </cell>
          <cell r="AC1367">
            <v>0.9869</v>
          </cell>
          <cell r="AD1367">
            <v>1</v>
          </cell>
          <cell r="AE1367">
            <v>0.96930000000000005</v>
          </cell>
          <cell r="AF1367" t="str">
            <v>3. Ejecución</v>
          </cell>
          <cell r="AG1367" t="str">
            <v>0530 - Proyecto en Ejecución</v>
          </cell>
          <cell r="AH1367" t="str">
            <v>Proyecto en ejecución</v>
          </cell>
        </row>
        <row r="1368">
          <cell r="A1368" t="str">
            <v>1520210002</v>
          </cell>
          <cell r="B1368" t="str">
            <v>1520210004</v>
          </cell>
          <cell r="C1368" t="str">
            <v>Haku Wiñay/Noa Jayatai</v>
          </cell>
          <cell r="D1368" t="str">
            <v>PP.2021 RO Selva</v>
          </cell>
          <cell r="E1368" t="str">
            <v>PP 0118: ACCESO DE LOS HOGARES RURALES CON ECONOMIAS DE SUBSISTENCIA A MERCADOS LOCALES DEL NUCLEO EJECUTOR MONTEBELLO</v>
          </cell>
          <cell r="F1368" t="str">
            <v>PUCALLPA</v>
          </cell>
          <cell r="G1368" t="str">
            <v>LORETO</v>
          </cell>
          <cell r="H1368" t="str">
            <v>UCAYALI</v>
          </cell>
          <cell r="I1368" t="str">
            <v>SARAYACU</v>
          </cell>
          <cell r="J1368" t="str">
            <v>MONTEBELLO</v>
          </cell>
          <cell r="K1368" t="str">
            <v>1606056004</v>
          </cell>
          <cell r="L1368">
            <v>200</v>
          </cell>
          <cell r="M1368">
            <v>44375.722604166665</v>
          </cell>
          <cell r="N1368">
            <v>1360000</v>
          </cell>
          <cell r="O1368">
            <v>44595</v>
          </cell>
          <cell r="P1368">
            <v>1360000</v>
          </cell>
          <cell r="Q1368">
            <v>44608</v>
          </cell>
          <cell r="R1368">
            <v>1360000</v>
          </cell>
          <cell r="S1368">
            <v>44378</v>
          </cell>
          <cell r="T1368">
            <v>1324.3817129629601</v>
          </cell>
          <cell r="U1368">
            <v>43.42</v>
          </cell>
          <cell r="V1368">
            <v>36</v>
          </cell>
          <cell r="X1368">
            <v>1301484.3999999999</v>
          </cell>
          <cell r="Y1368">
            <v>1297442.43</v>
          </cell>
          <cell r="Z1368">
            <v>1096148.1399999999</v>
          </cell>
          <cell r="AA1368">
            <v>45701</v>
          </cell>
          <cell r="AB1368">
            <v>1</v>
          </cell>
          <cell r="AC1368">
            <v>0.98640000000000005</v>
          </cell>
          <cell r="AD1368">
            <v>1</v>
          </cell>
          <cell r="AE1368">
            <v>0.87570000000000003</v>
          </cell>
          <cell r="AF1368" t="str">
            <v>3. Ejecución</v>
          </cell>
          <cell r="AG1368" t="str">
            <v>0530 - Proyecto en Ejecución</v>
          </cell>
          <cell r="AH1368" t="str">
            <v>Proyecto en ejecución</v>
          </cell>
        </row>
        <row r="1369">
          <cell r="A1369" t="str">
            <v>1520210005</v>
          </cell>
          <cell r="B1369" t="str">
            <v>1520210005</v>
          </cell>
          <cell r="C1369" t="str">
            <v>Haku Wiñay/Noa Jayatai</v>
          </cell>
          <cell r="D1369" t="str">
            <v>PP.2021 RO Selva</v>
          </cell>
          <cell r="E1369" t="str">
            <v>PP 0118: ACCESO DE LOS HOGARES RURALES CON ECONOMIAS DE SUBSISTENCIA A MERCADOS LOCALES DEL NUCLEO EJECUTOR NUEVO LORETO 1</v>
          </cell>
          <cell r="F1369" t="str">
            <v>PUCALLPA</v>
          </cell>
          <cell r="G1369" t="str">
            <v>LORETO</v>
          </cell>
          <cell r="H1369" t="str">
            <v>UCAYALI</v>
          </cell>
          <cell r="I1369" t="str">
            <v>PAMPA HERMOSA</v>
          </cell>
          <cell r="J1369" t="str">
            <v>NUEVO LORETO</v>
          </cell>
          <cell r="K1369" t="str">
            <v>1606040017</v>
          </cell>
          <cell r="L1369">
            <v>200</v>
          </cell>
          <cell r="M1369">
            <v>44385.363912037035</v>
          </cell>
          <cell r="N1369">
            <v>1360000</v>
          </cell>
          <cell r="O1369">
            <v>44595</v>
          </cell>
          <cell r="P1369">
            <v>1360000</v>
          </cell>
          <cell r="Q1369">
            <v>44608</v>
          </cell>
          <cell r="R1369">
            <v>1360000</v>
          </cell>
          <cell r="S1369">
            <v>44389</v>
          </cell>
          <cell r="T1369">
            <v>1313.3817129629601</v>
          </cell>
          <cell r="U1369">
            <v>43.07</v>
          </cell>
          <cell r="V1369">
            <v>36</v>
          </cell>
          <cell r="X1369">
            <v>1338728.97</v>
          </cell>
          <cell r="Y1369">
            <v>1306523.57</v>
          </cell>
          <cell r="Z1369">
            <v>36168</v>
          </cell>
          <cell r="AA1369">
            <v>45321</v>
          </cell>
          <cell r="AB1369">
            <v>1</v>
          </cell>
          <cell r="AC1369">
            <v>0.998</v>
          </cell>
          <cell r="AD1369">
            <v>1</v>
          </cell>
          <cell r="AE1369">
            <v>0.97529999999999994</v>
          </cell>
          <cell r="AF1369" t="str">
            <v>3. Ejecución</v>
          </cell>
          <cell r="AG1369" t="str">
            <v>0530 - Proyecto en Ejecución</v>
          </cell>
          <cell r="AH1369" t="str">
            <v>Proyecto en ejecución</v>
          </cell>
        </row>
        <row r="1370">
          <cell r="A1370" t="str">
            <v>1520210006</v>
          </cell>
          <cell r="B1370" t="str">
            <v>1520210006</v>
          </cell>
          <cell r="C1370" t="str">
            <v>Haku Wiñay/Noa Jayatai</v>
          </cell>
          <cell r="D1370" t="str">
            <v>PP.2021 RO Selva</v>
          </cell>
          <cell r="E1370" t="str">
            <v>PP 0118: ACCESO DE LOS HOGARES RURALES CON ECONOMIAS DE SUBSISTENCIA A MERCADOS LOCALES DEL NUCLEO EJECUTOR NUEVO LORETO 2</v>
          </cell>
          <cell r="F1370" t="str">
            <v>PUCALLPA</v>
          </cell>
          <cell r="G1370" t="str">
            <v>LORETO</v>
          </cell>
          <cell r="H1370" t="str">
            <v>UCAYALI</v>
          </cell>
          <cell r="I1370" t="str">
            <v>PAMPA HERMOSA</v>
          </cell>
          <cell r="J1370" t="str">
            <v>NUEVO LORETO</v>
          </cell>
          <cell r="K1370" t="str">
            <v>1606040017</v>
          </cell>
          <cell r="L1370">
            <v>200</v>
          </cell>
          <cell r="M1370">
            <v>44385.363912037035</v>
          </cell>
          <cell r="N1370">
            <v>1360000</v>
          </cell>
          <cell r="O1370">
            <v>44595</v>
          </cell>
          <cell r="P1370">
            <v>1360000</v>
          </cell>
          <cell r="Q1370">
            <v>44608</v>
          </cell>
          <cell r="R1370">
            <v>1360000</v>
          </cell>
          <cell r="S1370">
            <v>44389</v>
          </cell>
          <cell r="T1370">
            <v>1313.3817129629601</v>
          </cell>
          <cell r="U1370">
            <v>43.07</v>
          </cell>
          <cell r="V1370">
            <v>36</v>
          </cell>
          <cell r="X1370">
            <v>1337245.68</v>
          </cell>
          <cell r="Y1370">
            <v>1316395.3799999999</v>
          </cell>
          <cell r="Z1370">
            <v>17125</v>
          </cell>
          <cell r="AA1370">
            <v>45321</v>
          </cell>
          <cell r="AB1370">
            <v>1</v>
          </cell>
          <cell r="AC1370">
            <v>0.99539999999999995</v>
          </cell>
          <cell r="AD1370">
            <v>1</v>
          </cell>
          <cell r="AE1370">
            <v>0.97989999999999999</v>
          </cell>
          <cell r="AF1370" t="str">
            <v>3. Ejecución</v>
          </cell>
          <cell r="AG1370" t="str">
            <v>0530 - Proyecto en Ejecución</v>
          </cell>
          <cell r="AH1370" t="str">
            <v>Proyecto en ejecución</v>
          </cell>
        </row>
        <row r="1371">
          <cell r="A1371" t="str">
            <v>1520220001</v>
          </cell>
          <cell r="B1371" t="str">
            <v>1520220001</v>
          </cell>
          <cell r="C1371" t="str">
            <v>Haku Wiñay/Noa Jayatai</v>
          </cell>
          <cell r="D1371" t="str">
            <v>PP.2022 RO Selva</v>
          </cell>
          <cell r="E1371" t="str">
            <v>PP 0118: ACCESO DE LOS HOGARES RURALES CON ECONOMIAS DE SUBSISTENCIA A MERCADOS LOCALES DEL NUCLEO EJECUTOR PURUS 1</v>
          </cell>
          <cell r="F1371" t="str">
            <v>PUCALLPA</v>
          </cell>
          <cell r="G1371" t="str">
            <v>UCAYALI</v>
          </cell>
          <cell r="H1371" t="str">
            <v>PURUS</v>
          </cell>
          <cell r="I1371" t="str">
            <v>PURUS</v>
          </cell>
          <cell r="J1371" t="str">
            <v>ESPERANZA</v>
          </cell>
          <cell r="K1371" t="str">
            <v>2504016001</v>
          </cell>
          <cell r="L1371">
            <v>200</v>
          </cell>
          <cell r="M1371">
            <v>44791.655613425923</v>
          </cell>
          <cell r="N1371">
            <v>1360000</v>
          </cell>
          <cell r="O1371">
            <v>44769</v>
          </cell>
          <cell r="P1371">
            <v>1360000</v>
          </cell>
          <cell r="Q1371">
            <v>44778</v>
          </cell>
          <cell r="R1371">
            <v>1360000</v>
          </cell>
          <cell r="S1371">
            <v>44791</v>
          </cell>
          <cell r="T1371">
            <v>911.38171296296309</v>
          </cell>
          <cell r="U1371">
            <v>29.88</v>
          </cell>
          <cell r="V1371">
            <v>36</v>
          </cell>
          <cell r="X1371">
            <v>995618.32</v>
          </cell>
          <cell r="Y1371">
            <v>983720.17</v>
          </cell>
          <cell r="Z1371">
            <v>796136.32000000007</v>
          </cell>
          <cell r="AA1371">
            <v>45699</v>
          </cell>
          <cell r="AB1371">
            <v>0.81730000000000003</v>
          </cell>
          <cell r="AC1371">
            <v>0.90469999999999995</v>
          </cell>
          <cell r="AD1371">
            <v>0.95409999999999995</v>
          </cell>
          <cell r="AE1371">
            <v>0.87970000000000004</v>
          </cell>
          <cell r="AF1371" t="str">
            <v>3. Ejecución</v>
          </cell>
          <cell r="AG1371" t="str">
            <v>0530 - Proyecto en Ejecución</v>
          </cell>
          <cell r="AH1371" t="str">
            <v>Proyecto en ejecución</v>
          </cell>
        </row>
        <row r="1372">
          <cell r="A1372" t="str">
            <v>1520220002</v>
          </cell>
          <cell r="B1372" t="str">
            <v>1520220002</v>
          </cell>
          <cell r="C1372" t="str">
            <v>Haku Wiñay/Noa Jayatai</v>
          </cell>
          <cell r="D1372" t="str">
            <v>PP.2022 RO Selva</v>
          </cell>
          <cell r="E1372" t="str">
            <v>PP 0118: ACCESO DE LOS HOGARES RURALES CON ECONOMIAS DE SUBSISTENCIA A MERCADOS LOCALES DEL NUCLEO EJECUTOR PURUS 2</v>
          </cell>
          <cell r="F1372" t="str">
            <v>PUCALLPA</v>
          </cell>
          <cell r="G1372" t="str">
            <v>UCAYALI</v>
          </cell>
          <cell r="H1372" t="str">
            <v>PURUS</v>
          </cell>
          <cell r="I1372" t="str">
            <v>PURUS</v>
          </cell>
          <cell r="J1372" t="str">
            <v>ESPERANZA</v>
          </cell>
          <cell r="K1372" t="str">
            <v>2504016001</v>
          </cell>
          <cell r="L1372">
            <v>200</v>
          </cell>
          <cell r="M1372">
            <v>44791.655613425923</v>
          </cell>
          <cell r="N1372">
            <v>1360000</v>
          </cell>
          <cell r="O1372">
            <v>44769</v>
          </cell>
          <cell r="P1372">
            <v>1360000</v>
          </cell>
          <cell r="Q1372">
            <v>44778</v>
          </cell>
          <cell r="R1372">
            <v>1360000</v>
          </cell>
          <cell r="S1372">
            <v>44791</v>
          </cell>
          <cell r="T1372">
            <v>911.38171296296309</v>
          </cell>
          <cell r="U1372">
            <v>29.88</v>
          </cell>
          <cell r="V1372">
            <v>36</v>
          </cell>
          <cell r="X1372">
            <v>1010985.32</v>
          </cell>
          <cell r="Y1372">
            <v>1001056.12</v>
          </cell>
          <cell r="Z1372">
            <v>824373.32000000007</v>
          </cell>
          <cell r="AA1372">
            <v>45699</v>
          </cell>
          <cell r="AB1372">
            <v>0.9335</v>
          </cell>
          <cell r="AC1372">
            <v>0.91239999999999999</v>
          </cell>
          <cell r="AD1372">
            <v>0.95430000000000004</v>
          </cell>
          <cell r="AE1372">
            <v>0.88639999999999997</v>
          </cell>
          <cell r="AF1372" t="str">
            <v>3. Ejecución</v>
          </cell>
          <cell r="AG1372" t="str">
            <v>0530 - Proyecto en Ejecución</v>
          </cell>
          <cell r="AH1372" t="str">
            <v>Proyecto en ejecución</v>
          </cell>
        </row>
        <row r="1373">
          <cell r="A1373" t="str">
            <v>1520220003</v>
          </cell>
          <cell r="B1373" t="str">
            <v>1520220003</v>
          </cell>
          <cell r="C1373" t="str">
            <v>Haku Wiñay/Noa Jayatai</v>
          </cell>
          <cell r="D1373" t="str">
            <v>PP.2022 RO Selva</v>
          </cell>
          <cell r="E1373" t="str">
            <v>PP 0118: ACCESO DE LOS HOGARES RURALES CON ECONOMIAS DE SUBSISTENCIA A MERCADOS LOCALES DEL NUCLEO EJECUTOR BREU</v>
          </cell>
          <cell r="F1373" t="str">
            <v>PUCALLPA</v>
          </cell>
          <cell r="G1373" t="str">
            <v>UCAYALI</v>
          </cell>
          <cell r="H1373" t="str">
            <v>ATALAYA</v>
          </cell>
          <cell r="I1373" t="str">
            <v>YURUA</v>
          </cell>
          <cell r="J1373" t="str">
            <v>BREU</v>
          </cell>
          <cell r="K1373" t="str">
            <v>2502040001</v>
          </cell>
          <cell r="L1373">
            <v>210</v>
          </cell>
          <cell r="M1373">
            <v>44800.533680555556</v>
          </cell>
          <cell r="N1373">
            <v>1428000</v>
          </cell>
          <cell r="O1373">
            <v>44769</v>
          </cell>
          <cell r="P1373">
            <v>1428000</v>
          </cell>
          <cell r="Q1373">
            <v>44778</v>
          </cell>
          <cell r="R1373">
            <v>1428000</v>
          </cell>
          <cell r="S1373">
            <v>44805</v>
          </cell>
          <cell r="T1373">
            <v>897.38171296296309</v>
          </cell>
          <cell r="U1373">
            <v>29.42</v>
          </cell>
          <cell r="V1373">
            <v>36</v>
          </cell>
          <cell r="X1373">
            <v>975901.71</v>
          </cell>
          <cell r="Y1373">
            <v>975418.06</v>
          </cell>
          <cell r="Z1373">
            <v>948643.99</v>
          </cell>
          <cell r="AA1373">
            <v>45701</v>
          </cell>
          <cell r="AB1373">
            <v>0.88749999999999996</v>
          </cell>
          <cell r="AC1373">
            <v>0.82720000000000005</v>
          </cell>
          <cell r="AD1373">
            <v>0.88239999999999996</v>
          </cell>
          <cell r="AE1373">
            <v>0.7077</v>
          </cell>
          <cell r="AF1373" t="str">
            <v>3. Ejecución</v>
          </cell>
          <cell r="AG1373" t="str">
            <v>0530 - Proyecto en Ejecución</v>
          </cell>
          <cell r="AH1373" t="str">
            <v>Proyecto en ejecución</v>
          </cell>
        </row>
        <row r="1374">
          <cell r="A1374" t="str">
            <v>1520220004</v>
          </cell>
          <cell r="B1374" t="str">
            <v>1520220004</v>
          </cell>
          <cell r="C1374" t="str">
            <v>Haku Wiñay/Noa Jayatai</v>
          </cell>
          <cell r="D1374" t="str">
            <v>PP.2022 RO Selva</v>
          </cell>
          <cell r="E1374" t="str">
            <v>PP 0118: ACCESO DE LOS HOGARES RURALES CON ECONOMIAS DE SUBSISTENCIA A MERCADOS LOCALES DEL NÚCLEO EJECUTOR DULCE GLORIA</v>
          </cell>
          <cell r="F1374" t="str">
            <v>PUCALLPA</v>
          </cell>
          <cell r="G1374" t="str">
            <v>UCAYALI</v>
          </cell>
          <cell r="H1374" t="str">
            <v>ATALAYA</v>
          </cell>
          <cell r="I1374" t="str">
            <v>YURUA</v>
          </cell>
          <cell r="J1374" t="str">
            <v>DULCE GLORIA</v>
          </cell>
          <cell r="K1374" t="str">
            <v>2502040013</v>
          </cell>
          <cell r="L1374">
            <v>200</v>
          </cell>
          <cell r="M1374">
            <v>44800.533680555556</v>
          </cell>
          <cell r="N1374">
            <v>1360000</v>
          </cell>
          <cell r="O1374">
            <v>44769</v>
          </cell>
          <cell r="P1374">
            <v>1360000</v>
          </cell>
          <cell r="Q1374">
            <v>44778</v>
          </cell>
          <cell r="R1374">
            <v>1360000</v>
          </cell>
          <cell r="S1374">
            <v>44805</v>
          </cell>
          <cell r="T1374">
            <v>897.38171296296309</v>
          </cell>
          <cell r="U1374">
            <v>29.42</v>
          </cell>
          <cell r="V1374">
            <v>36</v>
          </cell>
          <cell r="X1374">
            <v>934945.55</v>
          </cell>
          <cell r="Y1374">
            <v>934429.55</v>
          </cell>
          <cell r="Z1374">
            <v>911414.9</v>
          </cell>
          <cell r="AA1374">
            <v>45701</v>
          </cell>
          <cell r="AB1374">
            <v>0.88619999999999999</v>
          </cell>
          <cell r="AC1374">
            <v>0.82640000000000002</v>
          </cell>
          <cell r="AD1374">
            <v>0.88200000000000001</v>
          </cell>
          <cell r="AE1374">
            <v>0.71030000000000004</v>
          </cell>
          <cell r="AF1374" t="str">
            <v>3. Ejecución</v>
          </cell>
          <cell r="AG1374" t="str">
            <v>0530 - Proyecto en Ejecución</v>
          </cell>
          <cell r="AH1374" t="str">
            <v>Proyecto en ejecución</v>
          </cell>
        </row>
        <row r="1375">
          <cell r="A1375" t="str">
            <v>1520230003</v>
          </cell>
          <cell r="B1375" t="str">
            <v>1520230001</v>
          </cell>
          <cell r="C1375" t="str">
            <v>Haku Wiñay/Noa Jayatai</v>
          </cell>
          <cell r="D1375" t="str">
            <v>PP.2023 RO Selva</v>
          </cell>
          <cell r="E1375" t="str">
            <v>PP 0118: ACCESO DE LOS HOGARES RURALES CON ECONOMIAS DE SUBSISTENCIA A MERCADOS LOCALES DEL NUCLEO EJECUTOR BOLOGNESI</v>
          </cell>
          <cell r="F1375" t="str">
            <v>PUCALLPA</v>
          </cell>
          <cell r="G1375" t="str">
            <v>UCAYALI</v>
          </cell>
          <cell r="H1375" t="str">
            <v>ATALAYA</v>
          </cell>
          <cell r="I1375" t="str">
            <v>TAHUANIA</v>
          </cell>
          <cell r="J1375" t="str">
            <v>BOLOGNESI</v>
          </cell>
          <cell r="K1375" t="str">
            <v>2502036001</v>
          </cell>
          <cell r="L1375">
            <v>200</v>
          </cell>
          <cell r="M1375">
            <v>45260.494664351849</v>
          </cell>
          <cell r="N1375">
            <v>1360000</v>
          </cell>
          <cell r="O1375">
            <v>45237</v>
          </cell>
          <cell r="P1375">
            <v>1360000</v>
          </cell>
          <cell r="Q1375">
            <v>45238</v>
          </cell>
          <cell r="R1375">
            <v>1360000</v>
          </cell>
          <cell r="S1375">
            <v>45261</v>
          </cell>
          <cell r="T1375">
            <v>441.38171296296304</v>
          </cell>
          <cell r="U1375">
            <v>14.42</v>
          </cell>
          <cell r="V1375">
            <v>36</v>
          </cell>
          <cell r="X1375">
            <v>427806.63</v>
          </cell>
          <cell r="Y1375">
            <v>425846.63</v>
          </cell>
          <cell r="Z1375">
            <v>131140.5</v>
          </cell>
          <cell r="AA1375">
            <v>45540</v>
          </cell>
          <cell r="AB1375">
            <v>0.53879999999999995</v>
          </cell>
          <cell r="AC1375">
            <v>0.14399999999999999</v>
          </cell>
          <cell r="AD1375">
            <v>0.5393</v>
          </cell>
          <cell r="AE1375">
            <v>0.19620000000000001</v>
          </cell>
          <cell r="AF1375" t="str">
            <v>3. Ejecución</v>
          </cell>
          <cell r="AG1375" t="str">
            <v>0530 - Proyecto en Ejecución</v>
          </cell>
          <cell r="AH1375" t="str">
            <v>Proyecto en ejecución</v>
          </cell>
        </row>
        <row r="1376">
          <cell r="A1376" t="str">
            <v>1520230004</v>
          </cell>
          <cell r="B1376" t="str">
            <v>1520230002</v>
          </cell>
          <cell r="C1376" t="str">
            <v>Haku Wiñay/Noa Jayatai</v>
          </cell>
          <cell r="D1376" t="str">
            <v>PP.2023 RO Selva</v>
          </cell>
          <cell r="E1376" t="str">
            <v>PP 0118: ACCESO DE LOS HOGARES RURALES CON ECONOMIAS DE SUBSISTENCIA A MERCADOS LOCALES DEL NUCLEO EJECUTOR NUEVA ITALIA</v>
          </cell>
          <cell r="F1376" t="str">
            <v>PUCALLPA</v>
          </cell>
          <cell r="G1376" t="str">
            <v>UCAYALI</v>
          </cell>
          <cell r="H1376" t="str">
            <v>ATALAYA</v>
          </cell>
          <cell r="I1376" t="str">
            <v>TAHUANIA</v>
          </cell>
          <cell r="J1376" t="str">
            <v>NUEVA ITALIA</v>
          </cell>
          <cell r="K1376" t="str">
            <v>2502030015</v>
          </cell>
          <cell r="L1376">
            <v>200</v>
          </cell>
          <cell r="M1376">
            <v>45260.494664351849</v>
          </cell>
          <cell r="N1376">
            <v>1360000</v>
          </cell>
          <cell r="O1376">
            <v>45237</v>
          </cell>
          <cell r="P1376">
            <v>1360000</v>
          </cell>
          <cell r="Q1376">
            <v>45238</v>
          </cell>
          <cell r="R1376">
            <v>1360000</v>
          </cell>
          <cell r="S1376">
            <v>45261</v>
          </cell>
          <cell r="T1376">
            <v>441.38171296296304</v>
          </cell>
          <cell r="U1376">
            <v>14.42</v>
          </cell>
          <cell r="V1376">
            <v>36</v>
          </cell>
          <cell r="X1376">
            <v>482208.63</v>
          </cell>
          <cell r="Y1376">
            <v>482048.63</v>
          </cell>
          <cell r="Z1376">
            <v>163892.5</v>
          </cell>
          <cell r="AA1376">
            <v>45540</v>
          </cell>
          <cell r="AB1376">
            <v>0.6129</v>
          </cell>
          <cell r="AC1376">
            <v>0.13850000000000001</v>
          </cell>
          <cell r="AD1376">
            <v>0.62019999999999997</v>
          </cell>
          <cell r="AE1376">
            <v>0.249</v>
          </cell>
          <cell r="AF1376" t="str">
            <v>3. Ejecución</v>
          </cell>
          <cell r="AG1376" t="str">
            <v>0530 - Proyecto en Ejecución</v>
          </cell>
          <cell r="AH1376" t="str">
            <v>Proyecto en ejecución</v>
          </cell>
        </row>
        <row r="1377">
          <cell r="A1377" t="str">
            <v>1520230001</v>
          </cell>
          <cell r="B1377" t="str">
            <v>1520230003</v>
          </cell>
          <cell r="C1377" t="str">
            <v>Haku Wiñay/Noa Jayatai</v>
          </cell>
          <cell r="D1377" t="str">
            <v>PP.2023 RO Selva</v>
          </cell>
          <cell r="E1377" t="str">
            <v>PP 0118: ACCESO DE LOS HOGARES RURALES CON ECONOMIAS DE SUBSISTENCIA A MERCADOS LOCALES DEL NUCLEO EJECUTOR SAN PEDRO DE CHIO</v>
          </cell>
          <cell r="F1377" t="str">
            <v>PUCALLPA</v>
          </cell>
          <cell r="G1377" t="str">
            <v>UCAYALI</v>
          </cell>
          <cell r="H1377" t="str">
            <v>PADRE ABAD</v>
          </cell>
          <cell r="I1377" t="str">
            <v>IRAZOLA</v>
          </cell>
          <cell r="J1377" t="str">
            <v>SAN PEDRO DE CHIO</v>
          </cell>
          <cell r="K1377" t="str">
            <v>2503020044</v>
          </cell>
          <cell r="L1377">
            <v>200</v>
          </cell>
          <cell r="M1377">
            <v>45210</v>
          </cell>
          <cell r="N1377">
            <v>1360000</v>
          </cell>
          <cell r="O1377">
            <v>45238</v>
          </cell>
          <cell r="P1377">
            <v>1360000</v>
          </cell>
          <cell r="Q1377">
            <v>45239</v>
          </cell>
          <cell r="R1377">
            <v>1360000</v>
          </cell>
          <cell r="S1377">
            <v>45231</v>
          </cell>
          <cell r="T1377">
            <v>471.38171296296304</v>
          </cell>
          <cell r="U1377">
            <v>15.42</v>
          </cell>
          <cell r="V1377">
            <v>36</v>
          </cell>
          <cell r="X1377">
            <v>331758.59000000003</v>
          </cell>
          <cell r="Y1377">
            <v>330813.59000000003</v>
          </cell>
          <cell r="Z1377">
            <v>135282.59</v>
          </cell>
          <cell r="AA1377">
            <v>45701</v>
          </cell>
          <cell r="AB1377">
            <v>0.72760000000000002</v>
          </cell>
          <cell r="AC1377">
            <v>0.19620000000000001</v>
          </cell>
          <cell r="AD1377">
            <v>0.7258</v>
          </cell>
          <cell r="AE1377">
            <v>0.24060000000000001</v>
          </cell>
          <cell r="AF1377" t="str">
            <v>3. Ejecución</v>
          </cell>
          <cell r="AG1377" t="str">
            <v>0530 - Proyecto en Ejecución</v>
          </cell>
          <cell r="AH1377" t="str">
            <v>Proyecto en ejecución</v>
          </cell>
        </row>
        <row r="1378">
          <cell r="A1378" t="str">
            <v>1520230002</v>
          </cell>
          <cell r="B1378" t="str">
            <v>1520230004</v>
          </cell>
          <cell r="C1378" t="str">
            <v>Haku Wiñay/Noa Jayatai</v>
          </cell>
          <cell r="D1378" t="str">
            <v>PP.2023 RO Selva</v>
          </cell>
          <cell r="E1378" t="str">
            <v>PP 0118: ACCESO DE LOS HOGARES RURALES CON ECONOMIAS DE SUBSISTENCIA A MERCADOS LOCALES DEL NUCLEO EJECUTOR NUEVA UNIÓN PALOMETA</v>
          </cell>
          <cell r="F1378" t="str">
            <v>PUCALLPA</v>
          </cell>
          <cell r="G1378" t="str">
            <v>UCAYALI</v>
          </cell>
          <cell r="H1378" t="str">
            <v>PADRE ABAD</v>
          </cell>
          <cell r="I1378" t="str">
            <v>IRAZOLA</v>
          </cell>
          <cell r="J1378" t="str">
            <v>NUEVA UNION (PALOMETA)</v>
          </cell>
          <cell r="K1378" t="str">
            <v>2503020010</v>
          </cell>
          <cell r="L1378">
            <v>200</v>
          </cell>
          <cell r="M1378">
            <v>45210</v>
          </cell>
          <cell r="N1378">
            <v>1360000</v>
          </cell>
          <cell r="O1378">
            <v>45238</v>
          </cell>
          <cell r="P1378">
            <v>1360000</v>
          </cell>
          <cell r="Q1378">
            <v>45239</v>
          </cell>
          <cell r="R1378">
            <v>1360000</v>
          </cell>
          <cell r="S1378">
            <v>45231</v>
          </cell>
          <cell r="T1378">
            <v>471.38171296296304</v>
          </cell>
          <cell r="U1378">
            <v>15.42</v>
          </cell>
          <cell r="V1378">
            <v>36</v>
          </cell>
          <cell r="X1378">
            <v>340589.58</v>
          </cell>
          <cell r="Y1378">
            <v>334774.58</v>
          </cell>
          <cell r="Z1378">
            <v>140513.58000000002</v>
          </cell>
          <cell r="AA1378">
            <v>45701</v>
          </cell>
          <cell r="AB1378">
            <v>0.73080000000000001</v>
          </cell>
          <cell r="AC1378">
            <v>0.18210000000000001</v>
          </cell>
          <cell r="AD1378">
            <v>0.73160000000000003</v>
          </cell>
          <cell r="AE1378">
            <v>0.24010000000000001</v>
          </cell>
          <cell r="AF1378" t="str">
            <v>3. Ejecución</v>
          </cell>
          <cell r="AG1378" t="str">
            <v>0530 - Proyecto en Ejecución</v>
          </cell>
          <cell r="AH1378" t="str">
            <v>Proyecto en ejecución</v>
          </cell>
        </row>
        <row r="1379">
          <cell r="A1379" t="str">
            <v>1520240001</v>
          </cell>
          <cell r="B1379" t="str">
            <v>1520240001</v>
          </cell>
          <cell r="C1379" t="str">
            <v>Haku Wiñay/Noa Jayatai</v>
          </cell>
          <cell r="D1379" t="str">
            <v>PP.2024 RO Selva</v>
          </cell>
          <cell r="E1379" t="str">
            <v>PP 0118: ACCESO DE LOS HOGARES RURALES CON ECONOMIAS DE SUBSISTENCIA A MERCADOS LOCALES DEL NUCLEO EJECUTOR ATALAYA 2</v>
          </cell>
          <cell r="F1379" t="str">
            <v>PUCALLPA</v>
          </cell>
          <cell r="G1379" t="str">
            <v>UCAYALI</v>
          </cell>
          <cell r="H1379" t="str">
            <v>ATALAYA</v>
          </cell>
          <cell r="I1379" t="str">
            <v>RAIMONDI</v>
          </cell>
          <cell r="J1379" t="str">
            <v>CHICOSA</v>
          </cell>
          <cell r="K1379" t="str">
            <v>2502010003</v>
          </cell>
          <cell r="L1379">
            <v>400</v>
          </cell>
          <cell r="M1379">
            <v>45569</v>
          </cell>
          <cell r="N1379">
            <v>2720000</v>
          </cell>
          <cell r="O1379">
            <v>45594</v>
          </cell>
          <cell r="P1379">
            <v>2720000</v>
          </cell>
          <cell r="Q1379">
            <v>45602</v>
          </cell>
          <cell r="R1379">
            <v>2720000</v>
          </cell>
          <cell r="S1379">
            <v>45579</v>
          </cell>
          <cell r="T1379">
            <v>123.38171296296301</v>
          </cell>
          <cell r="U1379">
            <v>4</v>
          </cell>
          <cell r="V1379">
            <v>36</v>
          </cell>
          <cell r="X1379">
            <v>98380</v>
          </cell>
          <cell r="Y1379">
            <v>97575</v>
          </cell>
          <cell r="AB1379">
            <v>7.6799999999999993E-2</v>
          </cell>
          <cell r="AC1379">
            <v>4.9799999999999997E-2</v>
          </cell>
          <cell r="AD1379">
            <v>7.2900000000000006E-2</v>
          </cell>
          <cell r="AE1379">
            <v>2.6499999999999999E-2</v>
          </cell>
          <cell r="AF1379" t="str">
            <v>3. Ejecución</v>
          </cell>
          <cell r="AG1379" t="str">
            <v>0530 - Proyecto en Ejecución</v>
          </cell>
          <cell r="AH1379" t="str">
            <v>Proyecto en ejecución</v>
          </cell>
        </row>
        <row r="1380">
          <cell r="B1380" t="str">
            <v>1520240002</v>
          </cell>
          <cell r="C1380" t="str">
            <v>Haku Wiñay/Noa Jayatai</v>
          </cell>
          <cell r="D1380" t="str">
            <v>ME.2024</v>
          </cell>
          <cell r="E1380" t="str">
            <v>PROYECTO "MI EMPRENDIMIENTO MUJER" -NUCLEO EJECUTOR CALLERIA</v>
          </cell>
          <cell r="F1380" t="str">
            <v>PUCALLPA</v>
          </cell>
          <cell r="G1380" t="str">
            <v>UCAYALI</v>
          </cell>
          <cell r="H1380" t="str">
            <v>CORONEL PORTILLO</v>
          </cell>
          <cell r="I1380" t="str">
            <v>CALLERIA</v>
          </cell>
          <cell r="J1380" t="str">
            <v>PUCALLPA</v>
          </cell>
          <cell r="K1380" t="str">
            <v>2501010001</v>
          </cell>
          <cell r="L1380">
            <v>200</v>
          </cell>
          <cell r="O1380">
            <v>45639</v>
          </cell>
          <cell r="P1380">
            <v>474720</v>
          </cell>
          <cell r="Q1380">
            <v>45639</v>
          </cell>
          <cell r="R1380">
            <v>474720</v>
          </cell>
          <cell r="Y1380">
            <v>0</v>
          </cell>
          <cell r="AB1380">
            <v>0</v>
          </cell>
          <cell r="AF1380" t="str">
            <v>1. Inicio</v>
          </cell>
          <cell r="AG1380" t="str">
            <v>0010 - Solicitud de Financiamiento Presentada</v>
          </cell>
        </row>
        <row r="1381">
          <cell r="B1381" t="str">
            <v>1520240003</v>
          </cell>
          <cell r="C1381" t="str">
            <v>Haku Wiñay/Noa Jayatai</v>
          </cell>
          <cell r="D1381" t="str">
            <v>ME.2024</v>
          </cell>
          <cell r="E1381" t="str">
            <v>MI EMPRENDIMIENTO DEL NUCLEO EJECUTOR UCAYALI-CORONEL PORTILLO-CALLERIA-PUCALLPA</v>
          </cell>
          <cell r="F1381" t="str">
            <v>PUCALLPA</v>
          </cell>
          <cell r="G1381" t="str">
            <v>UCAYALI</v>
          </cell>
          <cell r="H1381" t="str">
            <v>CORONEL PORTILLO</v>
          </cell>
          <cell r="I1381" t="str">
            <v>CALLERIA</v>
          </cell>
          <cell r="J1381" t="str">
            <v>PUCALLPA</v>
          </cell>
          <cell r="K1381" t="str">
            <v>2501010001</v>
          </cell>
          <cell r="L1381">
            <v>250</v>
          </cell>
          <cell r="Y1381">
            <v>0</v>
          </cell>
          <cell r="AB1381">
            <v>0</v>
          </cell>
          <cell r="AF1381" t="str">
            <v>1. Inicio</v>
          </cell>
          <cell r="AG1381" t="str">
            <v>0010 - Solicitud de Financiamiento Presentada</v>
          </cell>
        </row>
        <row r="1382">
          <cell r="A1382" t="str">
            <v>1620170006</v>
          </cell>
          <cell r="B1382" t="str">
            <v>1620170001</v>
          </cell>
          <cell r="C1382" t="str">
            <v>Haku Wiñay/Noa Jayatai</v>
          </cell>
          <cell r="D1382" t="str">
            <v>PP.2017 RO Sierra</v>
          </cell>
          <cell r="E1382" t="str">
            <v>PP 0118: ACCESO DE LOS HOGARES RURALES CON ECONOMIAS DE SUBSISTENCIA A MERCADOS LOCALES DEL NUCLEO EJECUTOR MADEAN</v>
          </cell>
          <cell r="F1382" t="str">
            <v>LIMA</v>
          </cell>
          <cell r="G1382" t="str">
            <v>LIMA</v>
          </cell>
          <cell r="H1382" t="str">
            <v>YAUYOS</v>
          </cell>
          <cell r="I1382" t="str">
            <v>MADEAN</v>
          </cell>
          <cell r="J1382" t="str">
            <v>MADEAN</v>
          </cell>
          <cell r="K1382" t="str">
            <v>1510200001</v>
          </cell>
          <cell r="L1382">
            <v>210</v>
          </cell>
          <cell r="M1382">
            <v>42941</v>
          </cell>
          <cell r="N1382">
            <v>945000</v>
          </cell>
          <cell r="O1382">
            <v>43039</v>
          </cell>
          <cell r="P1382">
            <v>945000</v>
          </cell>
          <cell r="Q1382">
            <v>43045</v>
          </cell>
          <cell r="R1382">
            <v>945000</v>
          </cell>
          <cell r="S1382">
            <v>42979</v>
          </cell>
          <cell r="T1382">
            <v>1186</v>
          </cell>
          <cell r="U1382">
            <v>36</v>
          </cell>
          <cell r="V1382">
            <v>36</v>
          </cell>
          <cell r="W1382">
            <v>44165</v>
          </cell>
          <cell r="X1382">
            <v>946738.42</v>
          </cell>
          <cell r="Y1382">
            <v>948352.94</v>
          </cell>
          <cell r="Z1382">
            <v>950695.82000000007</v>
          </cell>
          <cell r="AA1382">
            <v>44435</v>
          </cell>
          <cell r="AB1382">
            <v>1</v>
          </cell>
          <cell r="AC1382">
            <v>1</v>
          </cell>
          <cell r="AD1382">
            <v>1</v>
          </cell>
          <cell r="AE1382">
            <v>0.98529999999999995</v>
          </cell>
          <cell r="AF1382" t="str">
            <v>4. Cierre</v>
          </cell>
          <cell r="AG1382" t="str">
            <v>0780 - Liquidación Aprobada</v>
          </cell>
          <cell r="AH1382" t="str">
            <v>Ficha Aprobatoria archivada con Exp. archivado en UT</v>
          </cell>
        </row>
        <row r="1383">
          <cell r="A1383" t="str">
            <v>1620170007</v>
          </cell>
          <cell r="B1383" t="str">
            <v>1620170002</v>
          </cell>
          <cell r="C1383" t="str">
            <v>Haku Wiñay/Noa Jayatai</v>
          </cell>
          <cell r="D1383" t="str">
            <v>PP.2017 RO Sierra</v>
          </cell>
          <cell r="E1383" t="str">
            <v>PP 0118: ACCESO DE LOS HOGARES RURALES CON ECONOMIAS DE SUBSISTENCIA A MERCADOS LOCALES DEL NUCLEO EJECUTOR TAYAMARCA</v>
          </cell>
          <cell r="F1383" t="str">
            <v>LIMA</v>
          </cell>
          <cell r="G1383" t="str">
            <v>LIMA</v>
          </cell>
          <cell r="H1383" t="str">
            <v>YAUYOS</v>
          </cell>
          <cell r="I1383" t="str">
            <v>MADEAN</v>
          </cell>
          <cell r="J1383" t="str">
            <v>TAYAMARCA</v>
          </cell>
          <cell r="K1383" t="str">
            <v>1510200740</v>
          </cell>
          <cell r="L1383">
            <v>200</v>
          </cell>
          <cell r="M1383">
            <v>42941</v>
          </cell>
          <cell r="N1383">
            <v>900000</v>
          </cell>
          <cell r="O1383">
            <v>43039</v>
          </cell>
          <cell r="P1383">
            <v>900000</v>
          </cell>
          <cell r="Q1383">
            <v>43045</v>
          </cell>
          <cell r="R1383">
            <v>900000</v>
          </cell>
          <cell r="S1383">
            <v>42979</v>
          </cell>
          <cell r="T1383">
            <v>1186</v>
          </cell>
          <cell r="U1383">
            <v>36</v>
          </cell>
          <cell r="V1383">
            <v>36</v>
          </cell>
          <cell r="W1383">
            <v>44165</v>
          </cell>
          <cell r="X1383">
            <v>860638.44</v>
          </cell>
          <cell r="Y1383">
            <v>903457.65</v>
          </cell>
          <cell r="Z1383">
            <v>906004.77</v>
          </cell>
          <cell r="AA1383">
            <v>44435</v>
          </cell>
          <cell r="AB1383">
            <v>1</v>
          </cell>
          <cell r="AC1383">
            <v>1</v>
          </cell>
          <cell r="AD1383">
            <v>1</v>
          </cell>
          <cell r="AE1383">
            <v>0.98099999999999998</v>
          </cell>
          <cell r="AF1383" t="str">
            <v>4. Cierre</v>
          </cell>
          <cell r="AG1383" t="str">
            <v>0780 - Liquidación Aprobada</v>
          </cell>
          <cell r="AH1383" t="str">
            <v>Ficha Aprobatoria archivada con Exp. archivado en UT</v>
          </cell>
        </row>
        <row r="1384">
          <cell r="A1384" t="str">
            <v>1620170004</v>
          </cell>
          <cell r="B1384" t="str">
            <v>1620170003</v>
          </cell>
          <cell r="C1384" t="str">
            <v>Haku Wiñay/Noa Jayatai</v>
          </cell>
          <cell r="D1384" t="str">
            <v>PP.2017 RO Sierra</v>
          </cell>
          <cell r="E1384" t="str">
            <v>PP 0118: ACCESO DE LOS HOGARES RURALES CON ECONOMIAS DE SUBSISTENCIA A MERCADOS LOCALES DEL NUCLEO EJECUTOR SAN GERONIMO 1</v>
          </cell>
          <cell r="F1384" t="str">
            <v>LIMA</v>
          </cell>
          <cell r="G1384" t="str">
            <v>LIMA</v>
          </cell>
          <cell r="H1384" t="str">
            <v>YAUYOS</v>
          </cell>
          <cell r="I1384" t="str">
            <v>VIÑAC</v>
          </cell>
          <cell r="J1384" t="str">
            <v>SAN GERONIMO</v>
          </cell>
          <cell r="K1384" t="str">
            <v>1510326001</v>
          </cell>
          <cell r="L1384">
            <v>200</v>
          </cell>
          <cell r="M1384">
            <v>42909</v>
          </cell>
          <cell r="N1384">
            <v>900000</v>
          </cell>
          <cell r="O1384">
            <v>43007</v>
          </cell>
          <cell r="P1384">
            <v>900000</v>
          </cell>
          <cell r="Q1384">
            <v>43020</v>
          </cell>
          <cell r="R1384">
            <v>900000</v>
          </cell>
          <cell r="S1384">
            <v>42979</v>
          </cell>
          <cell r="T1384">
            <v>1160</v>
          </cell>
          <cell r="U1384">
            <v>36</v>
          </cell>
          <cell r="V1384">
            <v>36</v>
          </cell>
          <cell r="W1384">
            <v>44139</v>
          </cell>
          <cell r="X1384">
            <v>907549.68</v>
          </cell>
          <cell r="Y1384">
            <v>896117.98</v>
          </cell>
          <cell r="Z1384">
            <v>907549.68</v>
          </cell>
          <cell r="AA1384">
            <v>44435</v>
          </cell>
          <cell r="AB1384">
            <v>1</v>
          </cell>
          <cell r="AC1384">
            <v>1</v>
          </cell>
          <cell r="AD1384">
            <v>1</v>
          </cell>
          <cell r="AE1384">
            <v>0.99650000000000005</v>
          </cell>
          <cell r="AF1384" t="str">
            <v>4. Cierre</v>
          </cell>
          <cell r="AG1384" t="str">
            <v>0780 - Liquidación Aprobada</v>
          </cell>
          <cell r="AH1384" t="str">
            <v>Ficha Aprobatoria archivada con Exp. archivado en UT</v>
          </cell>
        </row>
        <row r="1385">
          <cell r="A1385" t="str">
            <v>1620170005</v>
          </cell>
          <cell r="B1385" t="str">
            <v>1620170004</v>
          </cell>
          <cell r="C1385" t="str">
            <v>Haku Wiñay/Noa Jayatai</v>
          </cell>
          <cell r="D1385" t="str">
            <v>PP.2017 RO Sierra</v>
          </cell>
          <cell r="E1385" t="str">
            <v>PP 0118: ACCESO DE LOS HOGARES RURALES CON ECONOMIAS DE SUBSISTENCIA A MERCADOS LOCALES DEL NUCLEO EJECUTOR SAN GERONIMO 2</v>
          </cell>
          <cell r="F1385" t="str">
            <v>LIMA</v>
          </cell>
          <cell r="G1385" t="str">
            <v>LIMA</v>
          </cell>
          <cell r="H1385" t="str">
            <v>YAUYOS</v>
          </cell>
          <cell r="I1385" t="str">
            <v>VIÑAC</v>
          </cell>
          <cell r="J1385" t="str">
            <v>SAN GERONIMO</v>
          </cell>
          <cell r="K1385" t="str">
            <v>1510326001</v>
          </cell>
          <cell r="L1385">
            <v>210</v>
          </cell>
          <cell r="M1385">
            <v>42909</v>
          </cell>
          <cell r="N1385">
            <v>945000</v>
          </cell>
          <cell r="O1385">
            <v>42913</v>
          </cell>
          <cell r="P1385">
            <v>945000</v>
          </cell>
          <cell r="Q1385">
            <v>42920</v>
          </cell>
          <cell r="R1385">
            <v>945000</v>
          </cell>
          <cell r="S1385">
            <v>42979</v>
          </cell>
          <cell r="T1385">
            <v>1160</v>
          </cell>
          <cell r="U1385">
            <v>36</v>
          </cell>
          <cell r="V1385">
            <v>36</v>
          </cell>
          <cell r="W1385">
            <v>44139</v>
          </cell>
          <cell r="X1385">
            <v>951138.5</v>
          </cell>
          <cell r="Y1385">
            <v>936651.8</v>
          </cell>
          <cell r="Z1385">
            <v>951138.5</v>
          </cell>
          <cell r="AA1385">
            <v>44435</v>
          </cell>
          <cell r="AB1385">
            <v>1</v>
          </cell>
          <cell r="AC1385">
            <v>1</v>
          </cell>
          <cell r="AD1385">
            <v>1</v>
          </cell>
          <cell r="AE1385">
            <v>0.99199999999999999</v>
          </cell>
          <cell r="AF1385" t="str">
            <v>4. Cierre</v>
          </cell>
          <cell r="AG1385" t="str">
            <v>0780 - Liquidación Aprobada</v>
          </cell>
          <cell r="AH1385" t="str">
            <v>Ficha Aprobatoria archivada con Exp. archivado en UT</v>
          </cell>
        </row>
        <row r="1386">
          <cell r="A1386" t="str">
            <v>1620170001</v>
          </cell>
          <cell r="B1386" t="str">
            <v>1620170005</v>
          </cell>
          <cell r="C1386" t="str">
            <v>Haku Wiñay/Noa Jayatai</v>
          </cell>
          <cell r="D1386" t="str">
            <v>PP.2017 RO Sierra</v>
          </cell>
          <cell r="E1386" t="str">
            <v>PP 0118: ACCESO DE LOS HOGARES RURALES CON ECONOMIAS DE SUBSISTENCIA A MERCADOS LOCALES DEL NUCLEO EJECUTOR TUPE</v>
          </cell>
          <cell r="F1386" t="str">
            <v>LIMA</v>
          </cell>
          <cell r="G1386" t="str">
            <v>LIMA</v>
          </cell>
          <cell r="H1386" t="str">
            <v>YAUYOS</v>
          </cell>
          <cell r="I1386" t="str">
            <v>TUPE</v>
          </cell>
          <cell r="J1386" t="str">
            <v>TUPE</v>
          </cell>
          <cell r="K1386" t="str">
            <v>1510310001</v>
          </cell>
          <cell r="L1386">
            <v>92</v>
          </cell>
          <cell r="M1386">
            <v>42881</v>
          </cell>
          <cell r="N1386">
            <v>414000</v>
          </cell>
          <cell r="O1386">
            <v>43038</v>
          </cell>
          <cell r="P1386">
            <v>414000</v>
          </cell>
          <cell r="Q1386">
            <v>43038</v>
          </cell>
          <cell r="R1386">
            <v>414000</v>
          </cell>
          <cell r="S1386">
            <v>42887</v>
          </cell>
          <cell r="T1386">
            <v>1154</v>
          </cell>
          <cell r="U1386">
            <v>36</v>
          </cell>
          <cell r="V1386">
            <v>36</v>
          </cell>
          <cell r="W1386">
            <v>44041</v>
          </cell>
          <cell r="X1386">
            <v>413999.93</v>
          </cell>
          <cell r="Y1386">
            <v>415872.93</v>
          </cell>
          <cell r="Z1386">
            <v>415872.93</v>
          </cell>
          <cell r="AA1386">
            <v>44397</v>
          </cell>
          <cell r="AB1386">
            <v>1</v>
          </cell>
          <cell r="AC1386">
            <v>1</v>
          </cell>
          <cell r="AD1386">
            <v>1</v>
          </cell>
          <cell r="AE1386">
            <v>1.0033000000000001</v>
          </cell>
          <cell r="AF1386" t="str">
            <v>4. Cierre</v>
          </cell>
          <cell r="AG1386" t="str">
            <v>0780 - Liquidación Aprobada</v>
          </cell>
          <cell r="AH1386" t="str">
            <v>Ficha Aprobatoria archivada con Exp. archivado en UT</v>
          </cell>
        </row>
        <row r="1387">
          <cell r="A1387" t="str">
            <v>1620170002</v>
          </cell>
          <cell r="B1387" t="str">
            <v>1620170006</v>
          </cell>
          <cell r="C1387" t="str">
            <v>Haku Wiñay/Noa Jayatai</v>
          </cell>
          <cell r="D1387" t="str">
            <v>PP.2017 RO Sierra</v>
          </cell>
          <cell r="E1387" t="str">
            <v>PP 0118: ACCESO DE LOS HOGARES RURALES CON ECONOMIAS DE SUBSISTENCIA A MERCADOS LOCALES DEL NUCLEO EJECUTOR PAMPAS</v>
          </cell>
          <cell r="F1387" t="str">
            <v>LIMA</v>
          </cell>
          <cell r="G1387" t="str">
            <v>LIMA</v>
          </cell>
          <cell r="H1387" t="str">
            <v>YAUYOS</v>
          </cell>
          <cell r="I1387" t="str">
            <v>COLONIA</v>
          </cell>
          <cell r="J1387" t="str">
            <v>COLONIA</v>
          </cell>
          <cell r="K1387" t="str">
            <v>1510110001</v>
          </cell>
          <cell r="L1387">
            <v>223</v>
          </cell>
          <cell r="M1387">
            <v>42881</v>
          </cell>
          <cell r="N1387">
            <v>1003500</v>
          </cell>
          <cell r="O1387">
            <v>43038</v>
          </cell>
          <cell r="P1387">
            <v>1003500</v>
          </cell>
          <cell r="Q1387">
            <v>43038</v>
          </cell>
          <cell r="R1387">
            <v>1003500</v>
          </cell>
          <cell r="S1387">
            <v>42887</v>
          </cell>
          <cell r="T1387">
            <v>1154</v>
          </cell>
          <cell r="U1387">
            <v>36</v>
          </cell>
          <cell r="V1387">
            <v>36</v>
          </cell>
          <cell r="W1387">
            <v>44041</v>
          </cell>
          <cell r="X1387">
            <v>1003499.91</v>
          </cell>
          <cell r="Y1387">
            <v>1006895.91</v>
          </cell>
          <cell r="Z1387">
            <v>1006895.91</v>
          </cell>
          <cell r="AA1387">
            <v>44397</v>
          </cell>
          <cell r="AB1387">
            <v>1</v>
          </cell>
          <cell r="AC1387">
            <v>1</v>
          </cell>
          <cell r="AD1387">
            <v>1</v>
          </cell>
          <cell r="AE1387">
            <v>1.0029999999999999</v>
          </cell>
          <cell r="AF1387" t="str">
            <v>4. Cierre</v>
          </cell>
          <cell r="AG1387" t="str">
            <v>0780 - Liquidación Aprobada</v>
          </cell>
          <cell r="AH1387" t="str">
            <v>Ficha Aprobatoria archivada con Exp. archivado en UT</v>
          </cell>
        </row>
        <row r="1388">
          <cell r="A1388" t="str">
            <v>1620170003</v>
          </cell>
          <cell r="B1388" t="str">
            <v>1620170007</v>
          </cell>
          <cell r="C1388" t="str">
            <v>Haku Wiñay/Noa Jayatai</v>
          </cell>
          <cell r="D1388" t="str">
            <v>PP.2017 RO Sierra</v>
          </cell>
          <cell r="E1388" t="str">
            <v>PP 0118: ACCESO DE LOS HOGARES RURALES CON ECONOMIAS DE SUBSISTENCIA A MERCADOS LOCALES DEL NUCLEO EJECUTOR AIZA</v>
          </cell>
          <cell r="F1388" t="str">
            <v>LIMA</v>
          </cell>
          <cell r="G1388" t="str">
            <v>LIMA</v>
          </cell>
          <cell r="H1388" t="str">
            <v>YAUYOS</v>
          </cell>
          <cell r="I1388" t="str">
            <v>TUPE</v>
          </cell>
          <cell r="J1388" t="str">
            <v>AIZA</v>
          </cell>
          <cell r="K1388" t="str">
            <v>1510310004</v>
          </cell>
          <cell r="L1388">
            <v>85</v>
          </cell>
          <cell r="M1388">
            <v>42881</v>
          </cell>
          <cell r="N1388">
            <v>382500</v>
          </cell>
          <cell r="O1388">
            <v>43038</v>
          </cell>
          <cell r="P1388">
            <v>382500</v>
          </cell>
          <cell r="Q1388">
            <v>43038</v>
          </cell>
          <cell r="R1388">
            <v>382500</v>
          </cell>
          <cell r="S1388">
            <v>42887</v>
          </cell>
          <cell r="T1388">
            <v>1154</v>
          </cell>
          <cell r="U1388">
            <v>36</v>
          </cell>
          <cell r="V1388">
            <v>36</v>
          </cell>
          <cell r="W1388">
            <v>44041</v>
          </cell>
          <cell r="X1388">
            <v>382499.91</v>
          </cell>
          <cell r="Y1388">
            <v>384187.91</v>
          </cell>
          <cell r="Z1388">
            <v>384187.91000000003</v>
          </cell>
          <cell r="AA1388">
            <v>44397</v>
          </cell>
          <cell r="AB1388">
            <v>1</v>
          </cell>
          <cell r="AC1388">
            <v>1</v>
          </cell>
          <cell r="AD1388">
            <v>1</v>
          </cell>
          <cell r="AE1388">
            <v>0.97770000000000001</v>
          </cell>
          <cell r="AF1388" t="str">
            <v>4. Cierre</v>
          </cell>
          <cell r="AG1388" t="str">
            <v>0780 - Liquidación Aprobada</v>
          </cell>
          <cell r="AH1388" t="str">
            <v>Ficha Aprobatoria archivada con Exp. archivado en UT</v>
          </cell>
        </row>
        <row r="1389">
          <cell r="A1389" t="str">
            <v>1620170008</v>
          </cell>
          <cell r="B1389" t="str">
            <v>1620170008</v>
          </cell>
          <cell r="C1389" t="str">
            <v>Haku Wiñay/Noa Jayatai</v>
          </cell>
          <cell r="D1389" t="str">
            <v>PP.2017 RO SierraAmp</v>
          </cell>
          <cell r="E1389" t="str">
            <v>PP 0118: ACCESO DE LOS HOGARES RURALES CON ECONOMIAS DE SUBSISTENCIA A MERCADOS LOCALES DEL NUCLEO EJECUTOR
 PACCHO</v>
          </cell>
          <cell r="F1389" t="str">
            <v>LIMA</v>
          </cell>
          <cell r="G1389" t="str">
            <v>LIMA</v>
          </cell>
          <cell r="H1389" t="str">
            <v>HUAURA</v>
          </cell>
          <cell r="I1389" t="str">
            <v>PACCHO</v>
          </cell>
          <cell r="J1389" t="str">
            <v>PACCHO</v>
          </cell>
          <cell r="K1389" t="str">
            <v>1508080001</v>
          </cell>
          <cell r="L1389">
            <v>200</v>
          </cell>
          <cell r="M1389">
            <v>43062</v>
          </cell>
          <cell r="N1389">
            <v>900000</v>
          </cell>
          <cell r="O1389">
            <v>43095</v>
          </cell>
          <cell r="P1389">
            <v>900000</v>
          </cell>
          <cell r="Q1389">
            <v>43098</v>
          </cell>
          <cell r="R1389">
            <v>900000</v>
          </cell>
          <cell r="S1389">
            <v>43115</v>
          </cell>
          <cell r="T1389">
            <v>1201</v>
          </cell>
          <cell r="U1389">
            <v>36</v>
          </cell>
          <cell r="V1389">
            <v>36</v>
          </cell>
          <cell r="W1389">
            <v>44316</v>
          </cell>
          <cell r="X1389">
            <v>899859</v>
          </cell>
          <cell r="Y1389">
            <v>903809</v>
          </cell>
          <cell r="Z1389">
            <v>903809</v>
          </cell>
          <cell r="AA1389">
            <v>44585</v>
          </cell>
          <cell r="AB1389">
            <v>1</v>
          </cell>
          <cell r="AC1389">
            <v>1</v>
          </cell>
          <cell r="AD1389">
            <v>1</v>
          </cell>
          <cell r="AE1389">
            <v>0.99990000000000001</v>
          </cell>
          <cell r="AF1389" t="str">
            <v>4. Cierre</v>
          </cell>
          <cell r="AG1389" t="str">
            <v>0780 - Liquidación Aprobada</v>
          </cell>
          <cell r="AH1389" t="str">
            <v>Ficha Aprobatoria archivada con Exp. archivado en UT</v>
          </cell>
        </row>
        <row r="1390">
          <cell r="A1390" t="str">
            <v>1620170009</v>
          </cell>
          <cell r="B1390" t="str">
            <v>1620170009</v>
          </cell>
          <cell r="C1390" t="str">
            <v>Haku Wiñay/Noa Jayatai</v>
          </cell>
          <cell r="D1390" t="str">
            <v>PP.2017 RO SierraAmp</v>
          </cell>
          <cell r="E1390" t="str">
            <v>PP 0118: ACCESO DE LOS HOGARES RURALES CON ECONOMIAS DE SUBSISTENCIA A MERCADOS LOCALES DEL NUCLEO EJECUTOR
 COLLARAY</v>
          </cell>
          <cell r="F1390" t="str">
            <v>LIMA</v>
          </cell>
          <cell r="G1390" t="str">
            <v>LIMA</v>
          </cell>
          <cell r="H1390" t="str">
            <v>HUAURA</v>
          </cell>
          <cell r="I1390" t="str">
            <v>PACCHO</v>
          </cell>
          <cell r="J1390" t="str">
            <v>COLLARAY</v>
          </cell>
          <cell r="K1390" t="str">
            <v>1508080035</v>
          </cell>
          <cell r="L1390">
            <v>200</v>
          </cell>
          <cell r="M1390">
            <v>43062</v>
          </cell>
          <cell r="N1390">
            <v>900000</v>
          </cell>
          <cell r="O1390">
            <v>43081</v>
          </cell>
          <cell r="P1390">
            <v>900000</v>
          </cell>
          <cell r="Q1390">
            <v>43082</v>
          </cell>
          <cell r="R1390">
            <v>900000</v>
          </cell>
          <cell r="S1390">
            <v>43115</v>
          </cell>
          <cell r="T1390">
            <v>1201</v>
          </cell>
          <cell r="U1390">
            <v>36</v>
          </cell>
          <cell r="V1390">
            <v>36</v>
          </cell>
          <cell r="W1390">
            <v>44316</v>
          </cell>
          <cell r="X1390">
            <v>899874.05</v>
          </cell>
          <cell r="Y1390">
            <v>903824.05</v>
          </cell>
          <cell r="Z1390">
            <v>903824.05</v>
          </cell>
          <cell r="AA1390">
            <v>44585</v>
          </cell>
          <cell r="AB1390">
            <v>1</v>
          </cell>
          <cell r="AC1390">
            <v>1</v>
          </cell>
          <cell r="AD1390">
            <v>1</v>
          </cell>
          <cell r="AE1390">
            <v>0.99990000000000001</v>
          </cell>
          <cell r="AF1390" t="str">
            <v>4. Cierre</v>
          </cell>
          <cell r="AG1390" t="str">
            <v>0780 - Liquidación Aprobada</v>
          </cell>
          <cell r="AH1390" t="str">
            <v>Ficha Aprobatoria archivada con Exp. archivado en UT</v>
          </cell>
        </row>
        <row r="1391">
          <cell r="A1391" t="str">
            <v>1620170012</v>
          </cell>
          <cell r="B1391" t="str">
            <v>1620170010</v>
          </cell>
          <cell r="C1391" t="str">
            <v>Haku Wiñay/Noa Jayatai</v>
          </cell>
          <cell r="D1391" t="str">
            <v>PP.2017 RO SierraAmp</v>
          </cell>
          <cell r="E1391" t="str">
            <v>PP 0118: ACCESO DE LOS HOGARES RURALES CON ECONOMIAS DE SUBSISTENCIA A MERCADOS LOCALES DEL NUCLEO EJECUTOR
 HUANTAN</v>
          </cell>
          <cell r="F1391" t="str">
            <v>LIMA</v>
          </cell>
          <cell r="G1391" t="str">
            <v>LIMA</v>
          </cell>
          <cell r="H1391" t="str">
            <v>YAUYOS</v>
          </cell>
          <cell r="I1391" t="str">
            <v>HUANTAN</v>
          </cell>
          <cell r="J1391" t="str">
            <v>HUANTAN</v>
          </cell>
          <cell r="K1391" t="str">
            <v>1510160001</v>
          </cell>
          <cell r="L1391">
            <v>200</v>
          </cell>
          <cell r="M1391">
            <v>43063</v>
          </cell>
          <cell r="N1391">
            <v>900000</v>
          </cell>
          <cell r="O1391">
            <v>43095</v>
          </cell>
          <cell r="P1391">
            <v>900000</v>
          </cell>
          <cell r="Q1391">
            <v>43098</v>
          </cell>
          <cell r="R1391">
            <v>900000</v>
          </cell>
          <cell r="S1391">
            <v>43106</v>
          </cell>
          <cell r="T1391">
            <v>1159</v>
          </cell>
          <cell r="U1391">
            <v>36</v>
          </cell>
          <cell r="V1391">
            <v>36</v>
          </cell>
          <cell r="W1391">
            <v>44265</v>
          </cell>
          <cell r="X1391">
            <v>890086.40000000002</v>
          </cell>
          <cell r="Y1391">
            <v>903766.04</v>
          </cell>
          <cell r="Z1391">
            <v>903766.04</v>
          </cell>
          <cell r="AA1391">
            <v>44524</v>
          </cell>
          <cell r="AB1391">
            <v>1</v>
          </cell>
          <cell r="AC1391">
            <v>1</v>
          </cell>
          <cell r="AD1391">
            <v>1</v>
          </cell>
          <cell r="AE1391">
            <v>0.98740000000000006</v>
          </cell>
          <cell r="AF1391" t="str">
            <v>4. Cierre</v>
          </cell>
          <cell r="AG1391" t="str">
            <v>0780 - Liquidación Aprobada</v>
          </cell>
          <cell r="AH1391" t="str">
            <v>Ficha Aprobatoria archivada con Exp. archivado en UT</v>
          </cell>
        </row>
        <row r="1392">
          <cell r="A1392" t="str">
            <v>1620170013</v>
          </cell>
          <cell r="B1392" t="str">
            <v>1620170011</v>
          </cell>
          <cell r="C1392" t="str">
            <v>Haku Wiñay/Noa Jayatai</v>
          </cell>
          <cell r="D1392" t="str">
            <v>PP.2017 RO SierraAmp</v>
          </cell>
          <cell r="E1392" t="str">
            <v>PP 0118: ACCESO DE LOS HOGARES RURALES CON ECONOMIAS DE SUBSISTENCIA A MERCADOS LOCALES DEL NUCLEO EJECUTOR
 ATCAS</v>
          </cell>
          <cell r="F1392" t="str">
            <v>LIMA</v>
          </cell>
          <cell r="G1392" t="str">
            <v>LIMA</v>
          </cell>
          <cell r="H1392" t="str">
            <v>YAUYOS</v>
          </cell>
          <cell r="I1392" t="str">
            <v>HUANTAN</v>
          </cell>
          <cell r="J1392" t="str">
            <v>ATCAS</v>
          </cell>
          <cell r="K1392" t="str">
            <v>1510160002</v>
          </cell>
          <cell r="L1392">
            <v>200</v>
          </cell>
          <cell r="M1392">
            <v>43063</v>
          </cell>
          <cell r="N1392">
            <v>900000</v>
          </cell>
          <cell r="O1392">
            <v>43081</v>
          </cell>
          <cell r="P1392">
            <v>900000</v>
          </cell>
          <cell r="Q1392">
            <v>43082</v>
          </cell>
          <cell r="R1392">
            <v>900000</v>
          </cell>
          <cell r="S1392">
            <v>43106</v>
          </cell>
          <cell r="T1392">
            <v>1159</v>
          </cell>
          <cell r="U1392">
            <v>36</v>
          </cell>
          <cell r="V1392">
            <v>36</v>
          </cell>
          <cell r="W1392">
            <v>44265</v>
          </cell>
          <cell r="X1392">
            <v>899994.83</v>
          </cell>
          <cell r="Y1392">
            <v>903849.5</v>
          </cell>
          <cell r="Z1392">
            <v>903849.5</v>
          </cell>
          <cell r="AA1392">
            <v>44524</v>
          </cell>
          <cell r="AB1392">
            <v>1</v>
          </cell>
          <cell r="AC1392">
            <v>1</v>
          </cell>
          <cell r="AD1392">
            <v>1</v>
          </cell>
          <cell r="AE1392">
            <v>0.96640000000000004</v>
          </cell>
          <cell r="AF1392" t="str">
            <v>4. Cierre</v>
          </cell>
          <cell r="AG1392" t="str">
            <v>0780 - Liquidación Aprobada</v>
          </cell>
          <cell r="AH1392" t="str">
            <v>Ficha Aprobatoria archivada con Exp. archivado en UT</v>
          </cell>
        </row>
        <row r="1393">
          <cell r="A1393" t="str">
            <v>1620170010</v>
          </cell>
          <cell r="B1393" t="str">
            <v>1620170012</v>
          </cell>
          <cell r="C1393" t="str">
            <v>Haku Wiñay/Noa Jayatai</v>
          </cell>
          <cell r="D1393" t="str">
            <v>PP.2017 RO SierraAmp</v>
          </cell>
          <cell r="E1393" t="str">
            <v>PP 0118: ACCESO DE LOS HOGARES RURALES CON ECONOMIAS DE SUBSISTENCIA A MERCADOS LOCALES DEL NUCLEO EJECUTOR
 SANGALLAYA</v>
          </cell>
          <cell r="F1393" t="str">
            <v>LIMA</v>
          </cell>
          <cell r="G1393" t="str">
            <v>LIMA</v>
          </cell>
          <cell r="H1393" t="str">
            <v>HUAROCHIRI</v>
          </cell>
          <cell r="I1393" t="str">
            <v>SANGALLAYA</v>
          </cell>
          <cell r="J1393" t="str">
            <v>SANGALLAYA</v>
          </cell>
          <cell r="K1393" t="str">
            <v>1507260001</v>
          </cell>
          <cell r="L1393">
            <v>200</v>
          </cell>
          <cell r="M1393">
            <v>43062</v>
          </cell>
          <cell r="N1393">
            <v>900000</v>
          </cell>
          <cell r="O1393">
            <v>43095</v>
          </cell>
          <cell r="P1393">
            <v>900000</v>
          </cell>
          <cell r="Q1393">
            <v>43098</v>
          </cell>
          <cell r="R1393">
            <v>900000</v>
          </cell>
          <cell r="S1393">
            <v>43111</v>
          </cell>
          <cell r="T1393">
            <v>1203</v>
          </cell>
          <cell r="U1393">
            <v>36</v>
          </cell>
          <cell r="V1393">
            <v>36</v>
          </cell>
          <cell r="W1393">
            <v>44314</v>
          </cell>
          <cell r="X1393">
            <v>899543.95</v>
          </cell>
          <cell r="Y1393">
            <v>903303.95</v>
          </cell>
          <cell r="Z1393">
            <v>903303.95000000007</v>
          </cell>
          <cell r="AA1393">
            <v>44606</v>
          </cell>
          <cell r="AB1393">
            <v>1</v>
          </cell>
          <cell r="AC1393">
            <v>1</v>
          </cell>
          <cell r="AD1393">
            <v>1</v>
          </cell>
          <cell r="AE1393">
            <v>0.96140000000000003</v>
          </cell>
          <cell r="AF1393" t="str">
            <v>4. Cierre</v>
          </cell>
          <cell r="AG1393" t="str">
            <v>0780 - Liquidación Aprobada</v>
          </cell>
          <cell r="AH1393" t="str">
            <v>Ficha Aprobatoria archivada con Exp. archivado en UT</v>
          </cell>
        </row>
        <row r="1394">
          <cell r="A1394" t="str">
            <v>1620170011</v>
          </cell>
          <cell r="B1394" t="str">
            <v>1620170013</v>
          </cell>
          <cell r="C1394" t="str">
            <v>Haku Wiñay/Noa Jayatai</v>
          </cell>
          <cell r="D1394" t="str">
            <v>PP.2017 RO SierraAmp</v>
          </cell>
          <cell r="E1394" t="str">
            <v>PP 0118: ACCESO DE LOS HOGARES RURALES CON ECONOMIAS DE SUBSISTENCIA A MERCADOS LOCALES DEL NUCLEO EJECUTOR
 ALLOCA</v>
          </cell>
          <cell r="F1394" t="str">
            <v>LIMA</v>
          </cell>
          <cell r="G1394" t="str">
            <v>LIMA</v>
          </cell>
          <cell r="H1394" t="str">
            <v>HUAROCHIRI</v>
          </cell>
          <cell r="I1394" t="str">
            <v>SANGALLAYA</v>
          </cell>
          <cell r="J1394" t="str">
            <v>ALLOCA (SANTA MARIA DE ALLOCA)</v>
          </cell>
          <cell r="K1394" t="str">
            <v>1507266001</v>
          </cell>
          <cell r="L1394">
            <v>200</v>
          </cell>
          <cell r="M1394">
            <v>43062</v>
          </cell>
          <cell r="N1394">
            <v>900000</v>
          </cell>
          <cell r="O1394">
            <v>43081</v>
          </cell>
          <cell r="P1394">
            <v>900000</v>
          </cell>
          <cell r="Q1394">
            <v>43082</v>
          </cell>
          <cell r="R1394">
            <v>900000</v>
          </cell>
          <cell r="S1394">
            <v>43111</v>
          </cell>
          <cell r="T1394">
            <v>1203</v>
          </cell>
          <cell r="U1394">
            <v>36</v>
          </cell>
          <cell r="V1394">
            <v>36</v>
          </cell>
          <cell r="W1394">
            <v>44314</v>
          </cell>
          <cell r="X1394">
            <v>899138.05</v>
          </cell>
          <cell r="Y1394">
            <v>902898.05</v>
          </cell>
          <cell r="Z1394">
            <v>902898.05</v>
          </cell>
          <cell r="AA1394">
            <v>44606</v>
          </cell>
          <cell r="AB1394">
            <v>1</v>
          </cell>
          <cell r="AC1394">
            <v>1</v>
          </cell>
          <cell r="AD1394">
            <v>1</v>
          </cell>
          <cell r="AE1394">
            <v>0.94399999999999995</v>
          </cell>
          <cell r="AF1394" t="str">
            <v>4. Cierre</v>
          </cell>
          <cell r="AG1394" t="str">
            <v>0780 - Liquidación Aprobada</v>
          </cell>
          <cell r="AH1394" t="str">
            <v>Ficha Aprobatoria archivada con Exp. archivado en UT</v>
          </cell>
        </row>
        <row r="1395">
          <cell r="A1395" t="str">
            <v>1620180005</v>
          </cell>
          <cell r="B1395" t="str">
            <v>1620180001</v>
          </cell>
          <cell r="C1395" t="str">
            <v>Haku Wiñay/Noa Jayatai</v>
          </cell>
          <cell r="D1395" t="str">
            <v>PP.2018 RO Sierra</v>
          </cell>
          <cell r="E1395" t="str">
            <v>PP 0118: ACCESO DE LOS HOGARES RURALES CON ECONOMIAS DE SUBSISTENCIA A MERCADOS LOCALES DEL NUCLEO EJECUTOR PARQUIN</v>
          </cell>
          <cell r="F1395" t="str">
            <v>LIMA</v>
          </cell>
          <cell r="G1395" t="str">
            <v>LIMA</v>
          </cell>
          <cell r="H1395" t="str">
            <v>HUAURA</v>
          </cell>
          <cell r="I1395" t="str">
            <v>SANTA LEONOR</v>
          </cell>
          <cell r="J1395" t="str">
            <v>PARQUIN</v>
          </cell>
          <cell r="K1395" t="str">
            <v>1508090008</v>
          </cell>
          <cell r="L1395">
            <v>200</v>
          </cell>
          <cell r="M1395">
            <v>43206</v>
          </cell>
          <cell r="N1395">
            <v>1000000</v>
          </cell>
          <cell r="O1395">
            <v>43402</v>
          </cell>
          <cell r="P1395">
            <v>1000000</v>
          </cell>
          <cell r="Q1395">
            <v>43403</v>
          </cell>
          <cell r="R1395">
            <v>1000000</v>
          </cell>
          <cell r="S1395">
            <v>43252</v>
          </cell>
          <cell r="T1395">
            <v>1202</v>
          </cell>
          <cell r="U1395">
            <v>36</v>
          </cell>
          <cell r="V1395">
            <v>36</v>
          </cell>
          <cell r="W1395">
            <v>44454</v>
          </cell>
          <cell r="X1395">
            <v>1011495.26</v>
          </cell>
          <cell r="Y1395">
            <v>1004818.74</v>
          </cell>
          <cell r="Z1395">
            <v>1016315</v>
          </cell>
          <cell r="AA1395">
            <v>44677</v>
          </cell>
          <cell r="AB1395">
            <v>1</v>
          </cell>
          <cell r="AC1395">
            <v>1</v>
          </cell>
          <cell r="AD1395">
            <v>1</v>
          </cell>
          <cell r="AE1395">
            <v>1</v>
          </cell>
          <cell r="AF1395" t="str">
            <v>4. Cierre</v>
          </cell>
          <cell r="AG1395" t="str">
            <v>0780 - Liquidación Aprobada</v>
          </cell>
          <cell r="AH1395" t="str">
            <v>Ficha Aprobatoria archivada con Exp. archivado en UT</v>
          </cell>
        </row>
        <row r="1396">
          <cell r="A1396" t="str">
            <v>1620180006</v>
          </cell>
          <cell r="B1396" t="str">
            <v>1620180002</v>
          </cell>
          <cell r="C1396" t="str">
            <v>Haku Wiñay/Noa Jayatai</v>
          </cell>
          <cell r="D1396" t="str">
            <v>PP.2018 RO Sierra</v>
          </cell>
          <cell r="E1396" t="str">
            <v>PP 0118: ACCESO DE LOS HOGARES RURALES CON ECONOMIAS DE SUBSISTENCIA A MERCADOS LOCALES DEL NUCLEO EJECUTOR JUCUL</v>
          </cell>
          <cell r="F1396" t="str">
            <v>LIMA</v>
          </cell>
          <cell r="G1396" t="str">
            <v>LIMA</v>
          </cell>
          <cell r="H1396" t="str">
            <v>HUAURA</v>
          </cell>
          <cell r="I1396" t="str">
            <v>SANTA LEONOR</v>
          </cell>
          <cell r="J1396" t="str">
            <v>JUCUL</v>
          </cell>
          <cell r="K1396" t="str">
            <v>1508096001</v>
          </cell>
          <cell r="L1396">
            <v>200</v>
          </cell>
          <cell r="M1396">
            <v>43206</v>
          </cell>
          <cell r="N1396">
            <v>1000000</v>
          </cell>
          <cell r="O1396">
            <v>43209</v>
          </cell>
          <cell r="P1396">
            <v>1000000</v>
          </cell>
          <cell r="Q1396">
            <v>43214</v>
          </cell>
          <cell r="R1396">
            <v>1000000</v>
          </cell>
          <cell r="S1396">
            <v>43252</v>
          </cell>
          <cell r="T1396">
            <v>1202</v>
          </cell>
          <cell r="U1396">
            <v>36</v>
          </cell>
          <cell r="V1396">
            <v>36</v>
          </cell>
          <cell r="W1396">
            <v>44454</v>
          </cell>
          <cell r="X1396">
            <v>1004368.56</v>
          </cell>
          <cell r="Y1396">
            <v>1004532.74</v>
          </cell>
          <cell r="Z1396">
            <v>1008900.31</v>
          </cell>
          <cell r="AA1396">
            <v>44677</v>
          </cell>
          <cell r="AB1396">
            <v>1</v>
          </cell>
          <cell r="AC1396">
            <v>1</v>
          </cell>
          <cell r="AD1396">
            <v>1</v>
          </cell>
          <cell r="AE1396">
            <v>1</v>
          </cell>
          <cell r="AF1396" t="str">
            <v>4. Cierre</v>
          </cell>
          <cell r="AG1396" t="str">
            <v>0780 - Liquidación Aprobada</v>
          </cell>
          <cell r="AH1396" t="str">
            <v>Ficha Aprobatoria archivada con Exp. archivado en UT</v>
          </cell>
        </row>
        <row r="1397">
          <cell r="A1397" t="str">
            <v>1620180003</v>
          </cell>
          <cell r="B1397" t="str">
            <v>1620180003</v>
          </cell>
          <cell r="C1397" t="str">
            <v>Haku Wiñay/Noa Jayatai</v>
          </cell>
          <cell r="D1397" t="str">
            <v>PP.2018 RO Sierra</v>
          </cell>
          <cell r="E1397" t="str">
            <v>PP 0118: ACCESO DE LOS HOGARES RURALES CON ECONOMIAS DE SUBSISTENCIA A MERCADOS LOCALES DEL NUCLEO EJECUTOR CAUJUL</v>
          </cell>
          <cell r="F1397" t="str">
            <v>LIMA</v>
          </cell>
          <cell r="G1397" t="str">
            <v>LIMA</v>
          </cell>
          <cell r="H1397" t="str">
            <v>OYON</v>
          </cell>
          <cell r="I1397" t="str">
            <v>CAUJUL</v>
          </cell>
          <cell r="J1397" t="str">
            <v>CAUJUL</v>
          </cell>
          <cell r="K1397" t="str">
            <v>1509030001</v>
          </cell>
          <cell r="L1397">
            <v>200</v>
          </cell>
          <cell r="M1397">
            <v>43206</v>
          </cell>
          <cell r="N1397">
            <v>1000000</v>
          </cell>
          <cell r="O1397">
            <v>43402</v>
          </cell>
          <cell r="P1397">
            <v>1000000</v>
          </cell>
          <cell r="Q1397">
            <v>43403</v>
          </cell>
          <cell r="R1397">
            <v>1000000</v>
          </cell>
          <cell r="S1397">
            <v>43252</v>
          </cell>
          <cell r="T1397">
            <v>1146</v>
          </cell>
          <cell r="U1397">
            <v>36</v>
          </cell>
          <cell r="V1397">
            <v>36</v>
          </cell>
          <cell r="W1397">
            <v>44398</v>
          </cell>
          <cell r="X1397">
            <v>1000471.36</v>
          </cell>
          <cell r="Y1397">
            <v>1005169.68</v>
          </cell>
          <cell r="Z1397">
            <v>1006602.18</v>
          </cell>
          <cell r="AA1397">
            <v>44732</v>
          </cell>
          <cell r="AB1397">
            <v>1</v>
          </cell>
          <cell r="AC1397">
            <v>1</v>
          </cell>
          <cell r="AD1397">
            <v>1</v>
          </cell>
          <cell r="AE1397">
            <v>0.998</v>
          </cell>
          <cell r="AF1397" t="str">
            <v>4. Cierre</v>
          </cell>
          <cell r="AG1397" t="str">
            <v>0780 - Liquidación Aprobada</v>
          </cell>
          <cell r="AH1397" t="str">
            <v>Ficha Aprobatoria archivada con Exp. archivado en UT</v>
          </cell>
        </row>
        <row r="1398">
          <cell r="A1398" t="str">
            <v>1620180004</v>
          </cell>
          <cell r="B1398" t="str">
            <v>1620180004</v>
          </cell>
          <cell r="C1398" t="str">
            <v>Haku Wiñay/Noa Jayatai</v>
          </cell>
          <cell r="D1398" t="str">
            <v>PP.2018 RO Sierra</v>
          </cell>
          <cell r="E1398" t="str">
            <v>PP 0118: ACCESO DE LOS HOGARES RURALES CON ECONOMIAS DE SUBSISTENCIA A MERCADOS LOCALES DEL NUCLEO EJECUTOR AGUAR</v>
          </cell>
          <cell r="F1398" t="str">
            <v>LIMA</v>
          </cell>
          <cell r="G1398" t="str">
            <v>LIMA</v>
          </cell>
          <cell r="H1398" t="str">
            <v>OYON</v>
          </cell>
          <cell r="I1398" t="str">
            <v>CAUJUL</v>
          </cell>
          <cell r="J1398" t="str">
            <v>AGUAR</v>
          </cell>
          <cell r="K1398" t="str">
            <v>1509030023</v>
          </cell>
          <cell r="L1398">
            <v>200</v>
          </cell>
          <cell r="M1398">
            <v>43206</v>
          </cell>
          <cell r="N1398">
            <v>1000000.01</v>
          </cell>
          <cell r="O1398">
            <v>43209</v>
          </cell>
          <cell r="P1398">
            <v>1000000</v>
          </cell>
          <cell r="Q1398">
            <v>43214</v>
          </cell>
          <cell r="R1398">
            <v>1000000</v>
          </cell>
          <cell r="S1398">
            <v>43252</v>
          </cell>
          <cell r="T1398">
            <v>1146</v>
          </cell>
          <cell r="U1398">
            <v>36</v>
          </cell>
          <cell r="V1398">
            <v>36</v>
          </cell>
          <cell r="W1398">
            <v>44398</v>
          </cell>
          <cell r="X1398">
            <v>1000723</v>
          </cell>
          <cell r="Y1398">
            <v>1003866.96</v>
          </cell>
          <cell r="Z1398">
            <v>1005299.46</v>
          </cell>
          <cell r="AA1398">
            <v>44732</v>
          </cell>
          <cell r="AB1398">
            <v>1</v>
          </cell>
          <cell r="AC1398">
            <v>1</v>
          </cell>
          <cell r="AD1398">
            <v>1</v>
          </cell>
          <cell r="AE1398">
            <v>0.99950000000000006</v>
          </cell>
          <cell r="AF1398" t="str">
            <v>4. Cierre</v>
          </cell>
          <cell r="AG1398" t="str">
            <v>0780 - Liquidación Aprobada</v>
          </cell>
          <cell r="AH1398" t="str">
            <v>Ficha Aprobatoria archivada con Exp. archivado en UT</v>
          </cell>
        </row>
        <row r="1399">
          <cell r="A1399" t="str">
            <v>1620180001</v>
          </cell>
          <cell r="B1399" t="str">
            <v>1620180005</v>
          </cell>
          <cell r="C1399" t="str">
            <v>Haku Wiñay/Noa Jayatai</v>
          </cell>
          <cell r="D1399" t="str">
            <v>PP.2018 RO Sierra</v>
          </cell>
          <cell r="E1399" t="str">
            <v>PP 0118: ACCESO DE LOS HOGARES RURALES CON ECONOMIAS DE SUBSISTENCIA A MERCADOS LOCALES DEL NUCLEO EJECUTOR HUANZA</v>
          </cell>
          <cell r="F1399" t="str">
            <v>LIMA</v>
          </cell>
          <cell r="G1399" t="str">
            <v>LIMA</v>
          </cell>
          <cell r="H1399" t="str">
            <v>HUAROCHIRI</v>
          </cell>
          <cell r="I1399" t="str">
            <v>HUANZA</v>
          </cell>
          <cell r="J1399" t="str">
            <v>HUANZA</v>
          </cell>
          <cell r="K1399" t="str">
            <v>1507080001</v>
          </cell>
          <cell r="L1399">
            <v>200</v>
          </cell>
          <cell r="M1399">
            <v>43206</v>
          </cell>
          <cell r="N1399">
            <v>1000000</v>
          </cell>
          <cell r="O1399">
            <v>43397</v>
          </cell>
          <cell r="P1399">
            <v>1000000</v>
          </cell>
          <cell r="Q1399">
            <v>43402</v>
          </cell>
          <cell r="R1399">
            <v>1000000</v>
          </cell>
          <cell r="S1399">
            <v>43252</v>
          </cell>
          <cell r="T1399">
            <v>1152</v>
          </cell>
          <cell r="U1399">
            <v>36</v>
          </cell>
          <cell r="V1399">
            <v>36</v>
          </cell>
          <cell r="W1399">
            <v>44404</v>
          </cell>
          <cell r="X1399">
            <v>1013710.98</v>
          </cell>
          <cell r="Y1399">
            <v>1003909.98</v>
          </cell>
          <cell r="Z1399">
            <v>1018510.98</v>
          </cell>
          <cell r="AA1399">
            <v>44669</v>
          </cell>
          <cell r="AB1399">
            <v>1</v>
          </cell>
          <cell r="AC1399">
            <v>1</v>
          </cell>
          <cell r="AD1399">
            <v>1</v>
          </cell>
          <cell r="AE1399">
            <v>0.99950000000000006</v>
          </cell>
          <cell r="AF1399" t="str">
            <v>4. Cierre</v>
          </cell>
          <cell r="AG1399" t="str">
            <v>0780 - Liquidación Aprobada</v>
          </cell>
          <cell r="AH1399" t="str">
            <v>Ficha Aprobatoria archivada con Exp. archivado en UT</v>
          </cell>
        </row>
        <row r="1400">
          <cell r="A1400" t="str">
            <v>1620180002</v>
          </cell>
          <cell r="B1400" t="str">
            <v>1620180006</v>
          </cell>
          <cell r="C1400" t="str">
            <v>Haku Wiñay/Noa Jayatai</v>
          </cell>
          <cell r="D1400" t="str">
            <v>PP.2018 RO Sierra</v>
          </cell>
          <cell r="E1400" t="str">
            <v>PP 0118: ACCESO DE LOS HOGARES RURALES CON ECONOMIAS DE SUBSISTENCIA A MERCADOS LOCALES DEL NUCLEO EJECUTOR ACOBAMBA</v>
          </cell>
          <cell r="F1400" t="str">
            <v>LIMA</v>
          </cell>
          <cell r="G1400" t="str">
            <v>LIMA</v>
          </cell>
          <cell r="H1400" t="str">
            <v>HUAROCHIRI</v>
          </cell>
          <cell r="I1400" t="str">
            <v>HUANZA</v>
          </cell>
          <cell r="J1400" t="str">
            <v>ACOBAMBA</v>
          </cell>
          <cell r="K1400" t="str">
            <v>1507080005</v>
          </cell>
          <cell r="L1400">
            <v>200</v>
          </cell>
          <cell r="M1400">
            <v>43206</v>
          </cell>
          <cell r="N1400">
            <v>1000000</v>
          </cell>
          <cell r="O1400">
            <v>43209</v>
          </cell>
          <cell r="P1400">
            <v>1000000</v>
          </cell>
          <cell r="Q1400">
            <v>43214</v>
          </cell>
          <cell r="R1400">
            <v>1000000</v>
          </cell>
          <cell r="S1400">
            <v>43252</v>
          </cell>
          <cell r="T1400">
            <v>1152</v>
          </cell>
          <cell r="U1400">
            <v>36</v>
          </cell>
          <cell r="V1400">
            <v>36</v>
          </cell>
          <cell r="W1400">
            <v>44404</v>
          </cell>
          <cell r="X1400">
            <v>1002138.01</v>
          </cell>
          <cell r="Y1400">
            <v>1003649.01</v>
          </cell>
          <cell r="Z1400">
            <v>1006938.01</v>
          </cell>
          <cell r="AA1400">
            <v>44669</v>
          </cell>
          <cell r="AB1400">
            <v>1</v>
          </cell>
          <cell r="AC1400">
            <v>1</v>
          </cell>
          <cell r="AD1400">
            <v>1</v>
          </cell>
          <cell r="AE1400">
            <v>0.99929999999999997</v>
          </cell>
          <cell r="AF1400" t="str">
            <v>4. Cierre</v>
          </cell>
          <cell r="AG1400" t="str">
            <v>0780 - Liquidación Aprobada</v>
          </cell>
          <cell r="AH1400" t="str">
            <v>Ficha Aprobatoria archivada con Exp. archivado en UT</v>
          </cell>
        </row>
        <row r="1401">
          <cell r="A1401" t="str">
            <v>1620180007</v>
          </cell>
          <cell r="B1401" t="str">
            <v>1620180007</v>
          </cell>
          <cell r="C1401" t="str">
            <v>Haku Wiñay/Noa Jayatai</v>
          </cell>
          <cell r="D1401" t="str">
            <v>FFS-NRI.2018.RO</v>
          </cell>
          <cell r="E1401" t="str">
            <v>FORTALECIMIENTO DE LA FUNCION DE SUPERVISION Y DE NEGOCIOS RURALES DE PROYECTOS PRODUCTIVOS EN EL NEC CAUJUL - AGUAR</v>
          </cell>
          <cell r="F1401" t="str">
            <v>LIMA</v>
          </cell>
          <cell r="G1401" t="str">
            <v>LIMA</v>
          </cell>
          <cell r="H1401" t="str">
            <v>OYON</v>
          </cell>
          <cell r="I1401" t="str">
            <v>CAUJUL</v>
          </cell>
          <cell r="J1401" t="str">
            <v>AGUAR</v>
          </cell>
          <cell r="K1401" t="str">
            <v>1509030023</v>
          </cell>
          <cell r="L1401">
            <v>400</v>
          </cell>
          <cell r="M1401">
            <v>43461.642951388887</v>
          </cell>
          <cell r="N1401">
            <v>142232</v>
          </cell>
          <cell r="O1401">
            <v>43465</v>
          </cell>
          <cell r="P1401">
            <v>142232</v>
          </cell>
          <cell r="Q1401">
            <v>43480</v>
          </cell>
          <cell r="R1401">
            <v>142232</v>
          </cell>
          <cell r="S1401">
            <v>43709</v>
          </cell>
          <cell r="T1401">
            <v>730</v>
          </cell>
          <cell r="U1401">
            <v>21</v>
          </cell>
          <cell r="V1401">
            <v>21</v>
          </cell>
          <cell r="W1401">
            <v>44439</v>
          </cell>
          <cell r="X1401">
            <v>141956</v>
          </cell>
          <cell r="Y1401">
            <v>141956</v>
          </cell>
          <cell r="Z1401">
            <v>141956</v>
          </cell>
          <cell r="AA1401">
            <v>44784</v>
          </cell>
          <cell r="AB1401">
            <v>1</v>
          </cell>
          <cell r="AC1401">
            <v>1</v>
          </cell>
          <cell r="AD1401">
            <v>1</v>
          </cell>
          <cell r="AE1401">
            <v>0.96030000000000004</v>
          </cell>
          <cell r="AF1401" t="str">
            <v>4. Cierre</v>
          </cell>
          <cell r="AG1401" t="str">
            <v>0780 - Liquidación Aprobada</v>
          </cell>
          <cell r="AH1401" t="str">
            <v>Ficha Aprobatoria archivada con Exp. archivado en UT</v>
          </cell>
        </row>
        <row r="1402">
          <cell r="A1402" t="str">
            <v>1620180008</v>
          </cell>
          <cell r="B1402" t="str">
            <v>1620180008</v>
          </cell>
          <cell r="C1402" t="str">
            <v>Haku Wiñay/Noa Jayatai</v>
          </cell>
          <cell r="D1402" t="str">
            <v>FFS-NRI.2018.RO</v>
          </cell>
          <cell r="E1402" t="str">
            <v>FORTALECIMIENTO DE LA FUNCION DE SUPERVISION Y DE NEGOCIOS RURALES DE PROYECTOS PRODUCTIVOS EN EL NEC HUANZA - ACOBAMBA</v>
          </cell>
          <cell r="F1402" t="str">
            <v>LIMA</v>
          </cell>
          <cell r="G1402" t="str">
            <v>LIMA</v>
          </cell>
          <cell r="H1402" t="str">
            <v>HUAROCHIRI</v>
          </cell>
          <cell r="I1402" t="str">
            <v>HUANZA</v>
          </cell>
          <cell r="J1402" t="str">
            <v>ACOBAMBA</v>
          </cell>
          <cell r="K1402" t="str">
            <v>1507080005</v>
          </cell>
          <cell r="L1402">
            <v>400</v>
          </cell>
          <cell r="M1402">
            <v>43461.642951388887</v>
          </cell>
          <cell r="N1402">
            <v>142232</v>
          </cell>
          <cell r="O1402">
            <v>43465</v>
          </cell>
          <cell r="P1402">
            <v>142232</v>
          </cell>
          <cell r="Q1402">
            <v>43480</v>
          </cell>
          <cell r="R1402">
            <v>142232</v>
          </cell>
          <cell r="S1402">
            <v>43709</v>
          </cell>
          <cell r="T1402">
            <v>698</v>
          </cell>
          <cell r="U1402">
            <v>21</v>
          </cell>
          <cell r="V1402">
            <v>21</v>
          </cell>
          <cell r="W1402">
            <v>44407</v>
          </cell>
          <cell r="X1402">
            <v>142112</v>
          </cell>
          <cell r="Y1402">
            <v>142112</v>
          </cell>
          <cell r="Z1402">
            <v>142268.80000000002</v>
          </cell>
          <cell r="AA1402">
            <v>44788</v>
          </cell>
          <cell r="AB1402">
            <v>1</v>
          </cell>
          <cell r="AC1402">
            <v>1</v>
          </cell>
          <cell r="AD1402">
            <v>1</v>
          </cell>
          <cell r="AE1402">
            <v>0.99919999999999998</v>
          </cell>
          <cell r="AF1402" t="str">
            <v>4. Cierre</v>
          </cell>
          <cell r="AG1402" t="str">
            <v>0780 - Liquidación Aprobada</v>
          </cell>
          <cell r="AH1402" t="str">
            <v>Ficha Aprobatoria archivada con Exp. archivado en UT</v>
          </cell>
        </row>
        <row r="1403">
          <cell r="A1403" t="str">
            <v>1620180009</v>
          </cell>
          <cell r="B1403" t="str">
            <v>1620180009</v>
          </cell>
          <cell r="C1403" t="str">
            <v>Haku Wiñay/Noa Jayatai</v>
          </cell>
          <cell r="D1403" t="str">
            <v>FFS-NRI.2018.RO</v>
          </cell>
          <cell r="E1403" t="str">
            <v>FORTALECIMIENTO DE LA FUNCION DE SUPERVISION Y DE NEGOCIOS RURALES DE PROYECTOS PRODUCTIVOS EN EL NEC SANTA LEONOR</v>
          </cell>
          <cell r="F1403" t="str">
            <v>LIMA</v>
          </cell>
          <cell r="G1403" t="str">
            <v>LIMA</v>
          </cell>
          <cell r="H1403" t="str">
            <v>HUAURA</v>
          </cell>
          <cell r="I1403" t="str">
            <v>SANTA LEONOR</v>
          </cell>
          <cell r="J1403" t="str">
            <v>JUCUL</v>
          </cell>
          <cell r="K1403" t="str">
            <v>1508096001</v>
          </cell>
          <cell r="L1403">
            <v>400</v>
          </cell>
          <cell r="M1403">
            <v>43461.642951388887</v>
          </cell>
          <cell r="N1403">
            <v>142232</v>
          </cell>
          <cell r="O1403">
            <v>43465</v>
          </cell>
          <cell r="P1403">
            <v>142232</v>
          </cell>
          <cell r="Q1403">
            <v>43480</v>
          </cell>
          <cell r="R1403">
            <v>142232</v>
          </cell>
          <cell r="S1403">
            <v>43709</v>
          </cell>
          <cell r="T1403">
            <v>745</v>
          </cell>
          <cell r="U1403">
            <v>21</v>
          </cell>
          <cell r="V1403">
            <v>21</v>
          </cell>
          <cell r="W1403">
            <v>44454</v>
          </cell>
          <cell r="X1403">
            <v>149522.46</v>
          </cell>
          <cell r="Y1403">
            <v>142231.66</v>
          </cell>
          <cell r="Z1403">
            <v>149522.46</v>
          </cell>
          <cell r="AA1403">
            <v>44777</v>
          </cell>
          <cell r="AB1403">
            <v>1</v>
          </cell>
          <cell r="AC1403">
            <v>1</v>
          </cell>
          <cell r="AD1403">
            <v>1</v>
          </cell>
          <cell r="AE1403">
            <v>0.90890000000000004</v>
          </cell>
          <cell r="AF1403" t="str">
            <v>4. Cierre</v>
          </cell>
          <cell r="AG1403" t="str">
            <v>0780 - Liquidación Aprobada</v>
          </cell>
          <cell r="AH1403" t="str">
            <v>Ficha Aprobatoria archivada con Exp. archivado en UT</v>
          </cell>
        </row>
        <row r="1404">
          <cell r="A1404" t="str">
            <v>1620190013</v>
          </cell>
          <cell r="B1404" t="str">
            <v>1620190001</v>
          </cell>
          <cell r="C1404" t="str">
            <v>Haku Wiñay/Noa Jayatai</v>
          </cell>
          <cell r="D1404" t="str">
            <v>ME.2018.PAME</v>
          </cell>
          <cell r="E1404" t="str">
            <v>PROYECTO PILOTO DE GENERACIÓN DE OPORTUNIDADES ECONÓMICAS EN ZONAS URBANOS MARGINALES DE LIMA METROPOLITANA Y CALLAO “MI EMPRENDIMIENTO” DEL NÚCLEO EJECUTOR “PACHACÚTEC”</v>
          </cell>
          <cell r="F1404" t="str">
            <v>LIMA</v>
          </cell>
          <cell r="G1404" t="str">
            <v>CALLAO</v>
          </cell>
          <cell r="H1404" t="str">
            <v>CALLAO</v>
          </cell>
          <cell r="I1404" t="str">
            <v>VENTANILLA</v>
          </cell>
          <cell r="J1404" t="str">
            <v>VENTANILLA</v>
          </cell>
          <cell r="K1404" t="str">
            <v>0701060001</v>
          </cell>
          <cell r="L1404">
            <v>70</v>
          </cell>
          <cell r="M1404">
            <v>43782</v>
          </cell>
          <cell r="N1404">
            <v>0</v>
          </cell>
          <cell r="S1404">
            <v>44137</v>
          </cell>
          <cell r="T1404">
            <v>455</v>
          </cell>
          <cell r="U1404">
            <v>13</v>
          </cell>
          <cell r="V1404">
            <v>13</v>
          </cell>
          <cell r="W1404">
            <v>44592</v>
          </cell>
          <cell r="Z1404">
            <v>347571.5</v>
          </cell>
          <cell r="AA1404">
            <v>44895</v>
          </cell>
          <cell r="AB1404">
            <v>1</v>
          </cell>
          <cell r="AC1404">
            <v>1</v>
          </cell>
          <cell r="AD1404">
            <v>1</v>
          </cell>
          <cell r="AE1404">
            <v>1.0570999999999999</v>
          </cell>
          <cell r="AF1404" t="str">
            <v>4. Cierre</v>
          </cell>
          <cell r="AG1404" t="str">
            <v>0780 - Liquidación Aprobada</v>
          </cell>
          <cell r="AH1404" t="str">
            <v>Ficha Aprobatoria archivada con Exp. archivado en UT</v>
          </cell>
        </row>
        <row r="1405">
          <cell r="A1405" t="str">
            <v>1620190014</v>
          </cell>
          <cell r="B1405" t="str">
            <v>1620190002</v>
          </cell>
          <cell r="C1405" t="str">
            <v>Haku Wiñay/Noa Jayatai</v>
          </cell>
          <cell r="D1405" t="str">
            <v>ME.2018.PAME</v>
          </cell>
          <cell r="E1405" t="str">
            <v>PROYECTO PILOTO DE GENERACIÓN DE OPORTUNIDADES ECONÓMICAS EN ZONAS URBANOS MARGINALES DE LIMA METROPOLITANA Y CALLAO “MI EMPRENDIMIENTO” DEL NÚCLEO EJECUTOR “ JOSE OLAYA-VENTANILLA NORTE -LOS CEDROS  “</v>
          </cell>
          <cell r="F1405" t="str">
            <v>LIMA</v>
          </cell>
          <cell r="G1405" t="str">
            <v>CALLAO</v>
          </cell>
          <cell r="H1405" t="str">
            <v>CALLAO</v>
          </cell>
          <cell r="I1405" t="str">
            <v>VENTANILLA</v>
          </cell>
          <cell r="J1405" t="str">
            <v>VENTANILLA</v>
          </cell>
          <cell r="K1405" t="str">
            <v>0701060001</v>
          </cell>
          <cell r="L1405">
            <v>65</v>
          </cell>
          <cell r="M1405">
            <v>43782</v>
          </cell>
          <cell r="N1405">
            <v>0</v>
          </cell>
          <cell r="S1405">
            <v>44137</v>
          </cell>
          <cell r="T1405">
            <v>455</v>
          </cell>
          <cell r="U1405">
            <v>13</v>
          </cell>
          <cell r="V1405">
            <v>13</v>
          </cell>
          <cell r="W1405">
            <v>44592</v>
          </cell>
          <cell r="Z1405">
            <v>325026</v>
          </cell>
          <cell r="AA1405">
            <v>44895</v>
          </cell>
          <cell r="AB1405">
            <v>1</v>
          </cell>
          <cell r="AC1405">
            <v>1</v>
          </cell>
          <cell r="AD1405">
            <v>1</v>
          </cell>
          <cell r="AE1405">
            <v>0.97419999999999995</v>
          </cell>
          <cell r="AF1405" t="str">
            <v>4. Cierre</v>
          </cell>
          <cell r="AG1405" t="str">
            <v>0780 - Liquidación Aprobada</v>
          </cell>
          <cell r="AH1405" t="str">
            <v>Ficha Aprobatoria archivada con Exp. archivado en UT</v>
          </cell>
        </row>
        <row r="1406">
          <cell r="A1406" t="str">
            <v>1620190015</v>
          </cell>
          <cell r="B1406" t="str">
            <v>1620190003</v>
          </cell>
          <cell r="C1406" t="str">
            <v>Haku Wiñay/Noa Jayatai</v>
          </cell>
          <cell r="D1406" t="str">
            <v>ME.2018.PAME</v>
          </cell>
          <cell r="E1406" t="str">
            <v>PROYECTO PILOTO DE GENERACIÓN DE OPORTUNIDADES ECONÓMICAS EN ZONAS URBANOS MARGINALES DE LIMA METROPOLITANA Y CALLAO “MI EMPRENDIMIENTO” DEL NÚCLEO EJECUTOR “ HIROSHIMA”</v>
          </cell>
          <cell r="F1406" t="str">
            <v>LIMA</v>
          </cell>
          <cell r="G1406" t="str">
            <v>CALLAO</v>
          </cell>
          <cell r="H1406" t="str">
            <v>CALLAO</v>
          </cell>
          <cell r="I1406" t="str">
            <v>VENTANILLA</v>
          </cell>
          <cell r="J1406" t="str">
            <v>VENTANILLA</v>
          </cell>
          <cell r="K1406" t="str">
            <v>0701060001</v>
          </cell>
          <cell r="L1406">
            <v>65</v>
          </cell>
          <cell r="M1406">
            <v>43782</v>
          </cell>
          <cell r="N1406">
            <v>0</v>
          </cell>
          <cell r="S1406">
            <v>44137</v>
          </cell>
          <cell r="T1406">
            <v>455</v>
          </cell>
          <cell r="U1406">
            <v>13</v>
          </cell>
          <cell r="V1406">
            <v>13</v>
          </cell>
          <cell r="W1406">
            <v>44592</v>
          </cell>
          <cell r="Z1406">
            <v>325026</v>
          </cell>
          <cell r="AA1406">
            <v>44895</v>
          </cell>
          <cell r="AB1406">
            <v>1</v>
          </cell>
          <cell r="AC1406">
            <v>1</v>
          </cell>
          <cell r="AD1406">
            <v>1</v>
          </cell>
          <cell r="AE1406">
            <v>0.9738</v>
          </cell>
          <cell r="AF1406" t="str">
            <v>4. Cierre</v>
          </cell>
          <cell r="AG1406" t="str">
            <v>0780 - Liquidación Aprobada</v>
          </cell>
          <cell r="AH1406" t="str">
            <v>Ficha Aprobatoria archivada con Exp. archivado en UT</v>
          </cell>
        </row>
        <row r="1407">
          <cell r="A1407" t="str">
            <v>1620190001</v>
          </cell>
          <cell r="B1407" t="str">
            <v>1620190004</v>
          </cell>
          <cell r="C1407" t="str">
            <v>Haku Wiñay/Noa Jayatai</v>
          </cell>
          <cell r="D1407" t="str">
            <v>PP.2019 RO Sierra</v>
          </cell>
          <cell r="E1407" t="str">
            <v>PP 0118: ACCESO DE HOGARES RURALES CON ECONOMIAS DE SUBSISTENCIA A MERCADOS LOCALES DEL NUCLEO EJECUTOR SAN JUAN</v>
          </cell>
          <cell r="F1407" t="str">
            <v>LIMA</v>
          </cell>
          <cell r="G1407" t="str">
            <v>LIMA</v>
          </cell>
          <cell r="H1407" t="str">
            <v>HUAROCHIRI</v>
          </cell>
          <cell r="I1407" t="str">
            <v>SAN JUAN DE TANTARANCHE</v>
          </cell>
          <cell r="J1407" t="str">
            <v>SAN JUAN DE TANTARANCHE</v>
          </cell>
          <cell r="K1407" t="str">
            <v>1507200001</v>
          </cell>
          <cell r="L1407">
            <v>224</v>
          </cell>
          <cell r="M1407">
            <v>43584</v>
          </cell>
          <cell r="N1407">
            <v>1299200</v>
          </cell>
          <cell r="O1407">
            <v>43738</v>
          </cell>
          <cell r="P1407">
            <v>1300000</v>
          </cell>
          <cell r="Q1407">
            <v>43739</v>
          </cell>
          <cell r="R1407">
            <v>1300000</v>
          </cell>
          <cell r="S1407">
            <v>43600</v>
          </cell>
          <cell r="T1407">
            <v>1173</v>
          </cell>
          <cell r="U1407">
            <v>36</v>
          </cell>
          <cell r="V1407">
            <v>36</v>
          </cell>
          <cell r="W1407">
            <v>44773</v>
          </cell>
          <cell r="X1407">
            <v>1299185.3799999999</v>
          </cell>
          <cell r="Y1407">
            <v>1304710.3799999999</v>
          </cell>
          <cell r="Z1407">
            <v>1304710.3799999999</v>
          </cell>
          <cell r="AA1407">
            <v>44896</v>
          </cell>
          <cell r="AB1407">
            <v>1</v>
          </cell>
          <cell r="AC1407">
            <v>0.99450000000000005</v>
          </cell>
          <cell r="AD1407">
            <v>1</v>
          </cell>
          <cell r="AE1407">
            <v>0.99460000000000004</v>
          </cell>
          <cell r="AF1407" t="str">
            <v>4. Cierre</v>
          </cell>
          <cell r="AG1407" t="str">
            <v>0780 - Liquidación Aprobada</v>
          </cell>
          <cell r="AH1407" t="str">
            <v>Ficha Aprobatoria archivada con Exp. archivado en UT</v>
          </cell>
        </row>
        <row r="1408">
          <cell r="A1408" t="str">
            <v>1620190002</v>
          </cell>
          <cell r="B1408" t="str">
            <v>1620190005</v>
          </cell>
          <cell r="C1408" t="str">
            <v>Haku Wiñay/Noa Jayatai</v>
          </cell>
          <cell r="D1408" t="str">
            <v>PP.2019 RO Sierra</v>
          </cell>
          <cell r="E1408" t="str">
            <v>PP 0118: ACCESO DE HOGARES RURALES CON ECONOMIAS DE SUBSISTENCIA A MERCADOS LOCALES DEL NUCLEO EJECUTOR CARHUAPAMPA</v>
          </cell>
          <cell r="F1408" t="str">
            <v>LIMA</v>
          </cell>
          <cell r="G1408" t="str">
            <v>LIMA</v>
          </cell>
          <cell r="H1408" t="str">
            <v>HUAROCHIRI</v>
          </cell>
          <cell r="I1408" t="str">
            <v>SAN JUAN DE TANTARANCHE</v>
          </cell>
          <cell r="J1408" t="str">
            <v>CARHUAPAMPA DE PARIAC</v>
          </cell>
          <cell r="K1408" t="str">
            <v>1507206001</v>
          </cell>
          <cell r="L1408">
            <v>224</v>
          </cell>
          <cell r="M1408">
            <v>43584</v>
          </cell>
          <cell r="N1408">
            <v>1299200</v>
          </cell>
          <cell r="O1408">
            <v>43593</v>
          </cell>
          <cell r="P1408">
            <v>1300000</v>
          </cell>
          <cell r="Q1408">
            <v>43593</v>
          </cell>
          <cell r="R1408">
            <v>1300000</v>
          </cell>
          <cell r="S1408">
            <v>43600</v>
          </cell>
          <cell r="T1408">
            <v>1173</v>
          </cell>
          <cell r="U1408">
            <v>36</v>
          </cell>
          <cell r="V1408">
            <v>36</v>
          </cell>
          <cell r="W1408">
            <v>44773</v>
          </cell>
          <cell r="X1408">
            <v>1299193.55</v>
          </cell>
          <cell r="Y1408">
            <v>1301668.55</v>
          </cell>
          <cell r="Z1408">
            <v>1301668.55</v>
          </cell>
          <cell r="AA1408">
            <v>44896</v>
          </cell>
          <cell r="AB1408">
            <v>1</v>
          </cell>
          <cell r="AC1408">
            <v>0.99470000000000003</v>
          </cell>
          <cell r="AD1408">
            <v>1</v>
          </cell>
          <cell r="AE1408">
            <v>0.99470000000000003</v>
          </cell>
          <cell r="AF1408" t="str">
            <v>4. Cierre</v>
          </cell>
          <cell r="AG1408" t="str">
            <v>0780 - Liquidación Aprobada</v>
          </cell>
          <cell r="AH1408" t="str">
            <v>Ficha Aprobatoria archivada con Exp. archivado en UT</v>
          </cell>
        </row>
        <row r="1409">
          <cell r="A1409" t="str">
            <v>1620190005</v>
          </cell>
          <cell r="B1409" t="str">
            <v>1620190006</v>
          </cell>
          <cell r="C1409" t="str">
            <v>Haku Wiñay/Noa Jayatai</v>
          </cell>
          <cell r="D1409" t="str">
            <v>PP.2019 RO Sierra</v>
          </cell>
          <cell r="E1409" t="str">
            <v>PP 0118: ACCESO DE HOGARES RURALES CON ECONOMIAS DE SUBSISTENCIA A MERCADOS LOCALES DEL NUCLEO EJECUTOR SUMBILCA</v>
          </cell>
          <cell r="F1409" t="str">
            <v>LIMA</v>
          </cell>
          <cell r="G1409" t="str">
            <v>LIMA</v>
          </cell>
          <cell r="H1409" t="str">
            <v>HUARAL</v>
          </cell>
          <cell r="I1409" t="str">
            <v>SUMBILCA</v>
          </cell>
          <cell r="J1409" t="str">
            <v>SUMBILCA</v>
          </cell>
          <cell r="K1409" t="str">
            <v>1506110001</v>
          </cell>
          <cell r="L1409">
            <v>224</v>
          </cell>
          <cell r="M1409">
            <v>43648</v>
          </cell>
          <cell r="N1409">
            <v>1299200</v>
          </cell>
          <cell r="O1409">
            <v>43759</v>
          </cell>
          <cell r="P1409">
            <v>1299200</v>
          </cell>
          <cell r="Q1409">
            <v>43759</v>
          </cell>
          <cell r="R1409">
            <v>1299200</v>
          </cell>
          <cell r="S1409">
            <v>43678</v>
          </cell>
          <cell r="T1409">
            <v>1176</v>
          </cell>
          <cell r="U1409">
            <v>36</v>
          </cell>
          <cell r="V1409">
            <v>36</v>
          </cell>
          <cell r="W1409">
            <v>44854</v>
          </cell>
          <cell r="X1409">
            <v>1299403.3500000001</v>
          </cell>
          <cell r="Y1409">
            <v>1303206.05</v>
          </cell>
          <cell r="Z1409">
            <v>1303456.05</v>
          </cell>
          <cell r="AA1409">
            <v>44970</v>
          </cell>
          <cell r="AB1409">
            <v>1</v>
          </cell>
          <cell r="AC1409">
            <v>1</v>
          </cell>
          <cell r="AD1409">
            <v>1</v>
          </cell>
          <cell r="AE1409">
            <v>0.99990000000000001</v>
          </cell>
          <cell r="AF1409" t="str">
            <v>4. Cierre</v>
          </cell>
          <cell r="AG1409" t="str">
            <v>0780 - Liquidación Aprobada</v>
          </cell>
          <cell r="AH1409" t="str">
            <v>Ficha Aprobatoria archivada con Exp. archivado en UT</v>
          </cell>
        </row>
        <row r="1410">
          <cell r="A1410" t="str">
            <v>1620190006</v>
          </cell>
          <cell r="B1410" t="str">
            <v>1620190007</v>
          </cell>
          <cell r="C1410" t="str">
            <v>Haku Wiñay/Noa Jayatai</v>
          </cell>
          <cell r="D1410" t="str">
            <v>PP.2019 RO Sierra</v>
          </cell>
          <cell r="E1410" t="str">
            <v>PP 0118: ACCESO DE HOGARES RURALES CON ECONOMIAS DE SUBSISTENCIA A MERCADOS LOCALES DEL NUCLEO EJECUTOR PISCOCOTO</v>
          </cell>
          <cell r="F1410" t="str">
            <v>LIMA</v>
          </cell>
          <cell r="G1410" t="str">
            <v>LIMA</v>
          </cell>
          <cell r="H1410" t="str">
            <v>HUARAL</v>
          </cell>
          <cell r="I1410" t="str">
            <v>SUMBILCA</v>
          </cell>
          <cell r="J1410" t="str">
            <v>PISCOCOTO</v>
          </cell>
          <cell r="K1410" t="str">
            <v>1506110008</v>
          </cell>
          <cell r="L1410">
            <v>224</v>
          </cell>
          <cell r="M1410">
            <v>43648</v>
          </cell>
          <cell r="N1410">
            <v>1299200</v>
          </cell>
          <cell r="O1410">
            <v>43759</v>
          </cell>
          <cell r="P1410">
            <v>1299200</v>
          </cell>
          <cell r="Q1410">
            <v>43759</v>
          </cell>
          <cell r="R1410">
            <v>1299200</v>
          </cell>
          <cell r="S1410">
            <v>43678</v>
          </cell>
          <cell r="T1410">
            <v>1176</v>
          </cell>
          <cell r="U1410">
            <v>36</v>
          </cell>
          <cell r="V1410">
            <v>36</v>
          </cell>
          <cell r="W1410">
            <v>44854</v>
          </cell>
          <cell r="X1410">
            <v>1299351.7</v>
          </cell>
          <cell r="Y1410">
            <v>1303623.7</v>
          </cell>
          <cell r="Z1410">
            <v>1303808.7</v>
          </cell>
          <cell r="AA1410">
            <v>44970</v>
          </cell>
          <cell r="AB1410">
            <v>1</v>
          </cell>
          <cell r="AC1410">
            <v>1</v>
          </cell>
          <cell r="AD1410">
            <v>1</v>
          </cell>
          <cell r="AE1410">
            <v>1</v>
          </cell>
          <cell r="AF1410" t="str">
            <v>4. Cierre</v>
          </cell>
          <cell r="AG1410" t="str">
            <v>0780 - Liquidación Aprobada</v>
          </cell>
          <cell r="AH1410" t="str">
            <v>Ficha Aprobatoria archivada con Exp. archivado en UT</v>
          </cell>
        </row>
        <row r="1411">
          <cell r="A1411" t="str">
            <v>1620190003</v>
          </cell>
          <cell r="B1411" t="str">
            <v>1620190008</v>
          </cell>
          <cell r="C1411" t="str">
            <v>Mi Abrigo</v>
          </cell>
          <cell r="D1411" t="str">
            <v>Mi Abrigo 2019</v>
          </cell>
          <cell r="E1411" t="str">
            <v xml:space="preserve">ACONDICIONAMIENTO DE VIVIENDAS EN ZONAS DE RIESGO ALTO Y MUY ALTO FRENTE A LAS HELADAS EN SINHUA,CAPILLAYOC,CHAUCHA  Y CONTADERA , DISTRITO DE TOMAS, PROVINCIA DE YAUYOS, DEPARTAMENTO DE LIMA </v>
          </cell>
          <cell r="F1411" t="str">
            <v>LIMA</v>
          </cell>
          <cell r="G1411" t="str">
            <v>LIMA</v>
          </cell>
          <cell r="H1411" t="str">
            <v>YAUYOS</v>
          </cell>
          <cell r="I1411" t="str">
            <v>TOMAS</v>
          </cell>
          <cell r="J1411" t="str">
            <v>SINHUA</v>
          </cell>
          <cell r="K1411" t="str">
            <v>1510300004</v>
          </cell>
          <cell r="L1411">
            <v>51</v>
          </cell>
          <cell r="M1411">
            <v>43619</v>
          </cell>
          <cell r="N1411">
            <v>628500.84</v>
          </cell>
          <cell r="O1411">
            <v>43630</v>
          </cell>
          <cell r="P1411">
            <v>628500.84</v>
          </cell>
          <cell r="Q1411">
            <v>43630</v>
          </cell>
          <cell r="R1411">
            <v>628500.84</v>
          </cell>
          <cell r="S1411">
            <v>43633</v>
          </cell>
          <cell r="T1411">
            <v>114</v>
          </cell>
          <cell r="U1411">
            <v>4</v>
          </cell>
          <cell r="V1411">
            <v>2</v>
          </cell>
          <cell r="W1411">
            <v>43747</v>
          </cell>
          <cell r="Y1411">
            <v>606945.9</v>
          </cell>
          <cell r="AB1411">
            <v>0</v>
          </cell>
          <cell r="AC1411">
            <v>1</v>
          </cell>
          <cell r="AF1411" t="str">
            <v>4. Cierre</v>
          </cell>
          <cell r="AG1411" t="str">
            <v>0780 - Liquidación Aprobada</v>
          </cell>
          <cell r="AH1411" t="str">
            <v>Ficha Aprobatoria archivada</v>
          </cell>
        </row>
        <row r="1412">
          <cell r="A1412" t="str">
            <v>1620190004</v>
          </cell>
          <cell r="B1412" t="str">
            <v>1620190009</v>
          </cell>
          <cell r="C1412" t="str">
            <v>Mi Abrigo</v>
          </cell>
          <cell r="D1412" t="str">
            <v>Mi Abrigo 2019</v>
          </cell>
          <cell r="E1412" t="str">
            <v>ACONDICIONAMIENTO DE VIVIENDAS EN ZONAS DE RIESGO ALTO Y MUY ALTO FRENTE A LAS HELADAS EN HUARMICOCHA ,IJATA , DISTRITO DE CACRA , PROVINCIA DE YAUYOS , DEPARTAMENTO DE LIMA.</v>
          </cell>
          <cell r="F1412" t="str">
            <v>LIMA</v>
          </cell>
          <cell r="G1412" t="str">
            <v>LIMA</v>
          </cell>
          <cell r="H1412" t="str">
            <v>YAUYOS</v>
          </cell>
          <cell r="I1412" t="str">
            <v>CACRA</v>
          </cell>
          <cell r="J1412" t="str">
            <v>HUARMICOCHA</v>
          </cell>
          <cell r="K1412" t="str">
            <v>1510060025</v>
          </cell>
          <cell r="L1412">
            <v>30</v>
          </cell>
          <cell r="M1412">
            <v>43619</v>
          </cell>
          <cell r="N1412">
            <v>563008.93999999994</v>
          </cell>
          <cell r="O1412">
            <v>43630</v>
          </cell>
          <cell r="P1412">
            <v>563008.94000000006</v>
          </cell>
          <cell r="Q1412">
            <v>43630</v>
          </cell>
          <cell r="R1412">
            <v>563008.94000000006</v>
          </cell>
          <cell r="S1412">
            <v>43626</v>
          </cell>
          <cell r="T1412">
            <v>70</v>
          </cell>
          <cell r="U1412">
            <v>2</v>
          </cell>
          <cell r="V1412">
            <v>2</v>
          </cell>
          <cell r="W1412">
            <v>43696</v>
          </cell>
          <cell r="Y1412">
            <v>556764.86</v>
          </cell>
          <cell r="AB1412">
            <v>0</v>
          </cell>
          <cell r="AC1412">
            <v>1</v>
          </cell>
          <cell r="AF1412" t="str">
            <v>4. Cierre</v>
          </cell>
          <cell r="AG1412" t="str">
            <v>0780 - Liquidación Aprobada</v>
          </cell>
          <cell r="AH1412" t="str">
            <v>Ficha Aprobatoria archivada</v>
          </cell>
        </row>
        <row r="1413">
          <cell r="A1413" t="str">
            <v>1620190010</v>
          </cell>
          <cell r="B1413" t="str">
            <v>1620190010</v>
          </cell>
          <cell r="C1413" t="str">
            <v>Haku Wiñay/Noa Jayatai</v>
          </cell>
          <cell r="D1413" t="str">
            <v>ME.2018.PAME</v>
          </cell>
          <cell r="E1413" t="str">
            <v>PROYECTO PILOTO DE GENERACIÓN DE OPORTUNIDADES ECONÓMICAS EN ZONAS URBANOS MARGINALES DE LIMA METROPOLITANA Y CALLAO “MI EMPRENDIMIENTO” JOSE CARLOS MARIATEGGUI</v>
          </cell>
          <cell r="F1413" t="str">
            <v>LIMA</v>
          </cell>
          <cell r="G1413" t="str">
            <v>LIMA</v>
          </cell>
          <cell r="H1413" t="str">
            <v>LIMA</v>
          </cell>
          <cell r="I1413" t="str">
            <v>SAN JUAN DE LURIGANCHO</v>
          </cell>
          <cell r="J1413" t="str">
            <v>SAN JUAN DE LURIGANCHO</v>
          </cell>
          <cell r="K1413" t="str">
            <v>1501320001</v>
          </cell>
          <cell r="L1413">
            <v>65</v>
          </cell>
          <cell r="M1413">
            <v>43780</v>
          </cell>
          <cell r="N1413">
            <v>0</v>
          </cell>
          <cell r="S1413">
            <v>44137</v>
          </cell>
          <cell r="T1413">
            <v>455</v>
          </cell>
          <cell r="U1413">
            <v>13</v>
          </cell>
          <cell r="V1413">
            <v>13</v>
          </cell>
          <cell r="W1413">
            <v>44592</v>
          </cell>
          <cell r="Z1413">
            <v>326032.49</v>
          </cell>
          <cell r="AA1413">
            <v>44846</v>
          </cell>
          <cell r="AB1413">
            <v>1</v>
          </cell>
          <cell r="AC1413">
            <v>1</v>
          </cell>
          <cell r="AD1413">
            <v>1</v>
          </cell>
          <cell r="AE1413">
            <v>0.99870000000000003</v>
          </cell>
          <cell r="AF1413" t="str">
            <v>4. Cierre</v>
          </cell>
          <cell r="AG1413" t="str">
            <v>0780 - Liquidación Aprobada</v>
          </cell>
          <cell r="AH1413" t="str">
            <v>Ficha Aprobatoria archivada con Exp. archivado en UT</v>
          </cell>
        </row>
        <row r="1414">
          <cell r="A1414" t="str">
            <v>1620190011</v>
          </cell>
          <cell r="B1414" t="str">
            <v>1620190011</v>
          </cell>
          <cell r="C1414" t="str">
            <v>Haku Wiñay/Noa Jayatai</v>
          </cell>
          <cell r="D1414" t="str">
            <v>ME.2018.PAME</v>
          </cell>
          <cell r="E1414" t="str">
            <v>PROYECTO PILOTO DE GENERACIÓN DE OPORTUNIDADES ECONÓMICAS EN ZONAS URBANOS MARGINALES DE LIMA METROPOLITANA Y CALLAO “MI EMPRENDIMIENTO” EL ARENAL</v>
          </cell>
          <cell r="F1414" t="str">
            <v>LIMA</v>
          </cell>
          <cell r="G1414" t="str">
            <v>LIMA</v>
          </cell>
          <cell r="H1414" t="str">
            <v>LIMA</v>
          </cell>
          <cell r="I1414" t="str">
            <v>SAN JUAN DE LURIGANCHO</v>
          </cell>
          <cell r="J1414" t="str">
            <v>SAN JUAN DE LURIGANCHO</v>
          </cell>
          <cell r="K1414" t="str">
            <v>1501320001</v>
          </cell>
          <cell r="L1414">
            <v>70</v>
          </cell>
          <cell r="M1414">
            <v>43780</v>
          </cell>
          <cell r="N1414">
            <v>0</v>
          </cell>
          <cell r="S1414">
            <v>44137</v>
          </cell>
          <cell r="T1414">
            <v>455</v>
          </cell>
          <cell r="U1414">
            <v>13</v>
          </cell>
          <cell r="V1414">
            <v>13</v>
          </cell>
          <cell r="W1414">
            <v>44592</v>
          </cell>
          <cell r="Z1414">
            <v>351535</v>
          </cell>
          <cell r="AA1414">
            <v>44846</v>
          </cell>
          <cell r="AB1414">
            <v>1</v>
          </cell>
          <cell r="AC1414">
            <v>1</v>
          </cell>
          <cell r="AD1414">
            <v>1</v>
          </cell>
          <cell r="AE1414">
            <v>0.99809999999999999</v>
          </cell>
          <cell r="AF1414" t="str">
            <v>4. Cierre</v>
          </cell>
          <cell r="AG1414" t="str">
            <v>0780 - Liquidación Aprobada</v>
          </cell>
          <cell r="AH1414" t="str">
            <v>Ficha Aprobatoria archivada con Exp. archivado en UT</v>
          </cell>
        </row>
        <row r="1415">
          <cell r="A1415" t="str">
            <v>1620190012</v>
          </cell>
          <cell r="B1415" t="str">
            <v>1620190012</v>
          </cell>
          <cell r="C1415" t="str">
            <v>Haku Wiñay/Noa Jayatai</v>
          </cell>
          <cell r="D1415" t="str">
            <v>ME.2018.PAME</v>
          </cell>
          <cell r="E1415" t="str">
            <v>PROYECTO PILOTO DE GENERACIÓN DE OPORTUNIDADES ECONÓMICAS EN ZONAS URBANOS MARGINALES DE LIMA METROPOLITANA Y CALLAO “MI EMPRENDIMIENTO” LAS FLORES</v>
          </cell>
          <cell r="F1415" t="str">
            <v>LIMA</v>
          </cell>
          <cell r="G1415" t="str">
            <v>LIMA</v>
          </cell>
          <cell r="H1415" t="str">
            <v>LIMA</v>
          </cell>
          <cell r="I1415" t="str">
            <v>SAN JUAN DE LURIGANCHO</v>
          </cell>
          <cell r="J1415" t="str">
            <v>SAN JUAN DE LURIGANCHO</v>
          </cell>
          <cell r="K1415" t="str">
            <v>1501320001</v>
          </cell>
          <cell r="L1415">
            <v>65</v>
          </cell>
          <cell r="M1415">
            <v>43780</v>
          </cell>
          <cell r="N1415">
            <v>0</v>
          </cell>
          <cell r="S1415">
            <v>44137</v>
          </cell>
          <cell r="T1415">
            <v>455</v>
          </cell>
          <cell r="U1415">
            <v>13</v>
          </cell>
          <cell r="V1415">
            <v>13</v>
          </cell>
          <cell r="W1415">
            <v>44592</v>
          </cell>
          <cell r="Z1415">
            <v>326032.5</v>
          </cell>
          <cell r="AA1415">
            <v>44846</v>
          </cell>
          <cell r="AB1415">
            <v>1</v>
          </cell>
          <cell r="AC1415">
            <v>1</v>
          </cell>
          <cell r="AD1415">
            <v>1</v>
          </cell>
          <cell r="AE1415">
            <v>0.99880000000000002</v>
          </cell>
          <cell r="AF1415" t="str">
            <v>4. Cierre</v>
          </cell>
          <cell r="AG1415" t="str">
            <v>0780 - Liquidación Aprobada</v>
          </cell>
          <cell r="AH1415" t="str">
            <v>Ficha Aprobatoria archivada con Exp. archivado en UT</v>
          </cell>
        </row>
        <row r="1416">
          <cell r="A1416" t="str">
            <v>1620200001</v>
          </cell>
          <cell r="B1416" t="str">
            <v>1620200001</v>
          </cell>
          <cell r="C1416" t="str">
            <v>Haku Wiñay/Noa Jayatai</v>
          </cell>
          <cell r="D1416" t="str">
            <v>PP.2020 RO Sierra</v>
          </cell>
          <cell r="E1416" t="str">
            <v>PP 0118: ACCESO DE LOS HOGARES RURALES CON ECONOMIAS DE SUBSISTENCIA A MERCADOS LOCALES DEL NUCLEO EJECUTOR POQUIAN</v>
          </cell>
          <cell r="F1416" t="str">
            <v>LIMA</v>
          </cell>
          <cell r="G1416" t="str">
            <v>LIMA</v>
          </cell>
          <cell r="H1416" t="str">
            <v>CAJATAMBO</v>
          </cell>
          <cell r="I1416" t="str">
            <v>COPA</v>
          </cell>
          <cell r="J1416" t="str">
            <v>PUQUIAN</v>
          </cell>
          <cell r="K1416" t="str">
            <v>1503020002</v>
          </cell>
          <cell r="L1416">
            <v>200</v>
          </cell>
          <cell r="M1416">
            <v>44144</v>
          </cell>
          <cell r="N1416">
            <v>1200000</v>
          </cell>
          <cell r="O1416">
            <v>44012</v>
          </cell>
          <cell r="P1416">
            <v>1200000</v>
          </cell>
          <cell r="Q1416">
            <v>44033</v>
          </cell>
          <cell r="R1416">
            <v>1200000</v>
          </cell>
          <cell r="S1416">
            <v>44146</v>
          </cell>
          <cell r="T1416">
            <v>1124</v>
          </cell>
          <cell r="U1416">
            <v>36</v>
          </cell>
          <cell r="V1416">
            <v>36</v>
          </cell>
          <cell r="W1416">
            <v>45270</v>
          </cell>
          <cell r="X1416">
            <v>1204667.53</v>
          </cell>
          <cell r="Y1416">
            <v>1199167.53</v>
          </cell>
          <cell r="Z1416">
            <v>1204667.53</v>
          </cell>
          <cell r="AA1416">
            <v>45385</v>
          </cell>
          <cell r="AB1416">
            <v>1</v>
          </cell>
          <cell r="AC1416">
            <v>0.99829999999999997</v>
          </cell>
          <cell r="AD1416">
            <v>1</v>
          </cell>
          <cell r="AE1416">
            <v>0.98529999999999995</v>
          </cell>
          <cell r="AF1416" t="str">
            <v>4. Cierre</v>
          </cell>
          <cell r="AG1416" t="str">
            <v>0780 - Liquidación Aprobada</v>
          </cell>
          <cell r="AH1416" t="str">
            <v>Ficha Aprobatoria archivada con Exp. archivado en UT</v>
          </cell>
        </row>
        <row r="1417">
          <cell r="A1417" t="str">
            <v>1620200002</v>
          </cell>
          <cell r="B1417" t="str">
            <v>1620200002</v>
          </cell>
          <cell r="C1417" t="str">
            <v>Haku Wiñay/Noa Jayatai</v>
          </cell>
          <cell r="D1417" t="str">
            <v>PP.2020 RO Sierra</v>
          </cell>
          <cell r="E1417" t="str">
            <v>PP 0118: ACCESO DE LOS HOGARES RURALES CON ECONOMIAS DE SUBSISTENCIA A MERCADOS LOCALES DEL NUCLEO EJECUTOR HUAYLLAPA</v>
          </cell>
          <cell r="F1417" t="str">
            <v>LIMA</v>
          </cell>
          <cell r="G1417" t="str">
            <v>LIMA</v>
          </cell>
          <cell r="H1417" t="str">
            <v>CAJATAMBO</v>
          </cell>
          <cell r="I1417" t="str">
            <v>COPA</v>
          </cell>
          <cell r="J1417" t="str">
            <v>HUAYLLAPA</v>
          </cell>
          <cell r="K1417" t="str">
            <v>1503020004</v>
          </cell>
          <cell r="L1417">
            <v>200</v>
          </cell>
          <cell r="M1417">
            <v>44144</v>
          </cell>
          <cell r="N1417">
            <v>1200000</v>
          </cell>
          <cell r="O1417">
            <v>44137</v>
          </cell>
          <cell r="P1417">
            <v>1200000</v>
          </cell>
          <cell r="Q1417">
            <v>44145</v>
          </cell>
          <cell r="R1417">
            <v>1200000</v>
          </cell>
          <cell r="S1417">
            <v>44146</v>
          </cell>
          <cell r="T1417">
            <v>1124</v>
          </cell>
          <cell r="U1417">
            <v>36</v>
          </cell>
          <cell r="V1417">
            <v>36</v>
          </cell>
          <cell r="W1417">
            <v>45270</v>
          </cell>
          <cell r="X1417">
            <v>1202933.6100000001</v>
          </cell>
          <cell r="Y1417">
            <v>1199433.6100000001</v>
          </cell>
          <cell r="Z1417">
            <v>1202933.6100000001</v>
          </cell>
          <cell r="AA1417">
            <v>45385</v>
          </cell>
          <cell r="AB1417">
            <v>1</v>
          </cell>
          <cell r="AC1417">
            <v>0.99539999999999995</v>
          </cell>
          <cell r="AD1417">
            <v>1</v>
          </cell>
          <cell r="AE1417">
            <v>0.97650000000000003</v>
          </cell>
          <cell r="AF1417" t="str">
            <v>4. Cierre</v>
          </cell>
          <cell r="AG1417" t="str">
            <v>0780 - Liquidación Aprobada</v>
          </cell>
          <cell r="AH1417" t="str">
            <v>Ficha Aprobatoria archivada con Exp. archivado en UT</v>
          </cell>
        </row>
        <row r="1418">
          <cell r="A1418" t="str">
            <v>1620210001</v>
          </cell>
          <cell r="B1418" t="str">
            <v>1620210001</v>
          </cell>
          <cell r="C1418" t="str">
            <v>Haku Wiñay/Noa Jayatai</v>
          </cell>
          <cell r="D1418" t="str">
            <v>PP.2021 RO Sierra</v>
          </cell>
          <cell r="E1418" t="str">
            <v>PP 0118: ACCESO DE LOS HOGARES RURALES CON ECONOMIAS DE SUBSISTENCIA A MERCADOS LOCALES DEL NUCLEO EJECUTOR MAYOBAMBA</v>
          </cell>
          <cell r="F1418" t="str">
            <v>LIMA</v>
          </cell>
          <cell r="G1418" t="str">
            <v>LIMA</v>
          </cell>
          <cell r="H1418" t="str">
            <v>HUAURA</v>
          </cell>
          <cell r="I1418" t="str">
            <v>SANTA LEONOR</v>
          </cell>
          <cell r="J1418" t="str">
            <v>MAYOBAMBA</v>
          </cell>
          <cell r="K1418" t="str">
            <v>1508090440</v>
          </cell>
          <cell r="L1418">
            <v>200</v>
          </cell>
          <cell r="M1418">
            <v>44371.473599537036</v>
          </cell>
          <cell r="N1418">
            <v>1200000</v>
          </cell>
          <cell r="O1418">
            <v>44607</v>
          </cell>
          <cell r="P1418">
            <v>1200000</v>
          </cell>
          <cell r="Q1418">
            <v>44614</v>
          </cell>
          <cell r="R1418">
            <v>1200000</v>
          </cell>
          <cell r="S1418">
            <v>44378</v>
          </cell>
          <cell r="T1418">
            <v>1095</v>
          </cell>
          <cell r="U1418">
            <v>36</v>
          </cell>
          <cell r="V1418">
            <v>36</v>
          </cell>
          <cell r="W1418">
            <v>45473</v>
          </cell>
          <cell r="X1418">
            <v>1205053.3999999999</v>
          </cell>
          <cell r="Y1418">
            <v>1199753.81</v>
          </cell>
          <cell r="Z1418">
            <v>1205053.3999999999</v>
          </cell>
          <cell r="AA1418">
            <v>45516</v>
          </cell>
          <cell r="AB1418">
            <v>1</v>
          </cell>
          <cell r="AC1418">
            <v>1</v>
          </cell>
          <cell r="AD1418">
            <v>1</v>
          </cell>
          <cell r="AE1418">
            <v>0.99980000000000002</v>
          </cell>
          <cell r="AF1418" t="str">
            <v>4. Cierre</v>
          </cell>
          <cell r="AG1418" t="str">
            <v>0780 - Liquidación Aprobada</v>
          </cell>
          <cell r="AH1418" t="str">
            <v>Ficha Aprobatoria archivada con Exp. archivado en UT</v>
          </cell>
        </row>
        <row r="1419">
          <cell r="A1419" t="str">
            <v>1620210002</v>
          </cell>
          <cell r="B1419" t="str">
            <v>1620210002</v>
          </cell>
          <cell r="C1419" t="str">
            <v>Haku Wiñay/Noa Jayatai</v>
          </cell>
          <cell r="D1419" t="str">
            <v>PP.2021 RO Sierra</v>
          </cell>
          <cell r="E1419" t="str">
            <v>PP 0118: ACCESO DE LOS HOGARES RURALES CON ECONOMIAS DE SUBSISTENCIA A MERCADOS LOCALES DEL NUCLEO EJECUTOR CHIUCHIN</v>
          </cell>
          <cell r="F1419" t="str">
            <v>LIMA</v>
          </cell>
          <cell r="G1419" t="str">
            <v>LIMA</v>
          </cell>
          <cell r="H1419" t="str">
            <v>HUAURA</v>
          </cell>
          <cell r="I1419" t="str">
            <v>SANTA LEONOR</v>
          </cell>
          <cell r="J1419" t="str">
            <v>CHIUCHIN</v>
          </cell>
          <cell r="K1419" t="str">
            <v>1508090002</v>
          </cell>
          <cell r="L1419">
            <v>200</v>
          </cell>
          <cell r="M1419">
            <v>44371.473599537036</v>
          </cell>
          <cell r="N1419">
            <v>1200000</v>
          </cell>
          <cell r="O1419">
            <v>44607</v>
          </cell>
          <cell r="P1419">
            <v>1200000</v>
          </cell>
          <cell r="Q1419">
            <v>44614</v>
          </cell>
          <cell r="R1419">
            <v>1200000</v>
          </cell>
          <cell r="S1419">
            <v>44378</v>
          </cell>
          <cell r="T1419">
            <v>1095</v>
          </cell>
          <cell r="U1419">
            <v>36</v>
          </cell>
          <cell r="V1419">
            <v>36</v>
          </cell>
          <cell r="W1419">
            <v>45473</v>
          </cell>
          <cell r="X1419">
            <v>1203749.1100000001</v>
          </cell>
          <cell r="Y1419">
            <v>1199867.75</v>
          </cell>
          <cell r="Z1419">
            <v>1203749.1100000001</v>
          </cell>
          <cell r="AA1419">
            <v>45516</v>
          </cell>
          <cell r="AB1419">
            <v>1</v>
          </cell>
          <cell r="AC1419">
            <v>0.99980000000000002</v>
          </cell>
          <cell r="AD1419">
            <v>1</v>
          </cell>
          <cell r="AE1419">
            <v>0.99990000000000001</v>
          </cell>
          <cell r="AF1419" t="str">
            <v>4. Cierre</v>
          </cell>
          <cell r="AG1419" t="str">
            <v>0780 - Liquidación Aprobada</v>
          </cell>
          <cell r="AH1419" t="str">
            <v>Ficha Aprobatoria archivada con Exp. archivado en UT</v>
          </cell>
        </row>
        <row r="1420">
          <cell r="A1420" t="str">
            <v>1620210003</v>
          </cell>
          <cell r="B1420" t="str">
            <v>1620210003</v>
          </cell>
          <cell r="C1420" t="str">
            <v>Haku Wiñay/Noa Jayatai</v>
          </cell>
          <cell r="D1420" t="str">
            <v>PP.2021 RO Sierra</v>
          </cell>
          <cell r="E1420" t="str">
            <v>PP 0118: ACCESO DE LOS HOGARES RURALES CON ECONOMIAS DE SUBSISTENCIA A MERCADOS LOCALES DEL NUCLEO EJECUTOR HUACAR</v>
          </cell>
          <cell r="F1420" t="str">
            <v>LIMA</v>
          </cell>
          <cell r="G1420" t="str">
            <v>LIMA</v>
          </cell>
          <cell r="H1420" t="str">
            <v>HUAURA</v>
          </cell>
          <cell r="I1420" t="str">
            <v>PACCHO</v>
          </cell>
          <cell r="J1420" t="str">
            <v>SAN ANDRES DE HUACAR (SAN JUAN DE HUACAR</v>
          </cell>
          <cell r="K1420" t="str">
            <v>1508080021</v>
          </cell>
          <cell r="L1420">
            <v>200</v>
          </cell>
          <cell r="M1420">
            <v>44371</v>
          </cell>
          <cell r="N1420">
            <v>1200000</v>
          </cell>
          <cell r="O1420">
            <v>44595</v>
          </cell>
          <cell r="P1420">
            <v>1200000</v>
          </cell>
          <cell r="Q1420">
            <v>44608</v>
          </cell>
          <cell r="R1420">
            <v>1200000</v>
          </cell>
          <cell r="S1420">
            <v>44378</v>
          </cell>
          <cell r="T1420">
            <v>1095</v>
          </cell>
          <cell r="U1420">
            <v>36</v>
          </cell>
          <cell r="V1420">
            <v>36</v>
          </cell>
          <cell r="W1420">
            <v>45473</v>
          </cell>
          <cell r="X1420">
            <v>1199994</v>
          </cell>
          <cell r="Y1420">
            <v>1199994</v>
          </cell>
          <cell r="Z1420">
            <v>1199994</v>
          </cell>
          <cell r="AA1420">
            <v>45533</v>
          </cell>
          <cell r="AB1420">
            <v>1</v>
          </cell>
          <cell r="AC1420">
            <v>1</v>
          </cell>
          <cell r="AD1420">
            <v>1</v>
          </cell>
          <cell r="AE1420">
            <v>1</v>
          </cell>
          <cell r="AF1420" t="str">
            <v>4. Cierre</v>
          </cell>
          <cell r="AG1420" t="str">
            <v>0780 - Liquidación Aprobada</v>
          </cell>
          <cell r="AH1420" t="str">
            <v>Ficha Aprobatoria archivada con Exp. archivado en UT</v>
          </cell>
        </row>
        <row r="1421">
          <cell r="A1421" t="str">
            <v>1620210004</v>
          </cell>
          <cell r="B1421" t="str">
            <v>1620210004</v>
          </cell>
          <cell r="C1421" t="str">
            <v>Haku Wiñay/Noa Jayatai</v>
          </cell>
          <cell r="D1421" t="str">
            <v>PP.2021 RO Sierra</v>
          </cell>
          <cell r="E1421" t="str">
            <v>PP 0118: ACCESO DE LOS HOGARES RURALES CON ECONOMIAS DE SUBSISTENCIA A MERCADOS LOCALES DEL NUCLEO EJECUTOR LLAQUIN</v>
          </cell>
          <cell r="F1421" t="str">
            <v>LIMA</v>
          </cell>
          <cell r="G1421" t="str">
            <v>LIMA</v>
          </cell>
          <cell r="H1421" t="str">
            <v>HUAURA</v>
          </cell>
          <cell r="I1421" t="str">
            <v>PACCHO</v>
          </cell>
          <cell r="J1421" t="str">
            <v>LLAQUIN</v>
          </cell>
          <cell r="K1421" t="str">
            <v>1508086002</v>
          </cell>
          <cell r="L1421">
            <v>200</v>
          </cell>
          <cell r="M1421">
            <v>44371</v>
          </cell>
          <cell r="N1421">
            <v>1200000</v>
          </cell>
          <cell r="O1421">
            <v>44595</v>
          </cell>
          <cell r="P1421">
            <v>1200000</v>
          </cell>
          <cell r="Q1421">
            <v>44608</v>
          </cell>
          <cell r="R1421">
            <v>1200000</v>
          </cell>
          <cell r="S1421">
            <v>44378</v>
          </cell>
          <cell r="T1421">
            <v>1095</v>
          </cell>
          <cell r="U1421">
            <v>36</v>
          </cell>
          <cell r="V1421">
            <v>36</v>
          </cell>
          <cell r="W1421">
            <v>45473</v>
          </cell>
          <cell r="X1421">
            <v>1199996.5</v>
          </cell>
          <cell r="Y1421">
            <v>1199996.5</v>
          </cell>
          <cell r="Z1421">
            <v>1199996.5</v>
          </cell>
          <cell r="AA1421">
            <v>45533</v>
          </cell>
          <cell r="AB1421">
            <v>1</v>
          </cell>
          <cell r="AC1421">
            <v>1</v>
          </cell>
          <cell r="AD1421">
            <v>1</v>
          </cell>
          <cell r="AE1421">
            <v>1</v>
          </cell>
          <cell r="AF1421" t="str">
            <v>4. Cierre</v>
          </cell>
          <cell r="AG1421" t="str">
            <v>0780 - Liquidación Aprobada</v>
          </cell>
          <cell r="AH1421" t="str">
            <v>Ficha Aprobatoria archivada con Exp. archivado en UT</v>
          </cell>
        </row>
        <row r="1422">
          <cell r="A1422" t="str">
            <v>1620220001</v>
          </cell>
          <cell r="B1422" t="str">
            <v>1620220001</v>
          </cell>
          <cell r="C1422" t="str">
            <v>Haku Wiñay/Noa Jayatai</v>
          </cell>
          <cell r="D1422" t="str">
            <v>PP.2022 RO Sierra</v>
          </cell>
          <cell r="E1422" t="str">
            <v xml:space="preserve">PP 0118: ACCESO DE LOS HOGARES RURALES CON ECONOMIAS DE SUBSISTENCIA A MERCADOS LOCALES DEL NUCLEO EJECUTOR COLCAPAMPA </v>
          </cell>
          <cell r="F1422" t="str">
            <v>LIMA</v>
          </cell>
          <cell r="G1422" t="str">
            <v>LIMA</v>
          </cell>
          <cell r="H1422" t="str">
            <v>OYON</v>
          </cell>
          <cell r="I1422" t="str">
            <v>COCHAMARCA</v>
          </cell>
          <cell r="J1422" t="str">
            <v>COLCAPAMPA DE MANI</v>
          </cell>
          <cell r="K1422" t="str">
            <v>1509046001</v>
          </cell>
          <cell r="L1422">
            <v>200</v>
          </cell>
          <cell r="M1422">
            <v>44774.678252314814</v>
          </cell>
          <cell r="N1422">
            <v>1200000</v>
          </cell>
          <cell r="O1422">
            <v>44769</v>
          </cell>
          <cell r="P1422">
            <v>1200000</v>
          </cell>
          <cell r="Q1422">
            <v>44774</v>
          </cell>
          <cell r="R1422">
            <v>1200000</v>
          </cell>
          <cell r="S1422">
            <v>44775</v>
          </cell>
          <cell r="T1422">
            <v>927.38171296296309</v>
          </cell>
          <cell r="U1422">
            <v>30.39</v>
          </cell>
          <cell r="V1422">
            <v>36</v>
          </cell>
          <cell r="X1422">
            <v>1117628.74</v>
          </cell>
          <cell r="Y1422">
            <v>1112055.24</v>
          </cell>
          <cell r="Z1422">
            <v>1089193.1399999999</v>
          </cell>
          <cell r="AA1422">
            <v>45678</v>
          </cell>
          <cell r="AB1422">
            <v>0.92620000000000002</v>
          </cell>
          <cell r="AC1422">
            <v>0.96640000000000004</v>
          </cell>
          <cell r="AD1422">
            <v>0.96179999999999999</v>
          </cell>
          <cell r="AE1422">
            <v>0.94489999999999996</v>
          </cell>
          <cell r="AF1422" t="str">
            <v>3. Ejecución</v>
          </cell>
          <cell r="AG1422" t="str">
            <v>0530 - Proyecto en Ejecución</v>
          </cell>
          <cell r="AH1422" t="str">
            <v>Proyecto en ejecución</v>
          </cell>
        </row>
        <row r="1423">
          <cell r="A1423" t="str">
            <v>1620220002</v>
          </cell>
          <cell r="B1423" t="str">
            <v>1620220002</v>
          </cell>
          <cell r="C1423" t="str">
            <v>Haku Wiñay/Noa Jayatai</v>
          </cell>
          <cell r="D1423" t="str">
            <v>PP.2022 RO Sierra</v>
          </cell>
          <cell r="E1423" t="str">
            <v>PP 0118: ACCESO DE LOS HOGARES RURALES CON ECONOMIAS DE SUBSISTENCIA A MERCADOS LOCALES DEL NUCLEO EJECUTOR YARUCAYA</v>
          </cell>
          <cell r="F1423" t="str">
            <v>LIMA</v>
          </cell>
          <cell r="G1423" t="str">
            <v>LIMA</v>
          </cell>
          <cell r="H1423" t="str">
            <v>OYON</v>
          </cell>
          <cell r="I1423" t="str">
            <v>COCHAMARCA</v>
          </cell>
          <cell r="J1423" t="str">
            <v>SAN JUAN DE YARUCAYA</v>
          </cell>
          <cell r="K1423" t="str">
            <v>1509040024</v>
          </cell>
          <cell r="L1423">
            <v>200</v>
          </cell>
          <cell r="M1423">
            <v>44774.678252314814</v>
          </cell>
          <cell r="N1423">
            <v>1200000</v>
          </cell>
          <cell r="O1423">
            <v>44769</v>
          </cell>
          <cell r="P1423">
            <v>1200000</v>
          </cell>
          <cell r="Q1423">
            <v>44774</v>
          </cell>
          <cell r="R1423">
            <v>1200000</v>
          </cell>
          <cell r="S1423">
            <v>44775</v>
          </cell>
          <cell r="T1423">
            <v>927.38171296296309</v>
          </cell>
          <cell r="U1423">
            <v>30.39</v>
          </cell>
          <cell r="V1423">
            <v>36</v>
          </cell>
          <cell r="X1423">
            <v>1120423.27</v>
          </cell>
          <cell r="Y1423">
            <v>1115980.77</v>
          </cell>
          <cell r="Z1423">
            <v>1101118.8700000001</v>
          </cell>
          <cell r="AA1423">
            <v>45678</v>
          </cell>
          <cell r="AB1423">
            <v>0.92100000000000004</v>
          </cell>
          <cell r="AC1423">
            <v>0.95920000000000005</v>
          </cell>
          <cell r="AD1423">
            <v>0.95920000000000005</v>
          </cell>
          <cell r="AE1423">
            <v>0.94230000000000003</v>
          </cell>
          <cell r="AF1423" t="str">
            <v>3. Ejecución</v>
          </cell>
          <cell r="AG1423" t="str">
            <v>0530 - Proyecto en Ejecución</v>
          </cell>
          <cell r="AH1423" t="str">
            <v>Proyecto en ejecución</v>
          </cell>
        </row>
        <row r="1424">
          <cell r="A1424" t="str">
            <v>1620220003</v>
          </cell>
          <cell r="B1424" t="str">
            <v>1620220003</v>
          </cell>
          <cell r="C1424" t="str">
            <v>Haku Wiñay/Noa Jayatai</v>
          </cell>
          <cell r="D1424" t="str">
            <v>PP.2022 RO Sierra</v>
          </cell>
          <cell r="E1424" t="str">
            <v>PP 0118: ACCESO DE LOS HOGARES RURALES CON ECONOMIAS DE SUBSISTENCIA A MERCADOS LOCALES DEL NUCLEO EJECUTOR NUNUMIA</v>
          </cell>
          <cell r="F1424" t="str">
            <v>LIMA</v>
          </cell>
          <cell r="G1424" t="str">
            <v>LIMA</v>
          </cell>
          <cell r="H1424" t="str">
            <v>CAJATAMBO</v>
          </cell>
          <cell r="I1424" t="str">
            <v>GORGOR</v>
          </cell>
          <cell r="J1424" t="str">
            <v>NUNUMIA</v>
          </cell>
          <cell r="K1424" t="str">
            <v>1503030057</v>
          </cell>
          <cell r="L1424">
            <v>200</v>
          </cell>
          <cell r="M1424">
            <v>44774.811331018522</v>
          </cell>
          <cell r="N1424">
            <v>1200000</v>
          </cell>
          <cell r="O1424">
            <v>44769</v>
          </cell>
          <cell r="P1424">
            <v>1200000</v>
          </cell>
          <cell r="Q1424">
            <v>44774</v>
          </cell>
          <cell r="R1424">
            <v>1200000</v>
          </cell>
          <cell r="S1424">
            <v>44774</v>
          </cell>
          <cell r="T1424">
            <v>928.38171296296309</v>
          </cell>
          <cell r="U1424">
            <v>30.42</v>
          </cell>
          <cell r="V1424">
            <v>36</v>
          </cell>
          <cell r="X1424">
            <v>1113727.7</v>
          </cell>
          <cell r="Y1424">
            <v>1110541.19</v>
          </cell>
          <cell r="Z1424">
            <v>1039584.6</v>
          </cell>
          <cell r="AA1424">
            <v>45660</v>
          </cell>
          <cell r="AB1424">
            <v>0.96040000000000003</v>
          </cell>
          <cell r="AC1424">
            <v>0.95589999999999997</v>
          </cell>
          <cell r="AD1424">
            <v>0.96630000000000005</v>
          </cell>
          <cell r="AE1424">
            <v>0.92879999999999996</v>
          </cell>
          <cell r="AF1424" t="str">
            <v>3. Ejecución</v>
          </cell>
          <cell r="AG1424" t="str">
            <v>0530 - Proyecto en Ejecución</v>
          </cell>
          <cell r="AH1424" t="str">
            <v>Proyecto en ejecución</v>
          </cell>
        </row>
        <row r="1425">
          <cell r="A1425" t="str">
            <v>1620220004</v>
          </cell>
          <cell r="B1425" t="str">
            <v>1620220004</v>
          </cell>
          <cell r="C1425" t="str">
            <v>Haku Wiñay/Noa Jayatai</v>
          </cell>
          <cell r="D1425" t="str">
            <v>PP.2022 RO Sierra</v>
          </cell>
          <cell r="E1425" t="str">
            <v>PP 0118: ACCESO DE LOS HOGARES RURALES CON ECONOMIAS DE SUBSISTENCIA A MERCADOS LOCALES DEL NUCLEO EJECUTOR VIRUNHUAYRA</v>
          </cell>
          <cell r="F1425" t="str">
            <v>LIMA</v>
          </cell>
          <cell r="G1425" t="str">
            <v>LIMA</v>
          </cell>
          <cell r="H1425" t="str">
            <v>CAJATAMBO</v>
          </cell>
          <cell r="I1425" t="str">
            <v>GORGOR</v>
          </cell>
          <cell r="J1425" t="str">
            <v>GORGOR</v>
          </cell>
          <cell r="K1425" t="str">
            <v>1503030001</v>
          </cell>
          <cell r="L1425">
            <v>200</v>
          </cell>
          <cell r="M1425">
            <v>44774.811331018522</v>
          </cell>
          <cell r="N1425">
            <v>1200000</v>
          </cell>
          <cell r="O1425">
            <v>44769</v>
          </cell>
          <cell r="P1425">
            <v>1200000</v>
          </cell>
          <cell r="Q1425">
            <v>44774</v>
          </cell>
          <cell r="R1425">
            <v>1200000</v>
          </cell>
          <cell r="S1425">
            <v>44774</v>
          </cell>
          <cell r="T1425">
            <v>928.38171296296309</v>
          </cell>
          <cell r="U1425">
            <v>30.42</v>
          </cell>
          <cell r="V1425">
            <v>36</v>
          </cell>
          <cell r="X1425">
            <v>1088002.5</v>
          </cell>
          <cell r="Y1425">
            <v>1084727.27</v>
          </cell>
          <cell r="Z1425">
            <v>1011463.7</v>
          </cell>
          <cell r="AA1425">
            <v>45660</v>
          </cell>
          <cell r="AB1425">
            <v>0.95630000000000004</v>
          </cell>
          <cell r="AC1425">
            <v>0.91700000000000004</v>
          </cell>
          <cell r="AD1425">
            <v>0.96360000000000001</v>
          </cell>
          <cell r="AE1425">
            <v>0.88249999999999995</v>
          </cell>
          <cell r="AF1425" t="str">
            <v>3. Ejecución</v>
          </cell>
          <cell r="AG1425" t="str">
            <v>0530 - Proyecto en Ejecución</v>
          </cell>
          <cell r="AH1425" t="str">
            <v>Proyecto en ejecución</v>
          </cell>
        </row>
        <row r="1426">
          <cell r="A1426" t="str">
            <v>1620230001</v>
          </cell>
          <cell r="B1426" t="str">
            <v>1620230001</v>
          </cell>
          <cell r="C1426" t="str">
            <v>Haku Wiñay/Noa Jayatai</v>
          </cell>
          <cell r="D1426" t="str">
            <v>MEM.2023 RO</v>
          </cell>
          <cell r="E1426" t="str">
            <v>PROYECTO "MI EMPRENDIMIENTO MUJER" - NUCLEO EJECUTOR SAN JUAN DE MIRAFLORES</v>
          </cell>
          <cell r="F1426" t="str">
            <v>LIMA</v>
          </cell>
          <cell r="G1426" t="str">
            <v>LIMA</v>
          </cell>
          <cell r="H1426" t="str">
            <v>LIMA</v>
          </cell>
          <cell r="I1426" t="str">
            <v>SAN JUAN DE MIRAFLORES</v>
          </cell>
          <cell r="J1426" t="str">
            <v>SAN JUAN DE MIRAFLORES (CIUDAD DE DIOS)</v>
          </cell>
          <cell r="K1426" t="str">
            <v>1501330001</v>
          </cell>
          <cell r="L1426">
            <v>200</v>
          </cell>
          <cell r="M1426">
            <v>45076.635625000003</v>
          </cell>
          <cell r="N1426">
            <v>0</v>
          </cell>
          <cell r="S1426">
            <v>45108</v>
          </cell>
          <cell r="T1426">
            <v>488</v>
          </cell>
          <cell r="U1426">
            <v>16</v>
          </cell>
          <cell r="V1426">
            <v>16</v>
          </cell>
          <cell r="W1426">
            <v>45596</v>
          </cell>
          <cell r="Y1426">
            <v>0</v>
          </cell>
          <cell r="Z1426">
            <v>1042591.02</v>
          </cell>
          <cell r="AA1426">
            <v>45678</v>
          </cell>
          <cell r="AB1426">
            <v>1</v>
          </cell>
          <cell r="AC1426">
            <v>1</v>
          </cell>
          <cell r="AD1426">
            <v>1</v>
          </cell>
          <cell r="AE1426">
            <v>0.98460000000000003</v>
          </cell>
          <cell r="AF1426" t="str">
            <v>4. Cierre</v>
          </cell>
          <cell r="AG1426" t="str">
            <v>0700 - Expediente de liquidación presentado en UT</v>
          </cell>
        </row>
        <row r="1427">
          <cell r="A1427" t="str">
            <v>1620230002</v>
          </cell>
          <cell r="B1427" t="str">
            <v>1620230002</v>
          </cell>
          <cell r="C1427" t="str">
            <v>Haku Wiñay/Noa Jayatai</v>
          </cell>
          <cell r="D1427" t="str">
            <v>MEM.2023 RO</v>
          </cell>
          <cell r="E1427" t="str">
            <v>PROYECTO "MI EMPRENDIMIENTO MUJER" - NUCLEO EJECUTOR SAN JUAN DE LURIGANCHO</v>
          </cell>
          <cell r="F1427" t="str">
            <v>LIMA</v>
          </cell>
          <cell r="G1427" t="str">
            <v>LIMA</v>
          </cell>
          <cell r="H1427" t="str">
            <v>LIMA</v>
          </cell>
          <cell r="I1427" t="str">
            <v>SAN JUAN DE LURIGANCHO</v>
          </cell>
          <cell r="J1427" t="str">
            <v>SAN JUAN DE LURIGANCHO</v>
          </cell>
          <cell r="K1427" t="str">
            <v>1501320001</v>
          </cell>
          <cell r="L1427">
            <v>200</v>
          </cell>
          <cell r="M1427">
            <v>45077.747870370367</v>
          </cell>
          <cell r="N1427">
            <v>0</v>
          </cell>
          <cell r="S1427">
            <v>45108</v>
          </cell>
          <cell r="T1427">
            <v>488</v>
          </cell>
          <cell r="U1427">
            <v>16</v>
          </cell>
          <cell r="V1427">
            <v>16</v>
          </cell>
          <cell r="W1427">
            <v>45596</v>
          </cell>
          <cell r="Y1427">
            <v>0</v>
          </cell>
          <cell r="Z1427">
            <v>1040191.23</v>
          </cell>
          <cell r="AA1427">
            <v>45671</v>
          </cell>
          <cell r="AB1427">
            <v>1</v>
          </cell>
          <cell r="AC1427">
            <v>1</v>
          </cell>
          <cell r="AD1427">
            <v>1</v>
          </cell>
          <cell r="AE1427">
            <v>0.98460000000000003</v>
          </cell>
          <cell r="AF1427" t="str">
            <v>4. Cierre</v>
          </cell>
          <cell r="AG1427" t="str">
            <v>0710 - Rendición de Cuentas en Revisión por Liquidador UT</v>
          </cell>
          <cell r="AH1427" t="str">
            <v>En revisión por el Liquidador UT</v>
          </cell>
        </row>
        <row r="1428">
          <cell r="A1428" t="str">
            <v>1620230003</v>
          </cell>
          <cell r="B1428" t="str">
            <v>1620230003</v>
          </cell>
          <cell r="C1428" t="str">
            <v>Haku Wiñay/Noa Jayatai</v>
          </cell>
          <cell r="D1428" t="str">
            <v>MEM.2023 RO</v>
          </cell>
          <cell r="E1428" t="str">
            <v>PROYECTO "MI EMPRENDIMIENTO MUJER" - NUCLEO EJECUTOR COMAS</v>
          </cell>
          <cell r="F1428" t="str">
            <v>LIMA</v>
          </cell>
          <cell r="G1428" t="str">
            <v>LIMA</v>
          </cell>
          <cell r="H1428" t="str">
            <v>LIMA</v>
          </cell>
          <cell r="I1428" t="str">
            <v>COMAS</v>
          </cell>
          <cell r="J1428" t="str">
            <v>COMAS (LA LIBERTAD)</v>
          </cell>
          <cell r="K1428" t="str">
            <v>1501100001</v>
          </cell>
          <cell r="L1428">
            <v>200</v>
          </cell>
          <cell r="M1428">
            <v>45077.749328703707</v>
          </cell>
          <cell r="N1428">
            <v>0</v>
          </cell>
          <cell r="S1428">
            <v>45108</v>
          </cell>
          <cell r="T1428">
            <v>488</v>
          </cell>
          <cell r="U1428">
            <v>16</v>
          </cell>
          <cell r="V1428">
            <v>16</v>
          </cell>
          <cell r="W1428">
            <v>45596</v>
          </cell>
          <cell r="Y1428">
            <v>0</v>
          </cell>
          <cell r="Z1428">
            <v>1039593.2</v>
          </cell>
          <cell r="AA1428">
            <v>45671</v>
          </cell>
          <cell r="AB1428">
            <v>1</v>
          </cell>
          <cell r="AC1428">
            <v>1</v>
          </cell>
          <cell r="AD1428">
            <v>1</v>
          </cell>
          <cell r="AE1428">
            <v>0.98460000000000003</v>
          </cell>
          <cell r="AF1428" t="str">
            <v>4. Cierre</v>
          </cell>
          <cell r="AG1428" t="str">
            <v>0710 - Rendición de Cuentas en Revisión por Liquidador UT</v>
          </cell>
          <cell r="AH1428" t="str">
            <v>En revisión por el Liquidador UT</v>
          </cell>
        </row>
        <row r="1429">
          <cell r="A1429" t="str">
            <v>1620230004</v>
          </cell>
          <cell r="B1429" t="str">
            <v>1620230004</v>
          </cell>
          <cell r="C1429" t="str">
            <v>Haku Wiñay/Noa Jayatai</v>
          </cell>
          <cell r="D1429" t="str">
            <v>MEM.2023 RO</v>
          </cell>
          <cell r="E1429" t="str">
            <v>PROYECTO "MI EMPRENDIMIENTO MUJER" - NUCLEO EJECUTOR VILLA MARIA DEL TRIUNFO</v>
          </cell>
          <cell r="F1429" t="str">
            <v>LIMA</v>
          </cell>
          <cell r="G1429" t="str">
            <v>LIMA</v>
          </cell>
          <cell r="H1429" t="str">
            <v>LIMA</v>
          </cell>
          <cell r="I1429" t="str">
            <v>VILLA MARIA DEL TRIUNFO</v>
          </cell>
          <cell r="J1429" t="str">
            <v>VILLA MARIA DEL TRIUNFO</v>
          </cell>
          <cell r="K1429" t="str">
            <v>1501430001</v>
          </cell>
          <cell r="L1429">
            <v>200</v>
          </cell>
          <cell r="M1429">
            <v>45077</v>
          </cell>
          <cell r="N1429">
            <v>0</v>
          </cell>
          <cell r="S1429">
            <v>45108</v>
          </cell>
          <cell r="T1429">
            <v>488</v>
          </cell>
          <cell r="U1429">
            <v>16</v>
          </cell>
          <cell r="V1429">
            <v>16</v>
          </cell>
          <cell r="W1429">
            <v>45596</v>
          </cell>
          <cell r="Y1429">
            <v>0</v>
          </cell>
          <cell r="Z1429">
            <v>1039824.1</v>
          </cell>
          <cell r="AA1429">
            <v>45678</v>
          </cell>
          <cell r="AB1429">
            <v>1</v>
          </cell>
          <cell r="AC1429">
            <v>1</v>
          </cell>
          <cell r="AD1429">
            <v>1</v>
          </cell>
          <cell r="AE1429">
            <v>0.98460000000000003</v>
          </cell>
          <cell r="AF1429" t="str">
            <v>4. Cierre</v>
          </cell>
          <cell r="AG1429" t="str">
            <v>0700 - Expediente de liquidación presentado en UT</v>
          </cell>
        </row>
        <row r="1430">
          <cell r="A1430" t="str">
            <v>1620230005</v>
          </cell>
          <cell r="B1430" t="str">
            <v>1620230005</v>
          </cell>
          <cell r="C1430" t="str">
            <v>Haku Wiñay/Noa Jayatai</v>
          </cell>
          <cell r="D1430" t="str">
            <v>PP.2023 RO Sierra</v>
          </cell>
          <cell r="E1430" t="str">
            <v>PP 0118: ACCESO DE LOS HOGARES RURALES CON ECONOMIAS DE SUBSISTENCIA A MERCADOS LOCALES DEL NUCLEO EJECUTOR HUANCAPON</v>
          </cell>
          <cell r="F1430" t="str">
            <v>LIMA</v>
          </cell>
          <cell r="G1430" t="str">
            <v>LIMA</v>
          </cell>
          <cell r="H1430" t="str">
            <v>CAJATAMBO</v>
          </cell>
          <cell r="I1430" t="str">
            <v>HUANCAPON</v>
          </cell>
          <cell r="J1430" t="str">
            <v>HUANCAPON</v>
          </cell>
          <cell r="K1430" t="str">
            <v>1503040001</v>
          </cell>
          <cell r="L1430">
            <v>200</v>
          </cell>
          <cell r="M1430">
            <v>45140</v>
          </cell>
          <cell r="N1430">
            <v>1200000</v>
          </cell>
          <cell r="O1430">
            <v>45236</v>
          </cell>
          <cell r="P1430">
            <v>1200000</v>
          </cell>
          <cell r="Q1430">
            <v>45237</v>
          </cell>
          <cell r="R1430">
            <v>1200000</v>
          </cell>
          <cell r="S1430">
            <v>45170</v>
          </cell>
          <cell r="T1430">
            <v>532.38171296296309</v>
          </cell>
          <cell r="U1430">
            <v>17.420000000000002</v>
          </cell>
          <cell r="V1430">
            <v>36</v>
          </cell>
          <cell r="X1430">
            <v>896315.87</v>
          </cell>
          <cell r="Y1430">
            <v>896315.87</v>
          </cell>
          <cell r="Z1430">
            <v>607243.73</v>
          </cell>
          <cell r="AA1430">
            <v>45660</v>
          </cell>
          <cell r="AB1430">
            <v>0.8327</v>
          </cell>
          <cell r="AC1430">
            <v>0.81730000000000003</v>
          </cell>
          <cell r="AD1430">
            <v>0.84240000000000004</v>
          </cell>
          <cell r="AE1430">
            <v>0.7873</v>
          </cell>
          <cell r="AF1430" t="str">
            <v>3. Ejecución</v>
          </cell>
          <cell r="AG1430" t="str">
            <v>0530 - Proyecto en Ejecución</v>
          </cell>
          <cell r="AH1430" t="str">
            <v>Proyecto en ejecución</v>
          </cell>
        </row>
        <row r="1431">
          <cell r="A1431" t="str">
            <v>1620230006</v>
          </cell>
          <cell r="B1431" t="str">
            <v>1620230006</v>
          </cell>
          <cell r="C1431" t="str">
            <v>Haku Wiñay/Noa Jayatai</v>
          </cell>
          <cell r="D1431" t="str">
            <v>PP.2023 RO Sierra</v>
          </cell>
          <cell r="E1431" t="str">
            <v>PP 0118: ACCESO DE LOS HOGARES RURALES CON ECONOMIAS DE SUBSISTENCIA A MERCADOS LOCALES DEL NUCLEO EJECUTOR CAJAMARQUILLA</v>
          </cell>
          <cell r="F1431" t="str">
            <v>LIMA</v>
          </cell>
          <cell r="G1431" t="str">
            <v>LIMA</v>
          </cell>
          <cell r="H1431" t="str">
            <v>CAJATAMBO</v>
          </cell>
          <cell r="I1431" t="str">
            <v>HUANCAPON</v>
          </cell>
          <cell r="J1431" t="str">
            <v>CAJAMARQUILLA</v>
          </cell>
          <cell r="K1431" t="str">
            <v>1503040014</v>
          </cell>
          <cell r="L1431">
            <v>200</v>
          </cell>
          <cell r="M1431">
            <v>45140</v>
          </cell>
          <cell r="N1431">
            <v>1200000</v>
          </cell>
          <cell r="O1431">
            <v>45236</v>
          </cell>
          <cell r="P1431">
            <v>1200000</v>
          </cell>
          <cell r="Q1431">
            <v>45237</v>
          </cell>
          <cell r="R1431">
            <v>1200000</v>
          </cell>
          <cell r="S1431">
            <v>45170</v>
          </cell>
          <cell r="T1431">
            <v>532.38171296296309</v>
          </cell>
          <cell r="U1431">
            <v>17.420000000000002</v>
          </cell>
          <cell r="V1431">
            <v>36</v>
          </cell>
          <cell r="X1431">
            <v>912544.53</v>
          </cell>
          <cell r="Y1431">
            <v>912544.53</v>
          </cell>
          <cell r="Z1431">
            <v>649434.27</v>
          </cell>
          <cell r="AA1431">
            <v>45660</v>
          </cell>
          <cell r="AB1431">
            <v>0.82520000000000004</v>
          </cell>
          <cell r="AC1431">
            <v>0.82220000000000004</v>
          </cell>
          <cell r="AD1431">
            <v>0.83979999999999999</v>
          </cell>
          <cell r="AE1431">
            <v>0.79790000000000005</v>
          </cell>
          <cell r="AF1431" t="str">
            <v>3. Ejecución</v>
          </cell>
          <cell r="AG1431" t="str">
            <v>0530 - Proyecto en Ejecución</v>
          </cell>
          <cell r="AH1431" t="str">
            <v>Proyecto en ejecución</v>
          </cell>
        </row>
        <row r="1432">
          <cell r="A1432" t="str">
            <v>1620230007</v>
          </cell>
          <cell r="B1432" t="str">
            <v>1620230007</v>
          </cell>
          <cell r="C1432" t="str">
            <v>Haku Wiñay/Noa Jayatai</v>
          </cell>
          <cell r="D1432" t="str">
            <v>PP.2023 RO Sierra</v>
          </cell>
          <cell r="E1432" t="str">
            <v>PP 0118: ACCESO DE LOS HOGARES RURALES CON ECONOMIAS DE SUBSISTENCIA A MERCADOS LOCALES DEL NUCLEO EJECUTOR UTCAS</v>
          </cell>
          <cell r="F1432" t="str">
            <v>LIMA</v>
          </cell>
          <cell r="G1432" t="str">
            <v>LIMA</v>
          </cell>
          <cell r="H1432" t="str">
            <v>CAJATAMBO</v>
          </cell>
          <cell r="I1432" t="str">
            <v>CAJATAMBO</v>
          </cell>
          <cell r="J1432" t="str">
            <v>UTCAS</v>
          </cell>
          <cell r="K1432" t="str">
            <v>1503010028</v>
          </cell>
          <cell r="L1432">
            <v>200</v>
          </cell>
          <cell r="M1432">
            <v>45140</v>
          </cell>
          <cell r="N1432">
            <v>1200000</v>
          </cell>
          <cell r="O1432">
            <v>45236</v>
          </cell>
          <cell r="P1432">
            <v>1200000</v>
          </cell>
          <cell r="Q1432">
            <v>45237</v>
          </cell>
          <cell r="R1432">
            <v>1200000</v>
          </cell>
          <cell r="S1432">
            <v>45170</v>
          </cell>
          <cell r="T1432">
            <v>532.38171296296309</v>
          </cell>
          <cell r="U1432">
            <v>17.420000000000002</v>
          </cell>
          <cell r="V1432">
            <v>36</v>
          </cell>
          <cell r="X1432">
            <v>976245.14</v>
          </cell>
          <cell r="Y1432">
            <v>927070.09</v>
          </cell>
          <cell r="Z1432">
            <v>615914.94000000006</v>
          </cell>
          <cell r="AA1432">
            <v>45678</v>
          </cell>
          <cell r="AB1432">
            <v>0.87870000000000004</v>
          </cell>
          <cell r="AC1432">
            <v>0.87019999999999997</v>
          </cell>
          <cell r="AD1432">
            <v>0.87960000000000005</v>
          </cell>
          <cell r="AE1432">
            <v>0.86270000000000002</v>
          </cell>
          <cell r="AF1432" t="str">
            <v>3. Ejecución</v>
          </cell>
          <cell r="AG1432" t="str">
            <v>0530 - Proyecto en Ejecución</v>
          </cell>
          <cell r="AH1432" t="str">
            <v>Proyecto en ejecución</v>
          </cell>
        </row>
        <row r="1433">
          <cell r="A1433" t="str">
            <v>1620230008</v>
          </cell>
          <cell r="B1433" t="str">
            <v>1620230008</v>
          </cell>
          <cell r="C1433" t="str">
            <v>Haku Wiñay/Noa Jayatai</v>
          </cell>
          <cell r="D1433" t="str">
            <v>PP.2023 RO Sierra</v>
          </cell>
          <cell r="E1433" t="str">
            <v>PP 0118: ACCESO DE LOS HOGARES RURALES CON ECONOMIAS DE SUBSISTENCIA A MERCADOS LOCALES DEL NUCLEO EJECUTOR ASTOBAMBA</v>
          </cell>
          <cell r="F1433" t="str">
            <v>LIMA</v>
          </cell>
          <cell r="G1433" t="str">
            <v>LIMA</v>
          </cell>
          <cell r="H1433" t="str">
            <v>CAJATAMBO</v>
          </cell>
          <cell r="I1433" t="str">
            <v>CAJATAMBO</v>
          </cell>
          <cell r="J1433" t="str">
            <v>ASTOBAMBA</v>
          </cell>
          <cell r="K1433" t="str">
            <v>1503010037</v>
          </cell>
          <cell r="L1433">
            <v>200</v>
          </cell>
          <cell r="M1433">
            <v>45140</v>
          </cell>
          <cell r="N1433">
            <v>1200000</v>
          </cell>
          <cell r="O1433">
            <v>45236</v>
          </cell>
          <cell r="P1433">
            <v>1200000</v>
          </cell>
          <cell r="Q1433">
            <v>45237</v>
          </cell>
          <cell r="R1433">
            <v>1200000</v>
          </cell>
          <cell r="S1433">
            <v>45170</v>
          </cell>
          <cell r="T1433">
            <v>532.38171296296309</v>
          </cell>
          <cell r="U1433">
            <v>17.420000000000002</v>
          </cell>
          <cell r="V1433">
            <v>36</v>
          </cell>
          <cell r="X1433">
            <v>996086.81</v>
          </cell>
          <cell r="Y1433">
            <v>917194.81</v>
          </cell>
          <cell r="Z1433">
            <v>584477.11</v>
          </cell>
          <cell r="AA1433">
            <v>45678</v>
          </cell>
          <cell r="AB1433">
            <v>0.86929999999999996</v>
          </cell>
          <cell r="AC1433">
            <v>0.8427</v>
          </cell>
          <cell r="AD1433">
            <v>0.87160000000000004</v>
          </cell>
          <cell r="AE1433">
            <v>0.82920000000000005</v>
          </cell>
          <cell r="AF1433" t="str">
            <v>3. Ejecución</v>
          </cell>
          <cell r="AG1433" t="str">
            <v>0530 - Proyecto en Ejecución</v>
          </cell>
          <cell r="AH1433" t="str">
            <v>Proyecto en ejecución</v>
          </cell>
        </row>
        <row r="1434">
          <cell r="A1434" t="str">
            <v>1620230009</v>
          </cell>
          <cell r="B1434" t="str">
            <v>1620230009</v>
          </cell>
          <cell r="C1434" t="str">
            <v>Haku Wiñay/Noa Jayatai</v>
          </cell>
          <cell r="D1434" t="str">
            <v>PP.2023 RO Sierra</v>
          </cell>
          <cell r="E1434" t="str">
            <v>PP 0118: ACCESO DE LOS HOGARES RURALES CON ECONOMIAS DE SUBSISTENCIA A MERCADOS LOCALES DEL NUCLEO EJECUTOR HUACHINGA</v>
          </cell>
          <cell r="F1434" t="str">
            <v>LIMA</v>
          </cell>
          <cell r="G1434" t="str">
            <v>LIMA</v>
          </cell>
          <cell r="H1434" t="str">
            <v>HUARAL</v>
          </cell>
          <cell r="I1434" t="str">
            <v>IHUARI</v>
          </cell>
          <cell r="J1434" t="str">
            <v>HUACHINGA</v>
          </cell>
          <cell r="K1434" t="str">
            <v>1506060015</v>
          </cell>
          <cell r="L1434">
            <v>200</v>
          </cell>
          <cell r="M1434">
            <v>45140.871805555558</v>
          </cell>
          <cell r="N1434">
            <v>1200000</v>
          </cell>
          <cell r="O1434">
            <v>45236</v>
          </cell>
          <cell r="P1434">
            <v>1200000</v>
          </cell>
          <cell r="Q1434">
            <v>45237</v>
          </cell>
          <cell r="R1434">
            <v>1200000</v>
          </cell>
          <cell r="S1434">
            <v>45170</v>
          </cell>
          <cell r="T1434">
            <v>532.38171296296309</v>
          </cell>
          <cell r="U1434">
            <v>17.420000000000002</v>
          </cell>
          <cell r="V1434">
            <v>36</v>
          </cell>
          <cell r="X1434">
            <v>764841.9</v>
          </cell>
          <cell r="Y1434">
            <v>764296.9</v>
          </cell>
          <cell r="Z1434">
            <v>406656.9</v>
          </cell>
          <cell r="AA1434">
            <v>45643</v>
          </cell>
          <cell r="AB1434">
            <v>0.58320000000000005</v>
          </cell>
          <cell r="AC1434">
            <v>0.54749999999999999</v>
          </cell>
          <cell r="AD1434">
            <v>0.66180000000000005</v>
          </cell>
          <cell r="AE1434">
            <v>0.56110000000000004</v>
          </cell>
          <cell r="AF1434" t="str">
            <v>3. Ejecución</v>
          </cell>
          <cell r="AG1434" t="str">
            <v>0530 - Proyecto en Ejecución</v>
          </cell>
          <cell r="AH1434" t="str">
            <v>Proyecto en ejecución</v>
          </cell>
        </row>
        <row r="1435">
          <cell r="A1435" t="str">
            <v>1620230010</v>
          </cell>
          <cell r="B1435" t="str">
            <v>1620230010</v>
          </cell>
          <cell r="C1435" t="str">
            <v>Haku Wiñay/Noa Jayatai</v>
          </cell>
          <cell r="D1435" t="str">
            <v>PP.2023 RO Sierra</v>
          </cell>
          <cell r="E1435" t="str">
            <v>PP 0118: ACCESO DE LOS HOGARES RURALES CON ECONOMIAS DE SUBSISTENCIA A MERCADOS LOCALES DEL NUCLEO EJECUTOR HUAYCHO</v>
          </cell>
          <cell r="F1435" t="str">
            <v>LIMA</v>
          </cell>
          <cell r="G1435" t="str">
            <v>LIMA</v>
          </cell>
          <cell r="H1435" t="str">
            <v>HUARAL</v>
          </cell>
          <cell r="I1435" t="str">
            <v>IHUARI</v>
          </cell>
          <cell r="J1435" t="str">
            <v>HUAYCHO</v>
          </cell>
          <cell r="K1435" t="str">
            <v>1506060011</v>
          </cell>
          <cell r="L1435">
            <v>200</v>
          </cell>
          <cell r="M1435">
            <v>45140.871805555558</v>
          </cell>
          <cell r="N1435">
            <v>1200000</v>
          </cell>
          <cell r="O1435">
            <v>45236</v>
          </cell>
          <cell r="P1435">
            <v>1200000</v>
          </cell>
          <cell r="Q1435">
            <v>45237</v>
          </cell>
          <cell r="R1435">
            <v>1200000</v>
          </cell>
          <cell r="S1435">
            <v>45170</v>
          </cell>
          <cell r="T1435">
            <v>532.38171296296309</v>
          </cell>
          <cell r="U1435">
            <v>17.420000000000002</v>
          </cell>
          <cell r="V1435">
            <v>36</v>
          </cell>
          <cell r="X1435">
            <v>782023</v>
          </cell>
          <cell r="Y1435">
            <v>781718</v>
          </cell>
          <cell r="Z1435">
            <v>395986</v>
          </cell>
          <cell r="AA1435">
            <v>45643</v>
          </cell>
          <cell r="AB1435">
            <v>0.64880000000000004</v>
          </cell>
          <cell r="AC1435">
            <v>0.60709999999999997</v>
          </cell>
          <cell r="AD1435">
            <v>0.69410000000000005</v>
          </cell>
          <cell r="AE1435">
            <v>0.63560000000000005</v>
          </cell>
          <cell r="AF1435" t="str">
            <v>3. Ejecución</v>
          </cell>
          <cell r="AG1435" t="str">
            <v>0530 - Proyecto en Ejecución</v>
          </cell>
          <cell r="AH1435" t="str">
            <v>Proyecto en ejecución</v>
          </cell>
        </row>
        <row r="1436">
          <cell r="A1436" t="str">
            <v>1620230011</v>
          </cell>
          <cell r="B1436" t="str">
            <v>1620230011</v>
          </cell>
          <cell r="C1436" t="str">
            <v>Haku Wiñay/Noa Jayatai</v>
          </cell>
          <cell r="D1436" t="str">
            <v>PP.2023 RO Sierra</v>
          </cell>
          <cell r="E1436" t="str">
            <v>PP 0118: ACCESO DE LOS HOGARES RURALES CON ECONOMIAS DE SUBSISTENCIA A MERCADOS LOCALES DEL NUCLEO EJECUTOR AMBAR</v>
          </cell>
          <cell r="F1436" t="str">
            <v>LIMA</v>
          </cell>
          <cell r="G1436" t="str">
            <v>LIMA</v>
          </cell>
          <cell r="H1436" t="str">
            <v>HUAURA</v>
          </cell>
          <cell r="I1436" t="str">
            <v>AMBAR</v>
          </cell>
          <cell r="J1436" t="str">
            <v>AMBAR</v>
          </cell>
          <cell r="K1436" t="str">
            <v>1508020001</v>
          </cell>
          <cell r="L1436">
            <v>200</v>
          </cell>
          <cell r="M1436">
            <v>45140.874085648145</v>
          </cell>
          <cell r="N1436">
            <v>1200000</v>
          </cell>
          <cell r="O1436">
            <v>45237</v>
          </cell>
          <cell r="P1436">
            <v>1200000</v>
          </cell>
          <cell r="Q1436">
            <v>45238</v>
          </cell>
          <cell r="R1436">
            <v>1200000</v>
          </cell>
          <cell r="S1436">
            <v>45170</v>
          </cell>
          <cell r="T1436">
            <v>532.38171296296309</v>
          </cell>
          <cell r="U1436">
            <v>17.420000000000002</v>
          </cell>
          <cell r="V1436">
            <v>36</v>
          </cell>
          <cell r="X1436">
            <v>621313.5</v>
          </cell>
          <cell r="Y1436">
            <v>621313.5</v>
          </cell>
          <cell r="Z1436">
            <v>380361</v>
          </cell>
          <cell r="AA1436">
            <v>45678</v>
          </cell>
          <cell r="AB1436">
            <v>0.8175</v>
          </cell>
          <cell r="AC1436">
            <v>0.50339999999999996</v>
          </cell>
          <cell r="AD1436">
            <v>0.8175</v>
          </cell>
          <cell r="AE1436">
            <v>0.50239999999999996</v>
          </cell>
          <cell r="AF1436" t="str">
            <v>3. Ejecución</v>
          </cell>
          <cell r="AG1436" t="str">
            <v>0530 - Proyecto en Ejecución</v>
          </cell>
          <cell r="AH1436" t="str">
            <v>Proyecto en ejecución</v>
          </cell>
        </row>
        <row r="1437">
          <cell r="A1437" t="str">
            <v>1620230012</v>
          </cell>
          <cell r="B1437" t="str">
            <v>1620230012</v>
          </cell>
          <cell r="C1437" t="str">
            <v>Haku Wiñay/Noa Jayatai</v>
          </cell>
          <cell r="D1437" t="str">
            <v>PP.2023 RO Sierra</v>
          </cell>
          <cell r="E1437" t="str">
            <v>PP 0118: ACCESO DE LOS HOGARES RURALES CON ECONOMIAS DE SUBSISTENCIA A MERCADOS LOCALES DEL NUCLEO EJECUTOR AYNACA</v>
          </cell>
          <cell r="F1437" t="str">
            <v>LIMA</v>
          </cell>
          <cell r="G1437" t="str">
            <v>LIMA</v>
          </cell>
          <cell r="H1437" t="str">
            <v>HUAURA</v>
          </cell>
          <cell r="I1437" t="str">
            <v>AMBAR</v>
          </cell>
          <cell r="J1437" t="str">
            <v>AYNACA</v>
          </cell>
          <cell r="K1437" t="str">
            <v>1508020104</v>
          </cell>
          <cell r="L1437">
            <v>200</v>
          </cell>
          <cell r="M1437">
            <v>45140.874085648145</v>
          </cell>
          <cell r="N1437">
            <v>1200000</v>
          </cell>
          <cell r="O1437">
            <v>45237</v>
          </cell>
          <cell r="P1437">
            <v>1200000</v>
          </cell>
          <cell r="Q1437">
            <v>45238</v>
          </cell>
          <cell r="R1437">
            <v>1200000</v>
          </cell>
          <cell r="S1437">
            <v>45170</v>
          </cell>
          <cell r="T1437">
            <v>532.38171296296309</v>
          </cell>
          <cell r="U1437">
            <v>17.420000000000002</v>
          </cell>
          <cell r="V1437">
            <v>36</v>
          </cell>
          <cell r="X1437">
            <v>640461.80000000005</v>
          </cell>
          <cell r="Y1437">
            <v>579071.80000000005</v>
          </cell>
          <cell r="Z1437">
            <v>360595.3</v>
          </cell>
          <cell r="AA1437">
            <v>45678</v>
          </cell>
          <cell r="AB1437">
            <v>0.79520000000000002</v>
          </cell>
          <cell r="AC1437">
            <v>0.53739999999999999</v>
          </cell>
          <cell r="AD1437">
            <v>0.81879999999999997</v>
          </cell>
          <cell r="AE1437">
            <v>0.51439999999999997</v>
          </cell>
          <cell r="AF1437" t="str">
            <v>3. Ejecución</v>
          </cell>
          <cell r="AG1437" t="str">
            <v>0530 - Proyecto en Ejecución</v>
          </cell>
          <cell r="AH1437" t="str">
            <v>Proyecto en ejecución</v>
          </cell>
        </row>
        <row r="1438">
          <cell r="A1438" t="str">
            <v>1620240001</v>
          </cell>
          <cell r="B1438" t="str">
            <v>1620240001</v>
          </cell>
          <cell r="C1438" t="str">
            <v>Haku Wiñay/Noa Jayatai</v>
          </cell>
          <cell r="D1438" t="str">
            <v>PP.2024 RO Sierra</v>
          </cell>
          <cell r="E1438" t="str">
            <v>PP 0118: ACCESO DE LOS HOGARES RURALES CON ECONOMIAS DE SUBSISTENCIA A MERCADOS LOCALES DEL NUCLEO EJECUTOR HUAROS</v>
          </cell>
          <cell r="F1438" t="str">
            <v>LIMA</v>
          </cell>
          <cell r="G1438" t="str">
            <v>LIMA</v>
          </cell>
          <cell r="H1438" t="str">
            <v>CANTA</v>
          </cell>
          <cell r="I1438" t="str">
            <v>HUAROS</v>
          </cell>
          <cell r="J1438" t="str">
            <v>CULLHUAY</v>
          </cell>
          <cell r="K1438" t="str">
            <v>1504040046</v>
          </cell>
          <cell r="L1438">
            <v>400</v>
          </cell>
          <cell r="M1438">
            <v>45534.957094907404</v>
          </cell>
          <cell r="N1438">
            <v>2400000</v>
          </cell>
          <cell r="O1438">
            <v>45596</v>
          </cell>
          <cell r="P1438">
            <v>2400000</v>
          </cell>
          <cell r="Q1438">
            <v>45603</v>
          </cell>
          <cell r="R1438">
            <v>2400000</v>
          </cell>
          <cell r="S1438">
            <v>45566</v>
          </cell>
          <cell r="T1438">
            <v>136.38171296296298</v>
          </cell>
          <cell r="U1438">
            <v>4.42</v>
          </cell>
          <cell r="V1438">
            <v>36</v>
          </cell>
          <cell r="X1438">
            <v>346528.2</v>
          </cell>
          <cell r="Y1438">
            <v>346388.2</v>
          </cell>
          <cell r="Z1438">
            <v>116863.2</v>
          </cell>
          <cell r="AA1438">
            <v>45673</v>
          </cell>
          <cell r="AB1438">
            <v>6.0199999999999997E-2</v>
          </cell>
          <cell r="AC1438">
            <v>6.0199999999999997E-2</v>
          </cell>
          <cell r="AD1438">
            <v>0.1171</v>
          </cell>
          <cell r="AE1438">
            <v>0.1067</v>
          </cell>
          <cell r="AF1438" t="str">
            <v>3. Ejecución</v>
          </cell>
          <cell r="AG1438" t="str">
            <v>0530 - Proyecto en Ejecución</v>
          </cell>
          <cell r="AH1438" t="str">
            <v>Proyecto en ejecución</v>
          </cell>
        </row>
        <row r="1439">
          <cell r="A1439" t="str">
            <v>1620240002</v>
          </cell>
          <cell r="B1439" t="str">
            <v>1620240002</v>
          </cell>
          <cell r="C1439" t="str">
            <v>Haku Wiñay/Noa Jayatai</v>
          </cell>
          <cell r="D1439" t="str">
            <v>PP.2024 RO Sierra</v>
          </cell>
          <cell r="E1439" t="str">
            <v>PP 0118: ACCESO DE LOS HOGARES RURALES CON ECONOMIAS DE SUBSISTENCIA A MERCADOS LOCALES DEL NUCLEO EJECUTOR LEONCIO PRADO</v>
          </cell>
          <cell r="F1439" t="str">
            <v>LIMA</v>
          </cell>
          <cell r="G1439" t="str">
            <v>LIMA</v>
          </cell>
          <cell r="H1439" t="str">
            <v>HUAURA</v>
          </cell>
          <cell r="I1439" t="str">
            <v>LEONCIO PRADO</v>
          </cell>
          <cell r="J1439" t="str">
            <v>SANTA CRUZ</v>
          </cell>
          <cell r="K1439" t="str">
            <v>1508070001</v>
          </cell>
          <cell r="L1439">
            <v>400</v>
          </cell>
          <cell r="M1439">
            <v>45534.964895833335</v>
          </cell>
          <cell r="N1439">
            <v>2400000</v>
          </cell>
          <cell r="O1439">
            <v>45596</v>
          </cell>
          <cell r="P1439">
            <v>2400000</v>
          </cell>
          <cell r="Q1439">
            <v>45603</v>
          </cell>
          <cell r="R1439">
            <v>2400000</v>
          </cell>
          <cell r="S1439">
            <v>45566</v>
          </cell>
          <cell r="T1439">
            <v>136.38171296296298</v>
          </cell>
          <cell r="U1439">
            <v>4.42</v>
          </cell>
          <cell r="V1439">
            <v>36</v>
          </cell>
          <cell r="X1439">
            <v>236437.3</v>
          </cell>
          <cell r="Y1439">
            <v>236422.3</v>
          </cell>
          <cell r="Z1439">
            <v>56960</v>
          </cell>
          <cell r="AA1439">
            <v>45673</v>
          </cell>
          <cell r="AB1439">
            <v>6.1199999999999997E-2</v>
          </cell>
          <cell r="AC1439">
            <v>6.1199999999999997E-2</v>
          </cell>
          <cell r="AD1439">
            <v>7.9600000000000004E-2</v>
          </cell>
          <cell r="AE1439">
            <v>6.6900000000000001E-2</v>
          </cell>
          <cell r="AF1439" t="str">
            <v>3. Ejecución</v>
          </cell>
          <cell r="AG1439" t="str">
            <v>0530 - Proyecto en Ejecución</v>
          </cell>
          <cell r="AH1439" t="str">
            <v>Proyecto en ejecución</v>
          </cell>
        </row>
        <row r="1440">
          <cell r="A1440" t="str">
            <v>1620240003</v>
          </cell>
          <cell r="B1440" t="str">
            <v>1620240003</v>
          </cell>
          <cell r="C1440" t="str">
            <v>Haku Wiñay/Noa Jayatai</v>
          </cell>
          <cell r="D1440" t="str">
            <v>PP.2024 RO Sierra</v>
          </cell>
          <cell r="E1440" t="str">
            <v>PP 0118: ACCESO DE LOS HOGARES RURALES CON ECONOMIAS DE SUBSISTENCIA A MERCADOS LOCALES DEL NUCLEO EJECUTOR ALLAUCA</v>
          </cell>
          <cell r="F1440" t="str">
            <v>LIMA</v>
          </cell>
          <cell r="G1440" t="str">
            <v>LIMA</v>
          </cell>
          <cell r="H1440" t="str">
            <v>YAUYOS</v>
          </cell>
          <cell r="I1440" t="str">
            <v>ALLAUCA</v>
          </cell>
          <cell r="J1440" t="str">
            <v>AUCAMPI</v>
          </cell>
          <cell r="K1440" t="str">
            <v>1510030007</v>
          </cell>
          <cell r="L1440">
            <v>400</v>
          </cell>
          <cell r="M1440">
            <v>45534.965856481482</v>
          </cell>
          <cell r="N1440">
            <v>2400000</v>
          </cell>
          <cell r="O1440">
            <v>45596</v>
          </cell>
          <cell r="P1440">
            <v>2400000</v>
          </cell>
          <cell r="Q1440">
            <v>45603</v>
          </cell>
          <cell r="R1440">
            <v>2400000</v>
          </cell>
          <cell r="S1440">
            <v>45566</v>
          </cell>
          <cell r="T1440">
            <v>136.38171296296298</v>
          </cell>
          <cell r="U1440">
            <v>4.42</v>
          </cell>
          <cell r="V1440">
            <v>36</v>
          </cell>
          <cell r="X1440">
            <v>225721</v>
          </cell>
          <cell r="Y1440">
            <v>225721</v>
          </cell>
          <cell r="Z1440">
            <v>57240</v>
          </cell>
          <cell r="AA1440">
            <v>45673</v>
          </cell>
          <cell r="AB1440">
            <v>0.1356</v>
          </cell>
          <cell r="AC1440">
            <v>6.6400000000000001E-2</v>
          </cell>
          <cell r="AD1440">
            <v>0.23530000000000001</v>
          </cell>
          <cell r="AE1440">
            <v>8.0799999999999997E-2</v>
          </cell>
          <cell r="AF1440" t="str">
            <v>3. Ejecución</v>
          </cell>
          <cell r="AG1440" t="str">
            <v>0530 - Proyecto en Ejecución</v>
          </cell>
          <cell r="AH1440" t="str">
            <v>Proyecto en ejecución</v>
          </cell>
        </row>
        <row r="1441">
          <cell r="A1441" t="str">
            <v>1620240004</v>
          </cell>
          <cell r="B1441" t="str">
            <v>1620240004</v>
          </cell>
          <cell r="C1441" t="str">
            <v>Haku Wiñay/Noa Jayatai</v>
          </cell>
          <cell r="D1441" t="str">
            <v>PP.2024 RO Sierra</v>
          </cell>
          <cell r="E1441" t="str">
            <v>PP 0118: ACCESO DE LOS HOGARES RURALES CON ECONOMIAS DE SUBSISTENCIA A MERCADOS LOCALES DEL NUCLEO EJECUTOR TOMAS</v>
          </cell>
          <cell r="F1441" t="str">
            <v>LIMA</v>
          </cell>
          <cell r="G1441" t="str">
            <v>LIMA</v>
          </cell>
          <cell r="H1441" t="str">
            <v>YAUYOS</v>
          </cell>
          <cell r="I1441" t="str">
            <v>TOMAS</v>
          </cell>
          <cell r="J1441" t="str">
            <v>TOMAS</v>
          </cell>
          <cell r="K1441" t="str">
            <v>1510300001</v>
          </cell>
          <cell r="L1441">
            <v>400</v>
          </cell>
          <cell r="M1441">
            <v>45534.995000000003</v>
          </cell>
          <cell r="N1441">
            <v>2400000</v>
          </cell>
          <cell r="O1441">
            <v>45596</v>
          </cell>
          <cell r="P1441">
            <v>2400000</v>
          </cell>
          <cell r="Q1441">
            <v>45603</v>
          </cell>
          <cell r="R1441">
            <v>2400000</v>
          </cell>
          <cell r="S1441">
            <v>45566</v>
          </cell>
          <cell r="T1441">
            <v>136.38171296296298</v>
          </cell>
          <cell r="U1441">
            <v>4.42</v>
          </cell>
          <cell r="V1441">
            <v>36</v>
          </cell>
          <cell r="X1441">
            <v>243996</v>
          </cell>
          <cell r="Y1441">
            <v>243996</v>
          </cell>
          <cell r="Z1441">
            <v>51800</v>
          </cell>
          <cell r="AA1441">
            <v>45673</v>
          </cell>
          <cell r="AB1441">
            <v>6.4699999999999994E-2</v>
          </cell>
          <cell r="AC1441">
            <v>6.7299999999999999E-2</v>
          </cell>
          <cell r="AD1441">
            <v>0.2046</v>
          </cell>
          <cell r="AE1441">
            <v>6.1899999999999997E-2</v>
          </cell>
          <cell r="AF1441" t="str">
            <v>3. Ejecución</v>
          </cell>
          <cell r="AG1441" t="str">
            <v>0530 - Proyecto en Ejecución</v>
          </cell>
          <cell r="AH1441" t="str">
            <v>Proyecto en ejecución</v>
          </cell>
        </row>
        <row r="1442">
          <cell r="B1442" t="str">
            <v>1620240074</v>
          </cell>
          <cell r="C1442" t="str">
            <v>Haku Wiñay/Noa Jayatai</v>
          </cell>
          <cell r="D1442" t="str">
            <v>ME.2024</v>
          </cell>
          <cell r="E1442" t="str">
            <v>PROYECTO "MI EMPRENDIMIENTO MUJER"  - NUCLEO EJECUTOR VILLA EL SALVADOR</v>
          </cell>
          <cell r="F1442" t="str">
            <v>LIMA</v>
          </cell>
          <cell r="G1442" t="str">
            <v>LIMA</v>
          </cell>
          <cell r="H1442" t="str">
            <v>LIMA</v>
          </cell>
          <cell r="I1442" t="str">
            <v>LURIGANCHO</v>
          </cell>
          <cell r="J1442" t="str">
            <v>CHOSICA</v>
          </cell>
          <cell r="K1442" t="str">
            <v>1501180001</v>
          </cell>
          <cell r="L1442">
            <v>250</v>
          </cell>
          <cell r="O1442">
            <v>45631</v>
          </cell>
          <cell r="P1442">
            <v>1581250</v>
          </cell>
          <cell r="Q1442">
            <v>45638</v>
          </cell>
          <cell r="R1442">
            <v>1581250</v>
          </cell>
          <cell r="Y1442">
            <v>0</v>
          </cell>
          <cell r="AB1442">
            <v>0</v>
          </cell>
          <cell r="AF1442" t="str">
            <v>1. Inicio</v>
          </cell>
          <cell r="AG1442" t="str">
            <v>0010 - Solicitud de Financiamiento Presentada</v>
          </cell>
        </row>
        <row r="1443">
          <cell r="B1443" t="str">
            <v>1620240075</v>
          </cell>
          <cell r="C1443" t="str">
            <v>Haku Wiñay/Noa Jayatai</v>
          </cell>
          <cell r="D1443" t="str">
            <v>ME.2024</v>
          </cell>
          <cell r="E1443" t="str">
            <v>PROYECTO "MI EMPRENDIMIENTO MUJER" - NUCLEO EJECUTOR SAN JUAN DE MIRAFLORES 2</v>
          </cell>
          <cell r="F1443" t="str">
            <v>LIMA</v>
          </cell>
          <cell r="G1443" t="str">
            <v>LIMA</v>
          </cell>
          <cell r="H1443" t="str">
            <v>LIMA</v>
          </cell>
          <cell r="I1443" t="str">
            <v>SAN JUAN DE MIRAFLORES</v>
          </cell>
          <cell r="J1443" t="str">
            <v>CIUDAD DE DIOS</v>
          </cell>
          <cell r="K1443" t="str">
            <v>1501336001</v>
          </cell>
          <cell r="L1443">
            <v>250</v>
          </cell>
          <cell r="O1443">
            <v>45631</v>
          </cell>
          <cell r="P1443">
            <v>1581250</v>
          </cell>
          <cell r="Q1443">
            <v>45638</v>
          </cell>
          <cell r="R1443">
            <v>1581250</v>
          </cell>
          <cell r="Y1443">
            <v>0</v>
          </cell>
          <cell r="AB1443">
            <v>0</v>
          </cell>
          <cell r="AF1443" t="str">
            <v>1. Inicio</v>
          </cell>
          <cell r="AG1443" t="str">
            <v>0010 - Solicitud de Financiamiento Presentada</v>
          </cell>
        </row>
        <row r="1444">
          <cell r="B1444" t="str">
            <v>1620240076</v>
          </cell>
          <cell r="C1444" t="str">
            <v>Haku Wiñay/Noa Jayatai</v>
          </cell>
          <cell r="D1444" t="str">
            <v>ME.2024</v>
          </cell>
          <cell r="E1444" t="str">
            <v>PROYECTO "MI EMPRENDIMIENTO MUJER" - NE LURIGANCHO CHOSICA</v>
          </cell>
          <cell r="F1444" t="str">
            <v>LIMA</v>
          </cell>
          <cell r="G1444" t="str">
            <v>LIMA</v>
          </cell>
          <cell r="H1444" t="str">
            <v>LIMA</v>
          </cell>
          <cell r="I1444" t="str">
            <v>LURIGANCHO</v>
          </cell>
          <cell r="J1444" t="str">
            <v>CHOSICA</v>
          </cell>
          <cell r="K1444" t="str">
            <v>1501180001</v>
          </cell>
          <cell r="L1444">
            <v>250</v>
          </cell>
          <cell r="O1444">
            <v>45631</v>
          </cell>
          <cell r="P1444">
            <v>1581250</v>
          </cell>
          <cell r="Q1444">
            <v>45638</v>
          </cell>
          <cell r="R1444">
            <v>1581250</v>
          </cell>
          <cell r="Y1444">
            <v>0</v>
          </cell>
          <cell r="AB1444">
            <v>0</v>
          </cell>
          <cell r="AF1444" t="str">
            <v>1. Inicio</v>
          </cell>
          <cell r="AG1444" t="str">
            <v>0010 - Solicitud de Financiamiento Presentada</v>
          </cell>
        </row>
        <row r="1445">
          <cell r="B1445" t="str">
            <v>1620240077</v>
          </cell>
          <cell r="C1445" t="str">
            <v>Haku Wiñay/Noa Jayatai</v>
          </cell>
          <cell r="D1445" t="str">
            <v>ME.2024</v>
          </cell>
          <cell r="E1445" t="str">
            <v>PROYECTO "MI EMPRENDIMIENTO MUJER" - NE SAN JUAN DE LURIGANCHO 2</v>
          </cell>
          <cell r="F1445" t="str">
            <v>LIMA</v>
          </cell>
          <cell r="G1445" t="str">
            <v>LIMA</v>
          </cell>
          <cell r="H1445" t="str">
            <v>LIMA</v>
          </cell>
          <cell r="I1445" t="str">
            <v>SAN JUAN DE LURIGANCHO</v>
          </cell>
          <cell r="J1445" t="str">
            <v>SAN JUAN DE LURIGANCHO</v>
          </cell>
          <cell r="K1445" t="str">
            <v>1501320001</v>
          </cell>
          <cell r="L1445">
            <v>250</v>
          </cell>
          <cell r="O1445">
            <v>45639</v>
          </cell>
          <cell r="P1445">
            <v>1581250</v>
          </cell>
          <cell r="Q1445">
            <v>45639</v>
          </cell>
          <cell r="R1445">
            <v>1581250</v>
          </cell>
          <cell r="Y1445">
            <v>0</v>
          </cell>
          <cell r="AB1445">
            <v>0</v>
          </cell>
          <cell r="AF1445" t="str">
            <v>1. Inicio</v>
          </cell>
          <cell r="AG1445" t="str">
            <v>0010 - Solicitud de Financiamiento Presentada</v>
          </cell>
        </row>
        <row r="1446">
          <cell r="B1446" t="str">
            <v>1620240078</v>
          </cell>
          <cell r="C1446" t="str">
            <v>Haku Wiñay/Noa Jayatai</v>
          </cell>
          <cell r="D1446" t="str">
            <v>ME.2024</v>
          </cell>
          <cell r="E1446" t="str">
            <v>PROYECTO "MI EMPRENDIMIENTO MUJER" - NE CARABAYLLO</v>
          </cell>
          <cell r="F1446" t="str">
            <v>LIMA</v>
          </cell>
          <cell r="G1446" t="str">
            <v>LIMA</v>
          </cell>
          <cell r="H1446" t="str">
            <v>LIMA</v>
          </cell>
          <cell r="I1446" t="str">
            <v>CARABAYLLO</v>
          </cell>
          <cell r="J1446" t="str">
            <v>CARABAYLLO</v>
          </cell>
          <cell r="K1446" t="str">
            <v>1501066001</v>
          </cell>
          <cell r="L1446">
            <v>250</v>
          </cell>
          <cell r="O1446">
            <v>45639</v>
          </cell>
          <cell r="P1446">
            <v>1581250</v>
          </cell>
          <cell r="Q1446">
            <v>45642</v>
          </cell>
          <cell r="R1446">
            <v>1581250</v>
          </cell>
          <cell r="Y1446">
            <v>0</v>
          </cell>
          <cell r="AB1446">
            <v>0</v>
          </cell>
          <cell r="AF1446" t="str">
            <v>1. Inicio</v>
          </cell>
          <cell r="AG1446" t="str">
            <v>0010 - Solicitud de Financiamiento Presentada</v>
          </cell>
        </row>
        <row r="1447">
          <cell r="B1447" t="str">
            <v>1620240079</v>
          </cell>
          <cell r="C1447" t="str">
            <v>Haku Wiñay/Noa Jayatai</v>
          </cell>
          <cell r="D1447" t="str">
            <v>ME.2024</v>
          </cell>
          <cell r="E1447" t="str">
            <v>PROYECTO "MI EMPRENDIMIENTO MUJER" - NE INDEPENDENCIA</v>
          </cell>
          <cell r="F1447" t="str">
            <v>LIMA</v>
          </cell>
          <cell r="G1447" t="str">
            <v>LIMA</v>
          </cell>
          <cell r="H1447" t="str">
            <v>LIMA</v>
          </cell>
          <cell r="I1447" t="str">
            <v>INDEPENDENCIA</v>
          </cell>
          <cell r="J1447" t="str">
            <v>INDEPENDENCIA</v>
          </cell>
          <cell r="K1447" t="str">
            <v>1501120001</v>
          </cell>
          <cell r="L1447">
            <v>250</v>
          </cell>
          <cell r="O1447">
            <v>45639</v>
          </cell>
          <cell r="P1447">
            <v>1581250</v>
          </cell>
          <cell r="Q1447">
            <v>45639</v>
          </cell>
          <cell r="R1447">
            <v>1581250</v>
          </cell>
          <cell r="Y1447">
            <v>0</v>
          </cell>
          <cell r="AB1447">
            <v>0</v>
          </cell>
          <cell r="AF1447" t="str">
            <v>1. Inicio</v>
          </cell>
          <cell r="AG1447" t="str">
            <v>0010 - Solicitud de Financiamiento Presentada</v>
          </cell>
        </row>
        <row r="1448">
          <cell r="B1448" t="str">
            <v>1620240080</v>
          </cell>
          <cell r="C1448" t="str">
            <v>Haku Wiñay/Noa Jayatai</v>
          </cell>
          <cell r="D1448" t="str">
            <v>ME.2024</v>
          </cell>
          <cell r="E1448" t="str">
            <v>PROYECTO "MI EMPRENDIMIENTO MUJER" - NE ATE VITARTE</v>
          </cell>
          <cell r="F1448" t="str">
            <v>LIMA</v>
          </cell>
          <cell r="G1448" t="str">
            <v>LIMA</v>
          </cell>
          <cell r="H1448" t="str">
            <v>LIMA</v>
          </cell>
          <cell r="I1448" t="str">
            <v>ATE</v>
          </cell>
          <cell r="J1448" t="str">
            <v>VITARTE</v>
          </cell>
          <cell r="K1448" t="str">
            <v>1501036001</v>
          </cell>
          <cell r="L1448">
            <v>250</v>
          </cell>
          <cell r="O1448">
            <v>45639</v>
          </cell>
          <cell r="P1448">
            <v>1581250</v>
          </cell>
          <cell r="Q1448">
            <v>45639</v>
          </cell>
          <cell r="R1448">
            <v>1581250</v>
          </cell>
          <cell r="Y1448">
            <v>0</v>
          </cell>
          <cell r="AB1448">
            <v>0</v>
          </cell>
          <cell r="AF1448" t="str">
            <v>1. Inicio</v>
          </cell>
          <cell r="AG1448" t="str">
            <v>0010 - Solicitud de Financiamiento Presentada</v>
          </cell>
        </row>
        <row r="1449">
          <cell r="B1449" t="str">
            <v>1620240081</v>
          </cell>
          <cell r="C1449" t="str">
            <v>Haku Wiñay/Noa Jayatai</v>
          </cell>
          <cell r="D1449" t="str">
            <v>ME.2024</v>
          </cell>
          <cell r="E1449" t="str">
            <v>PROYECTO "MI EMPRENDIMIENTO MUJER" - NUCLEO EJECUTOR CALLAO</v>
          </cell>
          <cell r="F1449" t="str">
            <v>LIMA</v>
          </cell>
          <cell r="G1449" t="str">
            <v>CALLAO</v>
          </cell>
          <cell r="H1449" t="str">
            <v>CALLAO</v>
          </cell>
          <cell r="I1449" t="str">
            <v>CALLAO</v>
          </cell>
          <cell r="J1449" t="str">
            <v>CALLAO</v>
          </cell>
          <cell r="K1449" t="str">
            <v>0701010001</v>
          </cell>
          <cell r="L1449">
            <v>250</v>
          </cell>
          <cell r="O1449">
            <v>45646</v>
          </cell>
          <cell r="P1449">
            <v>1581250</v>
          </cell>
          <cell r="Q1449">
            <v>45646</v>
          </cell>
          <cell r="R1449">
            <v>1581250</v>
          </cell>
          <cell r="Y1449">
            <v>0</v>
          </cell>
          <cell r="AB1449">
            <v>0</v>
          </cell>
          <cell r="AF1449" t="str">
            <v>1. Inicio</v>
          </cell>
          <cell r="AG1449" t="str">
            <v>0010 - Solicitud de Financiamiento Presentada</v>
          </cell>
        </row>
        <row r="1450">
          <cell r="A1450" t="str">
            <v>1720170001</v>
          </cell>
          <cell r="B1450" t="str">
            <v>1720170001</v>
          </cell>
          <cell r="C1450" t="str">
            <v>Haku Wiñay/Noa Jayatai</v>
          </cell>
          <cell r="D1450" t="str">
            <v>PP.2017 RO Sierra</v>
          </cell>
          <cell r="E1450" t="str">
            <v>PP 0118: ACCESO DE LOS HOGARES RURALES CON ECONOMIAS DE SUBSISTENCIA A MERCADOS LOCALES DEL NUCLEO EJECUTOR ACCOYANCA</v>
          </cell>
          <cell r="F1450" t="str">
            <v>HUANCAVELICA</v>
          </cell>
          <cell r="G1450" t="str">
            <v>HUANCAVELICA</v>
          </cell>
          <cell r="H1450" t="str">
            <v>TAYACAJA</v>
          </cell>
          <cell r="I1450" t="str">
            <v>QUICHUAS</v>
          </cell>
          <cell r="J1450" t="str">
            <v>VIOLETAS ACCOYANCA</v>
          </cell>
          <cell r="K1450" t="str">
            <v>0907190019</v>
          </cell>
          <cell r="L1450">
            <v>200</v>
          </cell>
          <cell r="M1450">
            <v>42872</v>
          </cell>
          <cell r="N1450">
            <v>900000</v>
          </cell>
          <cell r="O1450">
            <v>43039</v>
          </cell>
          <cell r="P1450">
            <v>900000</v>
          </cell>
          <cell r="Q1450">
            <v>43060</v>
          </cell>
          <cell r="R1450">
            <v>900000</v>
          </cell>
          <cell r="S1450">
            <v>42885</v>
          </cell>
          <cell r="T1450">
            <v>1219</v>
          </cell>
          <cell r="U1450">
            <v>36</v>
          </cell>
          <cell r="V1450">
            <v>36</v>
          </cell>
          <cell r="W1450">
            <v>44104</v>
          </cell>
          <cell r="X1450">
            <v>899741.56</v>
          </cell>
          <cell r="Y1450">
            <v>899551.81</v>
          </cell>
          <cell r="Z1450">
            <v>981763.66</v>
          </cell>
          <cell r="AA1450">
            <v>44551</v>
          </cell>
          <cell r="AB1450">
            <v>1</v>
          </cell>
          <cell r="AC1450">
            <v>1</v>
          </cell>
          <cell r="AD1450">
            <v>1</v>
          </cell>
          <cell r="AE1450">
            <v>0.99960000000000004</v>
          </cell>
          <cell r="AF1450" t="str">
            <v>4. Cierre</v>
          </cell>
          <cell r="AG1450" t="str">
            <v>0780 - Liquidación Aprobada</v>
          </cell>
          <cell r="AH1450" t="str">
            <v>Liquidado en UT para remitir ficha/expediente a Sede</v>
          </cell>
        </row>
        <row r="1451">
          <cell r="A1451" t="str">
            <v>1720170002</v>
          </cell>
          <cell r="B1451" t="str">
            <v>1720170002</v>
          </cell>
          <cell r="C1451" t="str">
            <v>Haku Wiñay/Noa Jayatai</v>
          </cell>
          <cell r="D1451" t="str">
            <v>PP.2017 RO Sierra</v>
          </cell>
          <cell r="E1451" t="str">
            <v>PP 0118: ACCESO DE LOS HOGARES RURALES CON ECONOMIAS DE SUBSISTENCIA A MERCADOS LOCALES DEL NUCLEO EJECUTOR COLCA</v>
          </cell>
          <cell r="F1451" t="str">
            <v>HUANCAVELICA</v>
          </cell>
          <cell r="G1451" t="str">
            <v>HUANCAVELICA</v>
          </cell>
          <cell r="H1451" t="str">
            <v>TAYACAJA</v>
          </cell>
          <cell r="I1451" t="str">
            <v>QUICHUAS</v>
          </cell>
          <cell r="J1451" t="str">
            <v>COLCA</v>
          </cell>
          <cell r="K1451" t="str">
            <v>0907190049</v>
          </cell>
          <cell r="L1451">
            <v>200</v>
          </cell>
          <cell r="M1451">
            <v>42872</v>
          </cell>
          <cell r="N1451">
            <v>900000</v>
          </cell>
          <cell r="O1451">
            <v>43039</v>
          </cell>
          <cell r="P1451">
            <v>900000</v>
          </cell>
          <cell r="Q1451">
            <v>43046</v>
          </cell>
          <cell r="R1451">
            <v>900000</v>
          </cell>
          <cell r="S1451">
            <v>42885</v>
          </cell>
          <cell r="T1451">
            <v>1219</v>
          </cell>
          <cell r="U1451">
            <v>36</v>
          </cell>
          <cell r="V1451">
            <v>36</v>
          </cell>
          <cell r="W1451">
            <v>44104</v>
          </cell>
          <cell r="X1451">
            <v>899588.27</v>
          </cell>
          <cell r="Y1451">
            <v>899538.52</v>
          </cell>
          <cell r="Z1451">
            <v>982577.6</v>
          </cell>
          <cell r="AA1451">
            <v>44551</v>
          </cell>
          <cell r="AB1451">
            <v>1</v>
          </cell>
          <cell r="AC1451">
            <v>1</v>
          </cell>
          <cell r="AD1451">
            <v>1</v>
          </cell>
          <cell r="AE1451">
            <v>0.93769999999999998</v>
          </cell>
          <cell r="AF1451" t="str">
            <v>4. Cierre</v>
          </cell>
          <cell r="AG1451" t="str">
            <v>0780 - Liquidación Aprobada</v>
          </cell>
          <cell r="AH1451" t="str">
            <v>Liquidado en UT para remitir ficha/expediente a Sede</v>
          </cell>
        </row>
        <row r="1452">
          <cell r="A1452" t="str">
            <v>1720170008</v>
          </cell>
          <cell r="B1452" t="str">
            <v>1720170003</v>
          </cell>
          <cell r="C1452" t="str">
            <v>Haku Wiñay/Noa Jayatai</v>
          </cell>
          <cell r="D1452" t="str">
            <v>PP.2017 RO Sierra</v>
          </cell>
          <cell r="E1452" t="str">
            <v>PP 0118: ACCESO DE LOS HOGARES RURALES CON ECONOMIAS DE SUBSISTENCIA A MERCADOS LOCALES DEL NUCLEO EJECUTOR SANTA ROSA DE PALCA</v>
          </cell>
          <cell r="F1452" t="str">
            <v>HUANCAVELICA</v>
          </cell>
          <cell r="G1452" t="str">
            <v>HUANCAVELICA</v>
          </cell>
          <cell r="H1452" t="str">
            <v>TAYACAJA</v>
          </cell>
          <cell r="I1452" t="str">
            <v>SALCABAMBA</v>
          </cell>
          <cell r="J1452" t="str">
            <v>SANTA ROSA DE PALCA</v>
          </cell>
          <cell r="K1452" t="str">
            <v>0907146004</v>
          </cell>
          <cell r="L1452">
            <v>200</v>
          </cell>
          <cell r="M1452">
            <v>42908</v>
          </cell>
          <cell r="N1452">
            <v>900000</v>
          </cell>
          <cell r="O1452">
            <v>43028</v>
          </cell>
          <cell r="P1452">
            <v>900000</v>
          </cell>
          <cell r="Q1452">
            <v>43060</v>
          </cell>
          <cell r="R1452">
            <v>900000</v>
          </cell>
          <cell r="S1452">
            <v>42948</v>
          </cell>
          <cell r="T1452">
            <v>1247</v>
          </cell>
          <cell r="U1452">
            <v>36</v>
          </cell>
          <cell r="V1452">
            <v>36</v>
          </cell>
          <cell r="W1452">
            <v>44195</v>
          </cell>
          <cell r="X1452">
            <v>885169.81</v>
          </cell>
          <cell r="Y1452">
            <v>880480.86</v>
          </cell>
          <cell r="Z1452">
            <v>885169.81</v>
          </cell>
          <cell r="AA1452">
            <v>44853</v>
          </cell>
          <cell r="AB1452">
            <v>1</v>
          </cell>
          <cell r="AC1452">
            <v>1</v>
          </cell>
          <cell r="AD1452">
            <v>1</v>
          </cell>
          <cell r="AE1452">
            <v>0.96679999999999999</v>
          </cell>
          <cell r="AF1452" t="str">
            <v>4. Cierre</v>
          </cell>
          <cell r="AG1452" t="str">
            <v>0780 - Liquidación Aprobada</v>
          </cell>
          <cell r="AH1452" t="str">
            <v>Liquidado en UT para remitir ficha/expediente a Sede</v>
          </cell>
        </row>
        <row r="1453">
          <cell r="A1453" t="str">
            <v>1720170009</v>
          </cell>
          <cell r="B1453" t="str">
            <v>1720170004</v>
          </cell>
          <cell r="C1453" t="str">
            <v>Haku Wiñay/Noa Jayatai</v>
          </cell>
          <cell r="D1453" t="str">
            <v>PP.2017 RO Sierra</v>
          </cell>
          <cell r="E1453" t="str">
            <v>PP 0118: ACCESO DE LOS HOGARES RURALES CON ECONOMIAS DE SUBSISTENCIA A MERCADOS LOCALES DEL NUCLEO EJECUTOR HUACHAC</v>
          </cell>
          <cell r="F1453" t="str">
            <v>HUANCAVELICA</v>
          </cell>
          <cell r="G1453" t="str">
            <v>HUANCAVELICA</v>
          </cell>
          <cell r="H1453" t="str">
            <v>TAYACAJA</v>
          </cell>
          <cell r="I1453" t="str">
            <v>SALCABAMBA</v>
          </cell>
          <cell r="J1453" t="str">
            <v>HUACHAC</v>
          </cell>
          <cell r="K1453" t="str">
            <v>0907140046</v>
          </cell>
          <cell r="L1453">
            <v>200</v>
          </cell>
          <cell r="M1453">
            <v>42908</v>
          </cell>
          <cell r="N1453">
            <v>900000</v>
          </cell>
          <cell r="O1453">
            <v>43028</v>
          </cell>
          <cell r="P1453">
            <v>900000</v>
          </cell>
          <cell r="Q1453">
            <v>43032</v>
          </cell>
          <cell r="R1453">
            <v>900000</v>
          </cell>
          <cell r="S1453">
            <v>42948</v>
          </cell>
          <cell r="T1453">
            <v>1247</v>
          </cell>
          <cell r="U1453">
            <v>36</v>
          </cell>
          <cell r="V1453">
            <v>36</v>
          </cell>
          <cell r="W1453">
            <v>44195</v>
          </cell>
          <cell r="X1453">
            <v>799453.8</v>
          </cell>
          <cell r="Y1453">
            <v>897821.92</v>
          </cell>
          <cell r="Z1453">
            <v>906488.8</v>
          </cell>
          <cell r="AA1453">
            <v>44853</v>
          </cell>
          <cell r="AB1453">
            <v>1</v>
          </cell>
          <cell r="AC1453">
            <v>1</v>
          </cell>
          <cell r="AD1453">
            <v>1</v>
          </cell>
          <cell r="AE1453">
            <v>0.98960000000000004</v>
          </cell>
          <cell r="AF1453" t="str">
            <v>4. Cierre</v>
          </cell>
          <cell r="AG1453" t="str">
            <v>0780 - Liquidación Aprobada</v>
          </cell>
          <cell r="AH1453" t="str">
            <v>Liquidado en UT para remitir ficha/expediente a Sede</v>
          </cell>
        </row>
        <row r="1454">
          <cell r="A1454" t="str">
            <v>1720170003</v>
          </cell>
          <cell r="B1454" t="str">
            <v>1720170005</v>
          </cell>
          <cell r="C1454" t="str">
            <v>Haku Wiñay/Noa Jayatai</v>
          </cell>
          <cell r="D1454" t="str">
            <v>PP.2017 RO Sierra</v>
          </cell>
          <cell r="E1454" t="str">
            <v>PP 0118: ACCESO DE LOS HOGARES RURALES CON ECONOMIAS DE SUBSISTENCIA A MERCADOS LOCALES DEL NUCLEO EJECUTOR PALTAMARCA</v>
          </cell>
          <cell r="F1454" t="str">
            <v>HUANCAVELICA</v>
          </cell>
          <cell r="G1454" t="str">
            <v>HUANCAVELICA</v>
          </cell>
          <cell r="H1454" t="str">
            <v>CHURCAMPA</v>
          </cell>
          <cell r="I1454" t="str">
            <v>PACHAMARCA</v>
          </cell>
          <cell r="J1454" t="str">
            <v>PALTAMARCA</v>
          </cell>
          <cell r="K1454" t="str">
            <v>0905100015</v>
          </cell>
          <cell r="L1454">
            <v>200</v>
          </cell>
          <cell r="M1454">
            <v>42907</v>
          </cell>
          <cell r="N1454">
            <v>900000</v>
          </cell>
          <cell r="O1454">
            <v>43028</v>
          </cell>
          <cell r="P1454">
            <v>900000</v>
          </cell>
          <cell r="Q1454">
            <v>43060</v>
          </cell>
          <cell r="R1454">
            <v>900000</v>
          </cell>
          <cell r="S1454">
            <v>42954</v>
          </cell>
          <cell r="T1454">
            <v>1150</v>
          </cell>
          <cell r="U1454">
            <v>36</v>
          </cell>
          <cell r="V1454">
            <v>36</v>
          </cell>
          <cell r="W1454">
            <v>44104</v>
          </cell>
          <cell r="X1454">
            <v>905196.63</v>
          </cell>
          <cell r="Y1454">
            <v>898031.73</v>
          </cell>
          <cell r="Z1454">
            <v>971186.63</v>
          </cell>
          <cell r="AA1454">
            <v>44284</v>
          </cell>
          <cell r="AB1454">
            <v>1</v>
          </cell>
          <cell r="AC1454">
            <v>0.98740000000000006</v>
          </cell>
          <cell r="AD1454">
            <v>1</v>
          </cell>
          <cell r="AE1454">
            <v>0.98119999999999996</v>
          </cell>
          <cell r="AF1454" t="str">
            <v>4. Cierre</v>
          </cell>
          <cell r="AG1454" t="str">
            <v>0780 - Liquidación Aprobada</v>
          </cell>
          <cell r="AH1454" t="str">
            <v>Liquidado en UT para remitir ficha/expediente a Sede</v>
          </cell>
        </row>
        <row r="1455">
          <cell r="A1455" t="str">
            <v>1720170004</v>
          </cell>
          <cell r="B1455" t="str">
            <v>1720170006</v>
          </cell>
          <cell r="C1455" t="str">
            <v>Haku Wiñay/Noa Jayatai</v>
          </cell>
          <cell r="D1455" t="str">
            <v>PP.2017 RO Sierra</v>
          </cell>
          <cell r="E1455" t="str">
            <v>PP 0118: ACCESO DE LOS HOGARES RURALES CON ECONOMIAS DE SUBSISTENCIA A MERCADOS LOCALES DEL NUCLEO EJECUTOR CCOYLLORPANCCA</v>
          </cell>
          <cell r="F1455" t="str">
            <v>HUANCAVELICA</v>
          </cell>
          <cell r="G1455" t="str">
            <v>HUANCAVELICA</v>
          </cell>
          <cell r="H1455" t="str">
            <v>CHURCAMPA</v>
          </cell>
          <cell r="I1455" t="str">
            <v>PACHAMARCA</v>
          </cell>
          <cell r="J1455" t="str">
            <v>CCOYLLORPANCCA</v>
          </cell>
          <cell r="K1455" t="str">
            <v>0905106001</v>
          </cell>
          <cell r="L1455">
            <v>200</v>
          </cell>
          <cell r="M1455">
            <v>42907</v>
          </cell>
          <cell r="N1455">
            <v>900000</v>
          </cell>
          <cell r="O1455">
            <v>43028</v>
          </cell>
          <cell r="P1455">
            <v>900000</v>
          </cell>
          <cell r="Q1455">
            <v>43032</v>
          </cell>
          <cell r="R1455">
            <v>900000</v>
          </cell>
          <cell r="S1455">
            <v>42954</v>
          </cell>
          <cell r="T1455">
            <v>1150</v>
          </cell>
          <cell r="U1455">
            <v>36</v>
          </cell>
          <cell r="V1455">
            <v>36</v>
          </cell>
          <cell r="W1455">
            <v>44104</v>
          </cell>
          <cell r="X1455">
            <v>897527.66</v>
          </cell>
          <cell r="Y1455">
            <v>896717.21</v>
          </cell>
          <cell r="Z1455">
            <v>960517.66</v>
          </cell>
          <cell r="AA1455">
            <v>44284</v>
          </cell>
          <cell r="AB1455">
            <v>1</v>
          </cell>
          <cell r="AC1455">
            <v>0.9849</v>
          </cell>
          <cell r="AD1455">
            <v>1</v>
          </cell>
          <cell r="AE1455">
            <v>0.97309999999999997</v>
          </cell>
          <cell r="AF1455" t="str">
            <v>4. Cierre</v>
          </cell>
          <cell r="AG1455" t="str">
            <v>0780 - Liquidación Aprobada</v>
          </cell>
          <cell r="AH1455" t="str">
            <v>Liquidado en UT para remitir ficha/expediente a Sede</v>
          </cell>
        </row>
        <row r="1456">
          <cell r="A1456" t="str">
            <v>1720170010</v>
          </cell>
          <cell r="B1456" t="str">
            <v>1720170007</v>
          </cell>
          <cell r="C1456" t="str">
            <v>Haku Wiñay/Noa Jayatai</v>
          </cell>
          <cell r="D1456" t="str">
            <v>PP.2017 RO Sierra</v>
          </cell>
          <cell r="E1456" t="str">
            <v>PP 0118: ACCESO DE LOS HOGARES RURALES CON ECONOMIAS DE SUBSISTENCIA A MERCADOS LOCALES DEL NUCLEO EJECUTOR ARMA PATACANCHA</v>
          </cell>
          <cell r="F1456" t="str">
            <v>HUANCAVELICA</v>
          </cell>
          <cell r="G1456" t="str">
            <v>HUANCAVELICA</v>
          </cell>
          <cell r="H1456" t="str">
            <v>CHURCAMPA</v>
          </cell>
          <cell r="I1456" t="str">
            <v>CHINCHIHUASI</v>
          </cell>
          <cell r="J1456" t="str">
            <v>ARMA PATACANCHA</v>
          </cell>
          <cell r="K1456" t="str">
            <v>0905030021</v>
          </cell>
          <cell r="L1456">
            <v>260</v>
          </cell>
          <cell r="M1456">
            <v>42909</v>
          </cell>
          <cell r="N1456">
            <v>1170000</v>
          </cell>
          <cell r="O1456">
            <v>43028</v>
          </cell>
          <cell r="P1456">
            <v>1170000</v>
          </cell>
          <cell r="Q1456">
            <v>43060</v>
          </cell>
          <cell r="R1456">
            <v>1170000</v>
          </cell>
          <cell r="S1456">
            <v>42954</v>
          </cell>
          <cell r="T1456">
            <v>1150</v>
          </cell>
          <cell r="U1456">
            <v>36</v>
          </cell>
          <cell r="V1456">
            <v>36</v>
          </cell>
          <cell r="W1456">
            <v>44104</v>
          </cell>
          <cell r="X1456">
            <v>1200508.2</v>
          </cell>
          <cell r="Y1456">
            <v>1162741.29</v>
          </cell>
          <cell r="Z1456">
            <v>1245677.75</v>
          </cell>
          <cell r="AA1456">
            <v>44407</v>
          </cell>
          <cell r="AB1456">
            <v>1</v>
          </cell>
          <cell r="AC1456">
            <v>1</v>
          </cell>
          <cell r="AD1456">
            <v>1</v>
          </cell>
          <cell r="AE1456">
            <v>0.9425</v>
          </cell>
          <cell r="AF1456" t="str">
            <v>4. Cierre</v>
          </cell>
          <cell r="AG1456" t="str">
            <v>0780 - Liquidación Aprobada</v>
          </cell>
          <cell r="AH1456" t="str">
            <v>Liquidado en UT para remitir ficha/expediente a Sede</v>
          </cell>
        </row>
        <row r="1457">
          <cell r="A1457" t="str">
            <v>1720170011</v>
          </cell>
          <cell r="B1457" t="str">
            <v>1720170008</v>
          </cell>
          <cell r="C1457" t="str">
            <v>Haku Wiñay/Noa Jayatai</v>
          </cell>
          <cell r="D1457" t="str">
            <v>PP.2017 RO Sierra</v>
          </cell>
          <cell r="E1457" t="str">
            <v>PP 0118: ACCESO DE LOS HOGARES RURALES CON ECONOMIAS DE SUBSISTENCIA A MERCADOS LOCALES DEL NUCLEO EJECUTOR TAPUYQUILLA</v>
          </cell>
          <cell r="F1457" t="str">
            <v>HUANCAVELICA</v>
          </cell>
          <cell r="G1457" t="str">
            <v>HUANCAVELICA</v>
          </cell>
          <cell r="H1457" t="str">
            <v>CHURCAMPA</v>
          </cell>
          <cell r="I1457" t="str">
            <v>CHINCHIHUASI</v>
          </cell>
          <cell r="J1457" t="str">
            <v>TAPUYQUILLA</v>
          </cell>
          <cell r="K1457" t="str">
            <v>0905030030</v>
          </cell>
          <cell r="L1457">
            <v>200</v>
          </cell>
          <cell r="M1457">
            <v>42909</v>
          </cell>
          <cell r="N1457">
            <v>900000</v>
          </cell>
          <cell r="O1457">
            <v>43028</v>
          </cell>
          <cell r="P1457">
            <v>900000.01</v>
          </cell>
          <cell r="Q1457">
            <v>43060</v>
          </cell>
          <cell r="R1457">
            <v>900000.01</v>
          </cell>
          <cell r="S1457">
            <v>42954</v>
          </cell>
          <cell r="T1457">
            <v>1150</v>
          </cell>
          <cell r="U1457">
            <v>36</v>
          </cell>
          <cell r="V1457">
            <v>36</v>
          </cell>
          <cell r="W1457">
            <v>44104</v>
          </cell>
          <cell r="X1457">
            <v>919552.64</v>
          </cell>
          <cell r="Y1457">
            <v>895909.06</v>
          </cell>
          <cell r="Z1457">
            <v>963604.19000000006</v>
          </cell>
          <cell r="AA1457">
            <v>44407</v>
          </cell>
          <cell r="AB1457">
            <v>1</v>
          </cell>
          <cell r="AC1457">
            <v>1</v>
          </cell>
          <cell r="AD1457">
            <v>1</v>
          </cell>
          <cell r="AE1457">
            <v>0.92589999999999995</v>
          </cell>
          <cell r="AF1457" t="str">
            <v>4. Cierre</v>
          </cell>
          <cell r="AG1457" t="str">
            <v>0780 - Liquidación Aprobada</v>
          </cell>
          <cell r="AH1457" t="str">
            <v>Liquidado en UT para remitir ficha/expediente a Sede</v>
          </cell>
        </row>
        <row r="1458">
          <cell r="A1458" t="str">
            <v>1720170005</v>
          </cell>
          <cell r="B1458" t="str">
            <v>1720170009</v>
          </cell>
          <cell r="C1458" t="str">
            <v>Haku Wiñay/Noa Jayatai</v>
          </cell>
          <cell r="D1458" t="str">
            <v>PP.2017 RO Sierra</v>
          </cell>
          <cell r="E1458" t="str">
            <v>PP 0118: ACCESO DE LOS HOGARES RURALES CON ECONOMIAS DE SUBSISTENCIA A MERCADOS LOCALES DEL NUCLEO EJECUTOR MANZANAYOCC</v>
          </cell>
          <cell r="F1458" t="str">
            <v>HUANCAVELICA</v>
          </cell>
          <cell r="G1458" t="str">
            <v>HUANCAVELICA</v>
          </cell>
          <cell r="H1458" t="str">
            <v>CHURCAMPA</v>
          </cell>
          <cell r="I1458" t="str">
            <v>ANCO</v>
          </cell>
          <cell r="J1458" t="str">
            <v>MANZANAYOCC</v>
          </cell>
          <cell r="K1458" t="str">
            <v>0905020059</v>
          </cell>
          <cell r="L1458">
            <v>160</v>
          </cell>
          <cell r="M1458">
            <v>42907</v>
          </cell>
          <cell r="N1458">
            <v>720000</v>
          </cell>
          <cell r="O1458">
            <v>43028</v>
          </cell>
          <cell r="P1458">
            <v>720000</v>
          </cell>
          <cell r="Q1458">
            <v>43069</v>
          </cell>
          <cell r="R1458">
            <v>720000</v>
          </cell>
          <cell r="S1458">
            <v>42954</v>
          </cell>
          <cell r="T1458">
            <v>1150</v>
          </cell>
          <cell r="U1458">
            <v>36</v>
          </cell>
          <cell r="V1458">
            <v>36</v>
          </cell>
          <cell r="W1458">
            <v>44104</v>
          </cell>
          <cell r="X1458">
            <v>720468.17</v>
          </cell>
          <cell r="Y1458">
            <v>718816.57</v>
          </cell>
          <cell r="Z1458">
            <v>724747.98</v>
          </cell>
          <cell r="AA1458">
            <v>44558</v>
          </cell>
          <cell r="AB1458">
            <v>1</v>
          </cell>
          <cell r="AC1458">
            <v>1</v>
          </cell>
          <cell r="AD1458">
            <v>1</v>
          </cell>
          <cell r="AE1458">
            <v>0.99890000000000001</v>
          </cell>
          <cell r="AF1458" t="str">
            <v>4. Cierre</v>
          </cell>
          <cell r="AG1458" t="str">
            <v>0780 - Liquidación Aprobada</v>
          </cell>
          <cell r="AH1458" t="str">
            <v>Liquidado en UT para remitir ficha/expediente a Sede</v>
          </cell>
        </row>
        <row r="1459">
          <cell r="A1459" t="str">
            <v>1720170006</v>
          </cell>
          <cell r="B1459" t="str">
            <v>1720170010</v>
          </cell>
          <cell r="C1459" t="str">
            <v>Haku Wiñay/Noa Jayatai</v>
          </cell>
          <cell r="D1459" t="str">
            <v>PP.2017 RO Sierra</v>
          </cell>
          <cell r="E1459" t="str">
            <v>PP 0118: ACCESO DE LOS HOGARES RURALES CON ECONOMIAS DE SUBSISTENCIA A MERCADOS LOCALES DEL NUCLEO EJECUTOR CHAUPIYACU</v>
          </cell>
          <cell r="F1459" t="str">
            <v>HUANCAVELICA</v>
          </cell>
          <cell r="G1459" t="str">
            <v>HUANCAVELICA</v>
          </cell>
          <cell r="H1459" t="str">
            <v>CHURCAMPA</v>
          </cell>
          <cell r="I1459" t="str">
            <v>ANCO</v>
          </cell>
          <cell r="J1459" t="str">
            <v>CHAUPIYACU</v>
          </cell>
          <cell r="K1459" t="str">
            <v>0905020034</v>
          </cell>
          <cell r="L1459">
            <v>95</v>
          </cell>
          <cell r="M1459">
            <v>42907</v>
          </cell>
          <cell r="N1459">
            <v>427500</v>
          </cell>
          <cell r="O1459">
            <v>43028</v>
          </cell>
          <cell r="P1459">
            <v>427500</v>
          </cell>
          <cell r="Q1459">
            <v>43069</v>
          </cell>
          <cell r="R1459">
            <v>427500</v>
          </cell>
          <cell r="S1459">
            <v>42954</v>
          </cell>
          <cell r="T1459">
            <v>1150</v>
          </cell>
          <cell r="U1459">
            <v>36</v>
          </cell>
          <cell r="V1459">
            <v>36</v>
          </cell>
          <cell r="W1459">
            <v>44104</v>
          </cell>
          <cell r="X1459">
            <v>427455.82</v>
          </cell>
          <cell r="Y1459">
            <v>427038.7</v>
          </cell>
          <cell r="Z1459">
            <v>437906.95</v>
          </cell>
          <cell r="AA1459">
            <v>44558</v>
          </cell>
          <cell r="AB1459">
            <v>1</v>
          </cell>
          <cell r="AC1459">
            <v>1</v>
          </cell>
          <cell r="AD1459">
            <v>1</v>
          </cell>
          <cell r="AE1459">
            <v>0.99929999999999997</v>
          </cell>
          <cell r="AF1459" t="str">
            <v>4. Cierre</v>
          </cell>
          <cell r="AG1459" t="str">
            <v>0780 - Liquidación Aprobada</v>
          </cell>
          <cell r="AH1459" t="str">
            <v>Liquidado en UT para remitir ficha/expediente a Sede</v>
          </cell>
        </row>
        <row r="1460">
          <cell r="A1460" t="str">
            <v>1720170007</v>
          </cell>
          <cell r="B1460" t="str">
            <v>1720170011</v>
          </cell>
          <cell r="C1460" t="str">
            <v>Haku Wiñay/Noa Jayatai</v>
          </cell>
          <cell r="D1460" t="str">
            <v>PP.2017 RO Sierra</v>
          </cell>
          <cell r="E1460" t="str">
            <v>PP 0118: ACCESO DE LOS HOGARES RURALES CON ECONOMIAS DE SUBSISTENCIA A MERCADOS LOCALES DEL NUCLEO EJECUTOR SAN ANTONIO DE PAMPASPATA</v>
          </cell>
          <cell r="F1460" t="str">
            <v>HUANCAVELICA</v>
          </cell>
          <cell r="G1460" t="str">
            <v>HUANCAVELICA</v>
          </cell>
          <cell r="H1460" t="str">
            <v>CHURCAMPA</v>
          </cell>
          <cell r="I1460" t="str">
            <v>ANCO</v>
          </cell>
          <cell r="J1460" t="str">
            <v>SAN ANTONIO PAMPASPATA</v>
          </cell>
          <cell r="K1460" t="str">
            <v>0905026001</v>
          </cell>
          <cell r="L1460">
            <v>185</v>
          </cell>
          <cell r="M1460">
            <v>42907</v>
          </cell>
          <cell r="N1460">
            <v>832500</v>
          </cell>
          <cell r="O1460">
            <v>43028</v>
          </cell>
          <cell r="P1460">
            <v>832500</v>
          </cell>
          <cell r="Q1460">
            <v>43069</v>
          </cell>
          <cell r="R1460">
            <v>832500</v>
          </cell>
          <cell r="S1460">
            <v>42954</v>
          </cell>
          <cell r="T1460">
            <v>1150</v>
          </cell>
          <cell r="U1460">
            <v>36</v>
          </cell>
          <cell r="V1460">
            <v>36</v>
          </cell>
          <cell r="W1460">
            <v>44104</v>
          </cell>
          <cell r="X1460">
            <v>828426.76</v>
          </cell>
          <cell r="Y1460">
            <v>828234.76</v>
          </cell>
          <cell r="Z1460">
            <v>839296.66</v>
          </cell>
          <cell r="AA1460">
            <v>44558</v>
          </cell>
          <cell r="AB1460">
            <v>1</v>
          </cell>
          <cell r="AC1460">
            <v>1</v>
          </cell>
          <cell r="AD1460">
            <v>1</v>
          </cell>
          <cell r="AE1460">
            <v>0.99590000000000001</v>
          </cell>
          <cell r="AF1460" t="str">
            <v>4. Cierre</v>
          </cell>
          <cell r="AG1460" t="str">
            <v>0780 - Liquidación Aprobada</v>
          </cell>
          <cell r="AH1460" t="str">
            <v>Liquidado en UT para remitir ficha/expediente a Sede</v>
          </cell>
        </row>
        <row r="1461">
          <cell r="A1461" t="str">
            <v>1720170012</v>
          </cell>
          <cell r="B1461" t="str">
            <v>1720170012</v>
          </cell>
          <cell r="C1461" t="str">
            <v>Haku Wiñay/Noa Jayatai</v>
          </cell>
          <cell r="D1461" t="str">
            <v>PP.2017 RO Sierra</v>
          </cell>
          <cell r="E1461" t="str">
            <v>PP 0118: ACCESO DE LOS HOGARES RURALES CON ECONOMIAS DE SUBSISTENCIA A MERCADOS LOCALES DEL NUCLEO EJECUTOR LARAMARCA</v>
          </cell>
          <cell r="F1461" t="str">
            <v>ICA</v>
          </cell>
          <cell r="G1461" t="str">
            <v>HUANCAVELICA</v>
          </cell>
          <cell r="H1461" t="str">
            <v>HUAYTARA</v>
          </cell>
          <cell r="I1461" t="str">
            <v>LARAMARCA</v>
          </cell>
          <cell r="J1461" t="str">
            <v>LARAMARCA</v>
          </cell>
          <cell r="K1461" t="str">
            <v>0906050001</v>
          </cell>
          <cell r="L1461">
            <v>100</v>
          </cell>
          <cell r="M1461">
            <v>42940</v>
          </cell>
          <cell r="N1461">
            <v>450000</v>
          </cell>
          <cell r="O1461">
            <v>43028</v>
          </cell>
          <cell r="P1461">
            <v>450000</v>
          </cell>
          <cell r="Q1461">
            <v>43032</v>
          </cell>
          <cell r="R1461">
            <v>450000</v>
          </cell>
          <cell r="S1461">
            <v>43010</v>
          </cell>
          <cell r="T1461">
            <v>1217</v>
          </cell>
          <cell r="U1461">
            <v>36</v>
          </cell>
          <cell r="V1461">
            <v>36</v>
          </cell>
          <cell r="W1461">
            <v>44227</v>
          </cell>
          <cell r="X1461">
            <v>435842.95</v>
          </cell>
          <cell r="Y1461">
            <v>426332.51</v>
          </cell>
          <cell r="Z1461">
            <v>437324.71</v>
          </cell>
          <cell r="AA1461">
            <v>44474</v>
          </cell>
          <cell r="AB1461">
            <v>1</v>
          </cell>
          <cell r="AC1461">
            <v>1</v>
          </cell>
          <cell r="AD1461">
            <v>1</v>
          </cell>
          <cell r="AE1461">
            <v>0.89959999999999996</v>
          </cell>
          <cell r="AF1461" t="str">
            <v>4. Cierre</v>
          </cell>
          <cell r="AG1461" t="str">
            <v>0780 - Liquidación Aprobada</v>
          </cell>
          <cell r="AH1461" t="str">
            <v>Liquidado en UT para remitir ficha/expediente a Sede</v>
          </cell>
        </row>
        <row r="1462">
          <cell r="A1462" t="str">
            <v>1720170013</v>
          </cell>
          <cell r="B1462" t="str">
            <v>1720170013</v>
          </cell>
          <cell r="C1462" t="str">
            <v>Haku Wiñay/Noa Jayatai</v>
          </cell>
          <cell r="D1462" t="str">
            <v>PP.2017 RO Sierra</v>
          </cell>
          <cell r="E1462" t="str">
            <v>PP 0118: ACCESO DE LOS HOGARES RURALES CON ECONOMIAS DE SUBSISTENCIA A MERCADOS LOCALES DEL NUCLEO EJECUTOR QUERCO</v>
          </cell>
          <cell r="F1462" t="str">
            <v>ICA</v>
          </cell>
          <cell r="G1462" t="str">
            <v>HUANCAVELICA</v>
          </cell>
          <cell r="H1462" t="str">
            <v>HUAYTARA</v>
          </cell>
          <cell r="I1462" t="str">
            <v>QUERCO</v>
          </cell>
          <cell r="J1462" t="str">
            <v>QUERCO</v>
          </cell>
          <cell r="K1462" t="str">
            <v>0906080001</v>
          </cell>
          <cell r="L1462">
            <v>130</v>
          </cell>
          <cell r="M1462">
            <v>42940</v>
          </cell>
          <cell r="N1462">
            <v>585000</v>
          </cell>
          <cell r="O1462">
            <v>43028</v>
          </cell>
          <cell r="P1462">
            <v>585000</v>
          </cell>
          <cell r="Q1462">
            <v>43032</v>
          </cell>
          <cell r="R1462">
            <v>585000</v>
          </cell>
          <cell r="S1462">
            <v>43010</v>
          </cell>
          <cell r="T1462">
            <v>1217</v>
          </cell>
          <cell r="U1462">
            <v>36</v>
          </cell>
          <cell r="V1462">
            <v>36</v>
          </cell>
          <cell r="W1462">
            <v>44227</v>
          </cell>
          <cell r="X1462">
            <v>570013.54</v>
          </cell>
          <cell r="Y1462">
            <v>570461.81000000006</v>
          </cell>
          <cell r="Z1462">
            <v>571960.66</v>
          </cell>
          <cell r="AA1462">
            <v>44474</v>
          </cell>
          <cell r="AB1462">
            <v>1</v>
          </cell>
          <cell r="AC1462">
            <v>1</v>
          </cell>
          <cell r="AD1462">
            <v>1</v>
          </cell>
          <cell r="AE1462">
            <v>0.92110000000000003</v>
          </cell>
          <cell r="AF1462" t="str">
            <v>4. Cierre</v>
          </cell>
          <cell r="AG1462" t="str">
            <v>0780 - Liquidación Aprobada</v>
          </cell>
          <cell r="AH1462" t="str">
            <v>Liquidado en UT para remitir ficha/expediente a Sede</v>
          </cell>
        </row>
        <row r="1463">
          <cell r="A1463" t="str">
            <v>1720170014</v>
          </cell>
          <cell r="B1463" t="str">
            <v>1720170014</v>
          </cell>
          <cell r="C1463" t="str">
            <v>Haku Wiñay/Noa Jayatai</v>
          </cell>
          <cell r="D1463" t="str">
            <v>PP.2017 RO Sierra</v>
          </cell>
          <cell r="E1463" t="str">
            <v>PP 0118: ACCESO DE LOS HOGARES RURALES CON ECONOMIAS DE SUBSISTENCIA A MERCADOS LOCALES DEL NUCLEO EJECUTOR SANTIAGO DE QUIRAHUARA</v>
          </cell>
          <cell r="F1463" t="str">
            <v>ICA</v>
          </cell>
          <cell r="G1463" t="str">
            <v>HUANCAVELICA</v>
          </cell>
          <cell r="H1463" t="str">
            <v>HUAYTARA</v>
          </cell>
          <cell r="I1463" t="str">
            <v>SANTIAGO DE QUIRAHUARA</v>
          </cell>
          <cell r="J1463" t="str">
            <v>SANTIAGO DE QUIRAHUARA</v>
          </cell>
          <cell r="K1463" t="str">
            <v>0906140001</v>
          </cell>
          <cell r="L1463">
            <v>115</v>
          </cell>
          <cell r="M1463">
            <v>42940</v>
          </cell>
          <cell r="N1463">
            <v>517500</v>
          </cell>
          <cell r="O1463">
            <v>43028</v>
          </cell>
          <cell r="P1463">
            <v>517500</v>
          </cell>
          <cell r="Q1463">
            <v>43032</v>
          </cell>
          <cell r="R1463">
            <v>517500</v>
          </cell>
          <cell r="S1463">
            <v>43010</v>
          </cell>
          <cell r="T1463">
            <v>1217</v>
          </cell>
          <cell r="U1463">
            <v>36</v>
          </cell>
          <cell r="V1463">
            <v>36</v>
          </cell>
          <cell r="W1463">
            <v>44227</v>
          </cell>
          <cell r="X1463">
            <v>508352.94</v>
          </cell>
          <cell r="Y1463">
            <v>508836.29</v>
          </cell>
          <cell r="Z1463">
            <v>503376.3</v>
          </cell>
          <cell r="AA1463">
            <v>44474</v>
          </cell>
          <cell r="AB1463">
            <v>1</v>
          </cell>
          <cell r="AC1463">
            <v>1</v>
          </cell>
          <cell r="AD1463">
            <v>1</v>
          </cell>
          <cell r="AE1463">
            <v>0.93030000000000002</v>
          </cell>
          <cell r="AF1463" t="str">
            <v>4. Cierre</v>
          </cell>
          <cell r="AG1463" t="str">
            <v>0780 - Liquidación Aprobada</v>
          </cell>
          <cell r="AH1463" t="str">
            <v>Liquidado en UT para remitir ficha/expediente a Sede</v>
          </cell>
        </row>
        <row r="1464">
          <cell r="A1464" t="str">
            <v>1720170034</v>
          </cell>
          <cell r="B1464" t="str">
            <v>1720170015</v>
          </cell>
          <cell r="C1464" t="str">
            <v>Haku Wiñay/Noa Jayatai</v>
          </cell>
          <cell r="D1464" t="str">
            <v>PP.2017 RO SierraAmp</v>
          </cell>
          <cell r="E1464" t="str">
            <v>PP 0118: ACCESO DE LOS HOGARES RURALES CON ECONOMIAS DE SUBSISTENCIA A MERCADOS LOCALES DEL NUCLEO EJECUTOR
 ACOBAMBA</v>
          </cell>
          <cell r="F1464" t="str">
            <v>HUANCAVELICA</v>
          </cell>
          <cell r="G1464" t="str">
            <v>HUANCAVELICA</v>
          </cell>
          <cell r="H1464" t="str">
            <v>TAYACAJA</v>
          </cell>
          <cell r="I1464" t="str">
            <v>SAN MARCOS DE ROCCHAC</v>
          </cell>
          <cell r="J1464" t="str">
            <v>SAN ISIDRO DE ACOBAMBA</v>
          </cell>
          <cell r="K1464" t="str">
            <v>0907166004</v>
          </cell>
          <cell r="L1464">
            <v>200</v>
          </cell>
          <cell r="M1464">
            <v>43059</v>
          </cell>
          <cell r="N1464">
            <v>900000</v>
          </cell>
          <cell r="O1464">
            <v>43095</v>
          </cell>
          <cell r="P1464">
            <v>900000</v>
          </cell>
          <cell r="Q1464">
            <v>43103</v>
          </cell>
          <cell r="R1464">
            <v>900000</v>
          </cell>
          <cell r="S1464">
            <v>43103</v>
          </cell>
          <cell r="T1464">
            <v>1092</v>
          </cell>
          <cell r="U1464">
            <v>36</v>
          </cell>
          <cell r="V1464">
            <v>36</v>
          </cell>
          <cell r="W1464">
            <v>44195</v>
          </cell>
          <cell r="X1464">
            <v>901296.07</v>
          </cell>
          <cell r="Y1464">
            <v>901953.07</v>
          </cell>
          <cell r="Z1464">
            <v>916796.07000000007</v>
          </cell>
          <cell r="AA1464">
            <v>44404</v>
          </cell>
          <cell r="AB1464">
            <v>1</v>
          </cell>
          <cell r="AC1464">
            <v>1</v>
          </cell>
          <cell r="AD1464">
            <v>1</v>
          </cell>
          <cell r="AE1464">
            <v>0.93910000000000005</v>
          </cell>
          <cell r="AF1464" t="str">
            <v>4. Cierre</v>
          </cell>
          <cell r="AG1464" t="str">
            <v>0780 - Liquidación Aprobada</v>
          </cell>
          <cell r="AH1464" t="str">
            <v>Liquidado en UT para remitir ficha/expediente a Sede</v>
          </cell>
        </row>
        <row r="1465">
          <cell r="A1465" t="str">
            <v>1720170035</v>
          </cell>
          <cell r="B1465" t="str">
            <v>1720170016</v>
          </cell>
          <cell r="C1465" t="str">
            <v>Haku Wiñay/Noa Jayatai</v>
          </cell>
          <cell r="D1465" t="str">
            <v>PP.2017 RO SierraAmp</v>
          </cell>
          <cell r="E1465" t="str">
            <v>PP 0118: ACCESO DE LOS HOGARES RURALES CON ECONOMIAS DE SUBSISTENCIA A MERCADOS LOCALES DEL NUCLEO EJECUTOR
 GILAPATA - MONTECOLPA</v>
          </cell>
          <cell r="F1465" t="str">
            <v>HUANCAVELICA</v>
          </cell>
          <cell r="G1465" t="str">
            <v>HUANCAVELICA</v>
          </cell>
          <cell r="H1465" t="str">
            <v>TAYACAJA</v>
          </cell>
          <cell r="I1465" t="str">
            <v>SAN MARCOS DE ROCCHAC</v>
          </cell>
          <cell r="J1465" t="str">
            <v>SAN MARTIN DE GILAPATA</v>
          </cell>
          <cell r="K1465" t="str">
            <v>0907166002</v>
          </cell>
          <cell r="L1465">
            <v>200</v>
          </cell>
          <cell r="M1465">
            <v>43059</v>
          </cell>
          <cell r="N1465">
            <v>900000</v>
          </cell>
          <cell r="O1465">
            <v>43063</v>
          </cell>
          <cell r="P1465">
            <v>900000</v>
          </cell>
          <cell r="Q1465">
            <v>43068</v>
          </cell>
          <cell r="R1465">
            <v>900000</v>
          </cell>
          <cell r="S1465">
            <v>43103</v>
          </cell>
          <cell r="T1465">
            <v>1092</v>
          </cell>
          <cell r="U1465">
            <v>36</v>
          </cell>
          <cell r="V1465">
            <v>36</v>
          </cell>
          <cell r="W1465">
            <v>44195</v>
          </cell>
          <cell r="X1465">
            <v>905064.43</v>
          </cell>
          <cell r="Y1465">
            <v>901178.43</v>
          </cell>
          <cell r="Z1465">
            <v>920064.43</v>
          </cell>
          <cell r="AA1465">
            <v>44404</v>
          </cell>
          <cell r="AB1465">
            <v>1</v>
          </cell>
          <cell r="AC1465">
            <v>1</v>
          </cell>
          <cell r="AD1465">
            <v>1</v>
          </cell>
          <cell r="AE1465">
            <v>0.93569999999999998</v>
          </cell>
          <cell r="AF1465" t="str">
            <v>4. Cierre</v>
          </cell>
          <cell r="AG1465" t="str">
            <v>0780 - Liquidación Aprobada</v>
          </cell>
          <cell r="AH1465" t="str">
            <v>Liquidado en UT para remitir ficha/expediente a Sede</v>
          </cell>
        </row>
        <row r="1466">
          <cell r="A1466" t="str">
            <v>1720170032</v>
          </cell>
          <cell r="B1466" t="str">
            <v>1720170017</v>
          </cell>
          <cell r="C1466" t="str">
            <v>Haku Wiñay/Noa Jayatai</v>
          </cell>
          <cell r="D1466" t="str">
            <v>PP.2017 RO SierraAmp</v>
          </cell>
          <cell r="E1466" t="str">
            <v>PP 0118: ACCESO DE LOS HOGARES RURALES CON ECONOMIAS DE SUBSISTENCIA A MERCADOS LOCALES DEL NUCLEO EJECUTOR
 VISTA ALEGRE</v>
          </cell>
          <cell r="F1466" t="str">
            <v>HUANCAVELICA</v>
          </cell>
          <cell r="G1466" t="str">
            <v>HUANCAVELICA</v>
          </cell>
          <cell r="H1466" t="str">
            <v>TAYACAJA</v>
          </cell>
          <cell r="I1466" t="str">
            <v>AHUAYCHA</v>
          </cell>
          <cell r="J1466" t="str">
            <v>VISTA ALEGRE</v>
          </cell>
          <cell r="K1466" t="str">
            <v>0907040026</v>
          </cell>
          <cell r="L1466">
            <v>277</v>
          </cell>
          <cell r="M1466">
            <v>43059</v>
          </cell>
          <cell r="N1466">
            <v>1246500</v>
          </cell>
          <cell r="O1466">
            <v>43095</v>
          </cell>
          <cell r="P1466">
            <v>1246500</v>
          </cell>
          <cell r="Q1466">
            <v>43103</v>
          </cell>
          <cell r="R1466">
            <v>1246500</v>
          </cell>
          <cell r="S1466">
            <v>43103</v>
          </cell>
          <cell r="T1466">
            <v>1213</v>
          </cell>
          <cell r="U1466">
            <v>36</v>
          </cell>
          <cell r="V1466">
            <v>36</v>
          </cell>
          <cell r="W1466">
            <v>44316</v>
          </cell>
          <cell r="X1466">
            <v>1244968.97</v>
          </cell>
          <cell r="Y1466">
            <v>1232343.06</v>
          </cell>
          <cell r="Z1466">
            <v>1324780.68</v>
          </cell>
          <cell r="AA1466">
            <v>44515</v>
          </cell>
          <cell r="AB1466">
            <v>1</v>
          </cell>
          <cell r="AC1466">
            <v>1</v>
          </cell>
          <cell r="AD1466">
            <v>1</v>
          </cell>
          <cell r="AE1466">
            <v>0.99229999999999996</v>
          </cell>
          <cell r="AF1466" t="str">
            <v>4. Cierre</v>
          </cell>
          <cell r="AG1466" t="str">
            <v>0780 - Liquidación Aprobada</v>
          </cell>
          <cell r="AH1466" t="str">
            <v>Liquidado en UT para remitir ficha/expediente a Sede</v>
          </cell>
        </row>
        <row r="1467">
          <cell r="A1467" t="str">
            <v>1720170033</v>
          </cell>
          <cell r="B1467" t="str">
            <v>1720170018</v>
          </cell>
          <cell r="C1467" t="str">
            <v>Haku Wiñay/Noa Jayatai</v>
          </cell>
          <cell r="D1467" t="str">
            <v>PP.2017 RO SierraAmp</v>
          </cell>
          <cell r="E1467" t="str">
            <v>PP 0118: ACCESO DE LOS HOGARES RURALES CON ECONOMIAS DE SUBSISTENCIA A MERCADOS LOCALES DEL NUCLEO EJECUTOR
 CONOCC</v>
          </cell>
          <cell r="F1467" t="str">
            <v>HUANCAVELICA</v>
          </cell>
          <cell r="G1467" t="str">
            <v>HUANCAVELICA</v>
          </cell>
          <cell r="H1467" t="str">
            <v>TAYACAJA</v>
          </cell>
          <cell r="I1467" t="str">
            <v>AHUAYCHA</v>
          </cell>
          <cell r="J1467" t="str">
            <v>CONOCC</v>
          </cell>
          <cell r="K1467" t="str">
            <v>0907046005</v>
          </cell>
          <cell r="L1467">
            <v>143</v>
          </cell>
          <cell r="M1467">
            <v>43059</v>
          </cell>
          <cell r="N1467">
            <v>643500</v>
          </cell>
          <cell r="O1467">
            <v>43063</v>
          </cell>
          <cell r="P1467">
            <v>643500</v>
          </cell>
          <cell r="Q1467">
            <v>43068</v>
          </cell>
          <cell r="R1467">
            <v>643500</v>
          </cell>
          <cell r="S1467">
            <v>43103</v>
          </cell>
          <cell r="T1467">
            <v>1213</v>
          </cell>
          <cell r="U1467">
            <v>36</v>
          </cell>
          <cell r="V1467">
            <v>36</v>
          </cell>
          <cell r="W1467">
            <v>44316</v>
          </cell>
          <cell r="X1467">
            <v>646245.19999999995</v>
          </cell>
          <cell r="Y1467">
            <v>635270.49</v>
          </cell>
          <cell r="Z1467">
            <v>687362.41</v>
          </cell>
          <cell r="AA1467">
            <v>44515</v>
          </cell>
          <cell r="AB1467">
            <v>1</v>
          </cell>
          <cell r="AC1467">
            <v>1</v>
          </cell>
          <cell r="AD1467">
            <v>1</v>
          </cell>
          <cell r="AE1467">
            <v>0.99170000000000003</v>
          </cell>
          <cell r="AF1467" t="str">
            <v>4. Cierre</v>
          </cell>
          <cell r="AG1467" t="str">
            <v>0780 - Liquidación Aprobada</v>
          </cell>
          <cell r="AH1467" t="str">
            <v>Liquidado en UT para remitir ficha/expediente a Sede</v>
          </cell>
        </row>
        <row r="1468">
          <cell r="A1468" t="str">
            <v>1720170030</v>
          </cell>
          <cell r="B1468" t="str">
            <v>1720170019</v>
          </cell>
          <cell r="C1468" t="str">
            <v>Haku Wiñay/Noa Jayatai</v>
          </cell>
          <cell r="D1468" t="str">
            <v>PP.2017 RO SierraAmp</v>
          </cell>
          <cell r="E1468" t="str">
            <v>PP 0118: ACCESO DE LOS HOGARES RURALES CON ECONOMIAS DE SUBSISTENCIA A MERCADOS LOCALES DEL NUCLEO EJECUTOR
 CCOLLPAPAMPA - PACCHO MOLINOS</v>
          </cell>
          <cell r="F1468" t="str">
            <v>HUANCAVELICA</v>
          </cell>
          <cell r="G1468" t="str">
            <v>HUANCAVELICA</v>
          </cell>
          <cell r="H1468" t="str">
            <v>ACOBAMBA</v>
          </cell>
          <cell r="I1468" t="str">
            <v>PAUCARA</v>
          </cell>
          <cell r="J1468" t="str">
            <v>CCOLLPAPAMPA</v>
          </cell>
          <cell r="K1468" t="str">
            <v>0902066019</v>
          </cell>
          <cell r="L1468">
            <v>210</v>
          </cell>
          <cell r="M1468">
            <v>43056</v>
          </cell>
          <cell r="N1468">
            <v>945000</v>
          </cell>
          <cell r="O1468">
            <v>43095</v>
          </cell>
          <cell r="P1468">
            <v>945000</v>
          </cell>
          <cell r="Q1468">
            <v>43103</v>
          </cell>
          <cell r="R1468">
            <v>945000</v>
          </cell>
          <cell r="S1468">
            <v>43103</v>
          </cell>
          <cell r="T1468">
            <v>1213</v>
          </cell>
          <cell r="U1468">
            <v>36</v>
          </cell>
          <cell r="V1468">
            <v>36</v>
          </cell>
          <cell r="W1468">
            <v>44316</v>
          </cell>
          <cell r="X1468">
            <v>940584.03</v>
          </cell>
          <cell r="Y1468">
            <v>939171.59</v>
          </cell>
          <cell r="Z1468">
            <v>1035067.64</v>
          </cell>
          <cell r="AA1468">
            <v>44558</v>
          </cell>
          <cell r="AB1468">
            <v>1</v>
          </cell>
          <cell r="AC1468">
            <v>1.0299</v>
          </cell>
          <cell r="AD1468">
            <v>1</v>
          </cell>
          <cell r="AE1468">
            <v>0.996</v>
          </cell>
          <cell r="AF1468" t="str">
            <v>4. Cierre</v>
          </cell>
          <cell r="AG1468" t="str">
            <v>0780 - Liquidación Aprobada</v>
          </cell>
          <cell r="AH1468" t="str">
            <v>Liquidado en UT para remitir ficha/expediente a Sede</v>
          </cell>
        </row>
        <row r="1469">
          <cell r="A1469" t="str">
            <v>1720170031</v>
          </cell>
          <cell r="B1469" t="str">
            <v>1720170020</v>
          </cell>
          <cell r="C1469" t="str">
            <v>Haku Wiñay/Noa Jayatai</v>
          </cell>
          <cell r="D1469" t="str">
            <v>PP.2017 RO SierraAmp</v>
          </cell>
          <cell r="E1469" t="str">
            <v>PP 0118: ACCESO DE LOS HOGARES RURALES CON ECONOMIAS DE SUBSISTENCIA A MERCADOS LOCALES DEL NUCLEO EJECUTOR
 HUACHHUA - LIBERTADORES</v>
          </cell>
          <cell r="F1469" t="str">
            <v>HUANCAVELICA</v>
          </cell>
          <cell r="G1469" t="str">
            <v>HUANCAVELICA</v>
          </cell>
          <cell r="H1469" t="str">
            <v>ACOBAMBA</v>
          </cell>
          <cell r="I1469" t="str">
            <v>PAUCARA</v>
          </cell>
          <cell r="J1469" t="str">
            <v>HUACHHUA CHOPCCA</v>
          </cell>
          <cell r="K1469" t="str">
            <v>0902060031</v>
          </cell>
          <cell r="L1469">
            <v>280</v>
          </cell>
          <cell r="M1469">
            <v>43056</v>
          </cell>
          <cell r="N1469">
            <v>1260000</v>
          </cell>
          <cell r="O1469">
            <v>43095</v>
          </cell>
          <cell r="P1469">
            <v>1260000</v>
          </cell>
          <cell r="Q1469">
            <v>43103</v>
          </cell>
          <cell r="R1469">
            <v>1260000</v>
          </cell>
          <cell r="S1469">
            <v>43103</v>
          </cell>
          <cell r="T1469">
            <v>1213</v>
          </cell>
          <cell r="U1469">
            <v>36</v>
          </cell>
          <cell r="V1469">
            <v>36</v>
          </cell>
          <cell r="W1469">
            <v>44316</v>
          </cell>
          <cell r="X1469">
            <v>1208873.01</v>
          </cell>
          <cell r="Y1469">
            <v>1207103.45</v>
          </cell>
          <cell r="Z1469">
            <v>1334830.1499999999</v>
          </cell>
          <cell r="AA1469">
            <v>44558</v>
          </cell>
          <cell r="AB1469">
            <v>1</v>
          </cell>
          <cell r="AC1469">
            <v>1.0087999999999999</v>
          </cell>
          <cell r="AD1469">
            <v>1</v>
          </cell>
          <cell r="AE1469">
            <v>0.97340000000000004</v>
          </cell>
          <cell r="AF1469" t="str">
            <v>4. Cierre</v>
          </cell>
          <cell r="AG1469" t="str">
            <v>0780 - Liquidación Aprobada</v>
          </cell>
          <cell r="AH1469" t="str">
            <v>Liquidado en UT para remitir ficha/expediente a Sede</v>
          </cell>
        </row>
        <row r="1470">
          <cell r="A1470" t="str">
            <v>1720170036</v>
          </cell>
          <cell r="B1470" t="str">
            <v>1720170021</v>
          </cell>
          <cell r="C1470" t="str">
            <v>Haku Wiñay/Noa Jayatai</v>
          </cell>
          <cell r="D1470" t="str">
            <v>PP.2017 RO SierraAmp</v>
          </cell>
          <cell r="E1470" t="str">
            <v>PP 0118: ACCESO DE LOS HOGARES RURALES CON ECONOMIAS DE SUBSISTENCIA A MERCADOS LOCALES DEL NUCLEO EJECUTOR
 PUEBLO VIEJO</v>
          </cell>
          <cell r="F1470" t="str">
            <v>HUANCAVELICA</v>
          </cell>
          <cell r="G1470" t="str">
            <v>HUANCAVELICA</v>
          </cell>
          <cell r="H1470" t="str">
            <v>ANGARAES</v>
          </cell>
          <cell r="I1470" t="str">
            <v>LIRCAY</v>
          </cell>
          <cell r="J1470" t="str">
            <v>PUEBLO VIEJO</v>
          </cell>
          <cell r="K1470" t="str">
            <v>0903010272</v>
          </cell>
          <cell r="L1470">
            <v>220</v>
          </cell>
          <cell r="M1470">
            <v>43059</v>
          </cell>
          <cell r="N1470">
            <v>990000</v>
          </cell>
          <cell r="O1470">
            <v>43095</v>
          </cell>
          <cell r="P1470">
            <v>990000</v>
          </cell>
          <cell r="Q1470">
            <v>43103</v>
          </cell>
          <cell r="R1470">
            <v>990000</v>
          </cell>
          <cell r="S1470">
            <v>43102</v>
          </cell>
          <cell r="T1470">
            <v>1094</v>
          </cell>
          <cell r="U1470">
            <v>36</v>
          </cell>
          <cell r="V1470">
            <v>36</v>
          </cell>
          <cell r="W1470">
            <v>44196</v>
          </cell>
          <cell r="X1470">
            <v>993793.15</v>
          </cell>
          <cell r="Y1470">
            <v>989897.25</v>
          </cell>
          <cell r="Z1470">
            <v>1083011.8500000001</v>
          </cell>
          <cell r="AA1470">
            <v>44439</v>
          </cell>
          <cell r="AB1470">
            <v>1</v>
          </cell>
          <cell r="AC1470">
            <v>1</v>
          </cell>
          <cell r="AD1470">
            <v>1</v>
          </cell>
          <cell r="AE1470">
            <v>0.99990000000000001</v>
          </cell>
          <cell r="AF1470" t="str">
            <v>4. Cierre</v>
          </cell>
          <cell r="AG1470" t="str">
            <v>0780 - Liquidación Aprobada</v>
          </cell>
          <cell r="AH1470" t="str">
            <v>Liquidado en UT para remitir ficha/expediente a Sede</v>
          </cell>
        </row>
        <row r="1471">
          <cell r="A1471" t="str">
            <v>1720170037</v>
          </cell>
          <cell r="B1471" t="str">
            <v>1720170022</v>
          </cell>
          <cell r="C1471" t="str">
            <v>Haku Wiñay/Noa Jayatai</v>
          </cell>
          <cell r="D1471" t="str">
            <v>PP.2017 RO SierraAmp</v>
          </cell>
          <cell r="E1471" t="str">
            <v>PP 0118: ACCESO DE LOS HOGARES RURALES CON ECONOMIAS DE SUBSISTENCIA A MERCADOS LOCALES DEL NUCLEO EJECUTOR
 HUAYLLAY CHICO</v>
          </cell>
          <cell r="F1471" t="str">
            <v>HUANCAVELICA</v>
          </cell>
          <cell r="G1471" t="str">
            <v>HUANCAVELICA</v>
          </cell>
          <cell r="H1471" t="str">
            <v>ANGARAES</v>
          </cell>
          <cell r="I1471" t="str">
            <v>LIRCAY</v>
          </cell>
          <cell r="J1471" t="str">
            <v>HUAYLLAY CHICO</v>
          </cell>
          <cell r="K1471" t="str">
            <v>0903010007</v>
          </cell>
          <cell r="L1471">
            <v>200</v>
          </cell>
          <cell r="M1471">
            <v>43059</v>
          </cell>
          <cell r="N1471">
            <v>900000</v>
          </cell>
          <cell r="O1471">
            <v>43063</v>
          </cell>
          <cell r="P1471">
            <v>900000</v>
          </cell>
          <cell r="Q1471">
            <v>43068</v>
          </cell>
          <cell r="R1471">
            <v>900000</v>
          </cell>
          <cell r="S1471">
            <v>43102</v>
          </cell>
          <cell r="T1471">
            <v>1094</v>
          </cell>
          <cell r="U1471">
            <v>36</v>
          </cell>
          <cell r="V1471">
            <v>36</v>
          </cell>
          <cell r="W1471">
            <v>44196</v>
          </cell>
          <cell r="X1471">
            <v>903089.71</v>
          </cell>
          <cell r="Y1471">
            <v>899717.31</v>
          </cell>
          <cell r="Z1471">
            <v>991889.71</v>
          </cell>
          <cell r="AA1471">
            <v>44439</v>
          </cell>
          <cell r="AB1471">
            <v>1</v>
          </cell>
          <cell r="AC1471">
            <v>1</v>
          </cell>
          <cell r="AD1471">
            <v>1</v>
          </cell>
          <cell r="AE1471">
            <v>0.99980000000000002</v>
          </cell>
          <cell r="AF1471" t="str">
            <v>4. Cierre</v>
          </cell>
          <cell r="AG1471" t="str">
            <v>0780 - Liquidación Aprobada</v>
          </cell>
          <cell r="AH1471" t="str">
            <v>Liquidado en UT para remitir ficha/expediente a Sede</v>
          </cell>
        </row>
        <row r="1472">
          <cell r="A1472" t="str">
            <v>1720170019</v>
          </cell>
          <cell r="B1472" t="str">
            <v>1720170023</v>
          </cell>
          <cell r="C1472" t="str">
            <v>Mi Abrigo</v>
          </cell>
          <cell r="D1472" t="str">
            <v>AVICOM.2017.Amp</v>
          </cell>
          <cell r="E1472" t="str">
            <v>ACONDICIONAMIENTO DE VIVIENDAS EN ZONAS EXPUESTAS A HELADAS EN LOS CCPP DE VISTA ALEGRE Y PAMPAHUASI, DISTRITO PILCHACA, PROVINCIA HUANCAVELICA, DEPARTAMENTO HUANCAVELICA</v>
          </cell>
          <cell r="F1472" t="str">
            <v>HUANCAVELICA</v>
          </cell>
          <cell r="G1472" t="str">
            <v>HUANCAVELICA</v>
          </cell>
          <cell r="H1472" t="str">
            <v>HUANCAVELICA</v>
          </cell>
          <cell r="I1472" t="str">
            <v>PILCHACA</v>
          </cell>
          <cell r="J1472" t="str">
            <v>VISTA ALEGRE</v>
          </cell>
          <cell r="K1472" t="str">
            <v>0901150011</v>
          </cell>
          <cell r="L1472">
            <v>46</v>
          </cell>
          <cell r="M1472">
            <v>43042</v>
          </cell>
          <cell r="N1472">
            <v>493750</v>
          </cell>
          <cell r="O1472">
            <v>43132</v>
          </cell>
          <cell r="P1472">
            <v>493750</v>
          </cell>
          <cell r="Q1472">
            <v>43132</v>
          </cell>
          <cell r="R1472">
            <v>493750</v>
          </cell>
          <cell r="S1472">
            <v>43068</v>
          </cell>
          <cell r="T1472">
            <v>111</v>
          </cell>
          <cell r="U1472">
            <v>2</v>
          </cell>
          <cell r="V1472">
            <v>2</v>
          </cell>
          <cell r="W1472">
            <v>43179</v>
          </cell>
          <cell r="Y1472">
            <v>493607.87</v>
          </cell>
          <cell r="AB1472">
            <v>0</v>
          </cell>
          <cell r="AC1472">
            <v>0.8</v>
          </cell>
          <cell r="AF1472" t="str">
            <v>4. Cierre</v>
          </cell>
          <cell r="AG1472" t="str">
            <v>0780 - Liquidación Aprobada</v>
          </cell>
          <cell r="AH1472" t="str">
            <v>Liquidado en UT para remitir ficha/expediente a Sede</v>
          </cell>
        </row>
        <row r="1473">
          <cell r="A1473" t="str">
            <v>1720170020</v>
          </cell>
          <cell r="B1473" t="str">
            <v>1720170024</v>
          </cell>
          <cell r="C1473" t="str">
            <v>Mi Abrigo</v>
          </cell>
          <cell r="D1473" t="str">
            <v>AVICOM.2017.Amp</v>
          </cell>
          <cell r="E1473" t="str">
            <v>ACONDICIONAMIENTO DE VIVIENDAS EN ZONAS EXPUESTAS A HELADAS EN LOS CC PP DE OCCOBAMBA, UYRUS PAMPA Y CORINTO, DISTRITO PAMPAS, PROVINCIA TAYACAJA, DEPARTAMENTO HUANCAVELICA</v>
          </cell>
          <cell r="F1473" t="str">
            <v>HUANCAVELICA</v>
          </cell>
          <cell r="G1473" t="str">
            <v>HUANCAVELICA</v>
          </cell>
          <cell r="H1473" t="str">
            <v>TAYACAJA</v>
          </cell>
          <cell r="I1473" t="str">
            <v>PAMPAS</v>
          </cell>
          <cell r="J1473" t="str">
            <v>OCCOBAMBA</v>
          </cell>
          <cell r="K1473" t="str">
            <v>0907010150</v>
          </cell>
          <cell r="L1473">
            <v>46</v>
          </cell>
          <cell r="M1473">
            <v>43042</v>
          </cell>
          <cell r="N1473">
            <v>504250</v>
          </cell>
          <cell r="O1473">
            <v>43132</v>
          </cell>
          <cell r="P1473">
            <v>504250</v>
          </cell>
          <cell r="Q1473">
            <v>43132</v>
          </cell>
          <cell r="R1473">
            <v>504250</v>
          </cell>
          <cell r="S1473">
            <v>43074</v>
          </cell>
          <cell r="T1473">
            <v>111</v>
          </cell>
          <cell r="U1473">
            <v>2</v>
          </cell>
          <cell r="V1473">
            <v>2</v>
          </cell>
          <cell r="W1473">
            <v>43185</v>
          </cell>
          <cell r="Y1473">
            <v>498857.04</v>
          </cell>
          <cell r="AB1473">
            <v>0</v>
          </cell>
          <cell r="AC1473">
            <v>0.90039999999999998</v>
          </cell>
          <cell r="AD1473">
            <v>0</v>
          </cell>
          <cell r="AF1473" t="str">
            <v>4. Cierre</v>
          </cell>
          <cell r="AG1473" t="str">
            <v>0780 - Liquidación Aprobada</v>
          </cell>
          <cell r="AH1473" t="str">
            <v>Liquidado en UT para remitir ficha/expediente a Sede</v>
          </cell>
        </row>
        <row r="1474">
          <cell r="A1474" t="str">
            <v>1720170021</v>
          </cell>
          <cell r="B1474" t="str">
            <v>1720170025</v>
          </cell>
          <cell r="C1474" t="str">
            <v>Mi Abrigo</v>
          </cell>
          <cell r="D1474" t="str">
            <v>AVICOM.2017.Amp</v>
          </cell>
          <cell r="E1474" t="str">
            <v>ACONDICIONAMIENTO DE VIVIENDAS EN ZONAS EXPUESTAS A HELADAS EN LOS CC PP DE PUYHUAN Y JATUNPAMPA, DISTRITO ÑAHUIMPUQUIO, PROVINCIA TAYACAJA, DEPARTAMENTO HUANCAVELICA</v>
          </cell>
          <cell r="F1474" t="str">
            <v>HUANCAVELICA</v>
          </cell>
          <cell r="G1474" t="str">
            <v>HUANCAVELICA</v>
          </cell>
          <cell r="H1474" t="str">
            <v>TAYACAJA</v>
          </cell>
          <cell r="I1474" t="str">
            <v>ÑAHUIMPUQUIO</v>
          </cell>
          <cell r="J1474" t="str">
            <v>JATUNPAMPA</v>
          </cell>
          <cell r="K1474" t="str">
            <v>0907106003</v>
          </cell>
          <cell r="L1474">
            <v>49</v>
          </cell>
          <cell r="M1474">
            <v>43042</v>
          </cell>
          <cell r="N1474">
            <v>504250</v>
          </cell>
          <cell r="O1474">
            <v>43132</v>
          </cell>
          <cell r="P1474">
            <v>504250</v>
          </cell>
          <cell r="Q1474">
            <v>43132</v>
          </cell>
          <cell r="R1474">
            <v>504250</v>
          </cell>
          <cell r="S1474">
            <v>43073</v>
          </cell>
          <cell r="T1474">
            <v>120</v>
          </cell>
          <cell r="U1474">
            <v>2</v>
          </cell>
          <cell r="V1474">
            <v>2</v>
          </cell>
          <cell r="W1474">
            <v>43193</v>
          </cell>
          <cell r="Y1474">
            <v>497609.32</v>
          </cell>
          <cell r="AB1474">
            <v>0</v>
          </cell>
          <cell r="AC1474">
            <v>0.8</v>
          </cell>
          <cell r="AD1474">
            <v>0</v>
          </cell>
          <cell r="AF1474" t="str">
            <v>4. Cierre</v>
          </cell>
          <cell r="AG1474" t="str">
            <v>0780 - Liquidación Aprobada</v>
          </cell>
          <cell r="AH1474" t="str">
            <v>Liquidado en UT para remitir ficha/expediente a Sede</v>
          </cell>
        </row>
        <row r="1475">
          <cell r="A1475" t="str">
            <v>1720170022</v>
          </cell>
          <cell r="B1475" t="str">
            <v>1720170026</v>
          </cell>
          <cell r="C1475" t="str">
            <v>Mi Abrigo</v>
          </cell>
          <cell r="D1475" t="str">
            <v>AVICOM.2017.Amp</v>
          </cell>
          <cell r="E1475" t="str">
            <v>ACONDICIONAMIENTO DE VIVIENDAS EN ZONAS EXPUESTAS A HELADAS EN LOS CC PP DE TOTORAPAMPA Y YANAUTUTO, DISTRITO HUACHOCOLPA, PROVINCIA HUANCAVELICA, DEPARTAMENTO HUANCAVELICA.</v>
          </cell>
          <cell r="F1475" t="str">
            <v>HUANCAVELICA</v>
          </cell>
          <cell r="G1475" t="str">
            <v>HUANCAVELICA</v>
          </cell>
          <cell r="H1475" t="str">
            <v>HUANCAVELICA</v>
          </cell>
          <cell r="I1475" t="str">
            <v>HUACHOCOLPA</v>
          </cell>
          <cell r="J1475" t="str">
            <v>YANAUTUTO</v>
          </cell>
          <cell r="K1475" t="str">
            <v>0901060010</v>
          </cell>
          <cell r="L1475">
            <v>36</v>
          </cell>
          <cell r="M1475">
            <v>43042</v>
          </cell>
          <cell r="N1475">
            <v>502250</v>
          </cell>
          <cell r="O1475">
            <v>43132</v>
          </cell>
          <cell r="P1475">
            <v>502250</v>
          </cell>
          <cell r="Q1475">
            <v>43132</v>
          </cell>
          <cell r="R1475">
            <v>502250</v>
          </cell>
          <cell r="S1475">
            <v>43070</v>
          </cell>
          <cell r="T1475">
            <v>116</v>
          </cell>
          <cell r="U1475">
            <v>2</v>
          </cell>
          <cell r="V1475">
            <v>2</v>
          </cell>
          <cell r="W1475">
            <v>43186</v>
          </cell>
          <cell r="Y1475">
            <v>500249.32</v>
          </cell>
          <cell r="AB1475">
            <v>0</v>
          </cell>
          <cell r="AC1475">
            <v>0.8</v>
          </cell>
          <cell r="AD1475">
            <v>0</v>
          </cell>
          <cell r="AF1475" t="str">
            <v>4. Cierre</v>
          </cell>
          <cell r="AG1475" t="str">
            <v>0780 - Liquidación Aprobada</v>
          </cell>
          <cell r="AH1475" t="str">
            <v>Liquidado en UT para remitir ficha/expediente a Sede</v>
          </cell>
        </row>
        <row r="1476">
          <cell r="A1476" t="str">
            <v>1720170023</v>
          </cell>
          <cell r="B1476" t="str">
            <v>1720170027</v>
          </cell>
          <cell r="C1476" t="str">
            <v>Mi Abrigo</v>
          </cell>
          <cell r="D1476" t="str">
            <v>AVICOM.2017.Amp</v>
          </cell>
          <cell r="E1476" t="str">
            <v>ACONDICIONAMIENTO DE VIVIENDAS EN ZONAS EXPUESTAS A HELADAS EN LOS CC PP DE PUCAPAMPA Y CHOCLOCOCHA DEL DISTRITO DE SANTA ANA, PROVINCIA CASTROVIRREYNA, DEPARTAMENTO HUANCAVELICA.</v>
          </cell>
          <cell r="F1476" t="str">
            <v>HUANCAVELICA</v>
          </cell>
          <cell r="G1476" t="str">
            <v>HUANCAVELICA</v>
          </cell>
          <cell r="H1476" t="str">
            <v>CASTROVIRREYNA</v>
          </cell>
          <cell r="I1476" t="str">
            <v>SANTA ANA</v>
          </cell>
          <cell r="J1476" t="str">
            <v>PUCAPAMPA</v>
          </cell>
          <cell r="K1476" t="str">
            <v>0904110720</v>
          </cell>
          <cell r="L1476">
            <v>42</v>
          </cell>
          <cell r="M1476">
            <v>43042</v>
          </cell>
          <cell r="N1476">
            <v>574060</v>
          </cell>
          <cell r="O1476">
            <v>43132</v>
          </cell>
          <cell r="P1476">
            <v>502250</v>
          </cell>
          <cell r="Q1476">
            <v>43132</v>
          </cell>
          <cell r="R1476">
            <v>502250</v>
          </cell>
          <cell r="S1476">
            <v>43104</v>
          </cell>
          <cell r="T1476">
            <v>104</v>
          </cell>
          <cell r="U1476">
            <v>2</v>
          </cell>
          <cell r="V1476">
            <v>2</v>
          </cell>
          <cell r="W1476">
            <v>43208</v>
          </cell>
          <cell r="Y1476">
            <v>497352.64</v>
          </cell>
          <cell r="AB1476">
            <v>0</v>
          </cell>
          <cell r="AC1476">
            <v>1.3</v>
          </cell>
          <cell r="AD1476">
            <v>0</v>
          </cell>
          <cell r="AF1476" t="str">
            <v>4. Cierre</v>
          </cell>
          <cell r="AG1476" t="str">
            <v>0780 - Liquidación Aprobada</v>
          </cell>
          <cell r="AH1476" t="str">
            <v>Liquidado en UT para remitir ficha/expediente a Sede</v>
          </cell>
        </row>
        <row r="1477">
          <cell r="A1477" t="str">
            <v>1720170038</v>
          </cell>
          <cell r="B1477" t="str">
            <v>1720170028</v>
          </cell>
          <cell r="C1477" t="str">
            <v>Agua Más</v>
          </cell>
          <cell r="D1477" t="str">
            <v>AGUA+.2017</v>
          </cell>
          <cell r="E1477" t="str">
            <v>CONTRIBUCION AL ACCESO AL AGUA SEGURA Y SANEAMIENTO EN LOS CC.PP. DE SAN JUAN DE CHILCAPATA(0905036002), ÑAHUINPUQUIO(0905030018), CALLOS(0905030010), PILATA(0905030430), DISTRITO CHINCHIHUASI - PROVINCIA CHURCAMPA - HUANCAVELICA</v>
          </cell>
          <cell r="F1477" t="str">
            <v>HUANCAVELICA</v>
          </cell>
          <cell r="G1477" t="str">
            <v>HUANCAVELICA</v>
          </cell>
          <cell r="H1477" t="str">
            <v>CHURCAMPA</v>
          </cell>
          <cell r="I1477" t="str">
            <v>CHINCHIHUASI</v>
          </cell>
          <cell r="J1477" t="str">
            <v>SAN JUAN DE CHILCAPATA</v>
          </cell>
          <cell r="K1477" t="str">
            <v>0905036002</v>
          </cell>
          <cell r="L1477">
            <v>970</v>
          </cell>
          <cell r="M1477">
            <v>43084</v>
          </cell>
          <cell r="N1477">
            <v>422836.42</v>
          </cell>
          <cell r="O1477">
            <v>43097</v>
          </cell>
          <cell r="P1477">
            <v>438459.82</v>
          </cell>
          <cell r="Q1477">
            <v>43104</v>
          </cell>
          <cell r="R1477">
            <v>438459.82</v>
          </cell>
          <cell r="S1477">
            <v>43248</v>
          </cell>
          <cell r="T1477">
            <v>84</v>
          </cell>
          <cell r="U1477">
            <v>2</v>
          </cell>
          <cell r="V1477">
            <v>2</v>
          </cell>
          <cell r="W1477">
            <v>43332</v>
          </cell>
          <cell r="Y1477">
            <v>429106.73</v>
          </cell>
          <cell r="AB1477">
            <v>0</v>
          </cell>
          <cell r="AC1477">
            <v>1</v>
          </cell>
          <cell r="AF1477" t="str">
            <v>4. Cierre</v>
          </cell>
          <cell r="AG1477" t="str">
            <v>0850 - Obra Transferida</v>
          </cell>
          <cell r="AH1477" t="str">
            <v>Saneado Contablemente e informado a Organos de Control</v>
          </cell>
        </row>
        <row r="1478">
          <cell r="A1478" t="str">
            <v>1720170039</v>
          </cell>
          <cell r="B1478" t="str">
            <v>1720170029</v>
          </cell>
          <cell r="C1478" t="str">
            <v>Agua Más</v>
          </cell>
          <cell r="D1478" t="str">
            <v>AGUA+.2017</v>
          </cell>
          <cell r="E1478" t="str">
            <v>CONTRIBUCION AL ACCESO AL AGUA SEGURA Y SANEAMIENTO EN LOS CC.PP. DE SAN MIGUEL DE ARMA(0905020051), CRUZCCASA - CUYOCC CHINCHAYPAMPA(0905020094 - 0905020097), CEDRO (0905020055), SOCOS(0905020054), BUENOS AIRES(0905020097), DISTRITO ANCO- PROVINCIA CHURCAMPA - HUANCAVELICA.</v>
          </cell>
          <cell r="F1478" t="str">
            <v>HUANCAVELICA</v>
          </cell>
          <cell r="G1478" t="str">
            <v>HUANCAVELICA</v>
          </cell>
          <cell r="H1478" t="str">
            <v>CHURCAMPA</v>
          </cell>
          <cell r="I1478" t="str">
            <v>ANCO</v>
          </cell>
          <cell r="J1478" t="str">
            <v>SAN MIGUEL DE ARMA</v>
          </cell>
          <cell r="K1478" t="str">
            <v>0905020051</v>
          </cell>
          <cell r="L1478">
            <v>1416</v>
          </cell>
          <cell r="M1478">
            <v>43087</v>
          </cell>
          <cell r="N1478">
            <v>611889.76</v>
          </cell>
          <cell r="O1478">
            <v>43097</v>
          </cell>
          <cell r="P1478">
            <v>636801.4</v>
          </cell>
          <cell r="Q1478">
            <v>43104</v>
          </cell>
          <cell r="R1478">
            <v>636801.4</v>
          </cell>
          <cell r="S1478">
            <v>43206</v>
          </cell>
          <cell r="T1478">
            <v>121</v>
          </cell>
          <cell r="U1478">
            <v>2</v>
          </cell>
          <cell r="V1478">
            <v>2</v>
          </cell>
          <cell r="W1478">
            <v>43327</v>
          </cell>
          <cell r="Y1478">
            <v>620001.56000000006</v>
          </cell>
          <cell r="AB1478">
            <v>0</v>
          </cell>
          <cell r="AC1478">
            <v>1</v>
          </cell>
          <cell r="AF1478" t="str">
            <v>4. Cierre</v>
          </cell>
          <cell r="AG1478" t="str">
            <v>0850 - Obra Transferida</v>
          </cell>
          <cell r="AH1478" t="str">
            <v>Saneado Contablemente e informado a Organos de Control</v>
          </cell>
        </row>
        <row r="1479">
          <cell r="A1479" t="str">
            <v>1720180007</v>
          </cell>
          <cell r="B1479" t="str">
            <v>1720180001</v>
          </cell>
          <cell r="C1479" t="str">
            <v>Haku Wiñay/Noa Jayatai</v>
          </cell>
          <cell r="D1479" t="str">
            <v>PP.2018 RO Sierra</v>
          </cell>
          <cell r="E1479" t="str">
            <v>PP 0118: ACCESO DE LOS HOGARES RURALES CON ECONOMIAS DE SUBSISTENCIA A MERCADOS LOCALES DEL NUCLEO EJECUTOR SACHACOTO</v>
          </cell>
          <cell r="F1479" t="str">
            <v>HUANCAVELICA</v>
          </cell>
          <cell r="G1479" t="str">
            <v>HUANCAVELICA</v>
          </cell>
          <cell r="H1479" t="str">
            <v>TAYACAJA</v>
          </cell>
          <cell r="I1479" t="str">
            <v>SURCUBAMBA</v>
          </cell>
          <cell r="J1479" t="str">
            <v>SACHACOTO</v>
          </cell>
          <cell r="K1479" t="str">
            <v>0907170024</v>
          </cell>
          <cell r="L1479">
            <v>246</v>
          </cell>
          <cell r="M1479">
            <v>43209</v>
          </cell>
          <cell r="N1479">
            <v>1230000</v>
          </cell>
          <cell r="O1479">
            <v>43230</v>
          </cell>
          <cell r="P1479">
            <v>1230000</v>
          </cell>
          <cell r="Q1479">
            <v>43237</v>
          </cell>
          <cell r="R1479">
            <v>1230000</v>
          </cell>
          <cell r="S1479">
            <v>43252</v>
          </cell>
          <cell r="T1479">
            <v>1187</v>
          </cell>
          <cell r="U1479">
            <v>36</v>
          </cell>
          <cell r="V1479">
            <v>36</v>
          </cell>
          <cell r="W1479">
            <v>44439</v>
          </cell>
          <cell r="X1479">
            <v>1238966.55</v>
          </cell>
          <cell r="Y1479">
            <v>1229987.17</v>
          </cell>
          <cell r="Z1479">
            <v>1271438.29</v>
          </cell>
          <cell r="AA1479">
            <v>44609</v>
          </cell>
          <cell r="AB1479">
            <v>1</v>
          </cell>
          <cell r="AC1479">
            <v>1</v>
          </cell>
          <cell r="AD1479">
            <v>1</v>
          </cell>
          <cell r="AE1479">
            <v>1</v>
          </cell>
          <cell r="AF1479" t="str">
            <v>4. Cierre</v>
          </cell>
          <cell r="AG1479" t="str">
            <v>0780 - Liquidación Aprobada</v>
          </cell>
          <cell r="AH1479" t="str">
            <v>Liquidado en UT para remitir ficha/expediente a Sede</v>
          </cell>
        </row>
        <row r="1480">
          <cell r="A1480" t="str">
            <v>1720180008</v>
          </cell>
          <cell r="B1480" t="str">
            <v>1720180002</v>
          </cell>
          <cell r="C1480" t="str">
            <v>Haku Wiñay/Noa Jayatai</v>
          </cell>
          <cell r="D1480" t="str">
            <v>PP.2018 RO Sierra</v>
          </cell>
          <cell r="E1480" t="str">
            <v>PP 0118: ACCESO DE LOS HOGARES RURALES CON ECONOMIAS DE SUBSISTENCIA A MERCADOS LOCALES DEL NUCLEO EJECUTOR PUEBLO LIBRE</v>
          </cell>
          <cell r="F1480" t="str">
            <v>HUANCAVELICA</v>
          </cell>
          <cell r="G1480" t="str">
            <v>HUANCAVELICA</v>
          </cell>
          <cell r="H1480" t="str">
            <v>TAYACAJA</v>
          </cell>
          <cell r="I1480" t="str">
            <v>SURCUBAMBA</v>
          </cell>
          <cell r="J1480" t="str">
            <v>PUEBLO LIBRE</v>
          </cell>
          <cell r="K1480" t="str">
            <v>0907170047</v>
          </cell>
          <cell r="L1480">
            <v>114</v>
          </cell>
          <cell r="M1480">
            <v>43209</v>
          </cell>
          <cell r="N1480">
            <v>570000</v>
          </cell>
          <cell r="O1480">
            <v>43230</v>
          </cell>
          <cell r="P1480">
            <v>570000</v>
          </cell>
          <cell r="Q1480">
            <v>43237</v>
          </cell>
          <cell r="R1480">
            <v>570000</v>
          </cell>
          <cell r="S1480">
            <v>43252</v>
          </cell>
          <cell r="T1480">
            <v>1187</v>
          </cell>
          <cell r="U1480">
            <v>36</v>
          </cell>
          <cell r="V1480">
            <v>36</v>
          </cell>
          <cell r="W1480">
            <v>44439</v>
          </cell>
          <cell r="X1480">
            <v>560074.99</v>
          </cell>
          <cell r="Y1480">
            <v>569987.61</v>
          </cell>
          <cell r="Z1480">
            <v>584879.37</v>
          </cell>
          <cell r="AA1480">
            <v>44609</v>
          </cell>
          <cell r="AB1480">
            <v>1</v>
          </cell>
          <cell r="AC1480">
            <v>1</v>
          </cell>
          <cell r="AD1480">
            <v>1</v>
          </cell>
          <cell r="AE1480">
            <v>1</v>
          </cell>
          <cell r="AF1480" t="str">
            <v>4. Cierre</v>
          </cell>
          <cell r="AG1480" t="str">
            <v>0780 - Liquidación Aprobada</v>
          </cell>
          <cell r="AH1480" t="str">
            <v>Liquidado en UT para remitir ficha/expediente a Sede</v>
          </cell>
        </row>
        <row r="1481">
          <cell r="A1481" t="str">
            <v>1720180005</v>
          </cell>
          <cell r="B1481" t="str">
            <v>1720180003</v>
          </cell>
          <cell r="C1481" t="str">
            <v>Haku Wiñay/Noa Jayatai</v>
          </cell>
          <cell r="D1481" t="str">
            <v>PP.2018 RO Sierra</v>
          </cell>
          <cell r="E1481" t="str">
            <v>PP 0118: ACCESO DE LOS HOGARES RURALES CON ECONOMIAS DE SUBSISTENCIA A MERCADOS LOCALES DEL NUCLEO EJECUTOR HUAYLACUCHO</v>
          </cell>
          <cell r="F1481" t="str">
            <v>HUANCAVELICA</v>
          </cell>
          <cell r="G1481" t="str">
            <v>HUANCAVELICA</v>
          </cell>
          <cell r="H1481" t="str">
            <v>TAYACAJA</v>
          </cell>
          <cell r="I1481" t="str">
            <v>HUACHOCOLPA</v>
          </cell>
          <cell r="J1481" t="str">
            <v>HUAYLACUCHO</v>
          </cell>
          <cell r="K1481" t="str">
            <v>0907070016</v>
          </cell>
          <cell r="L1481">
            <v>240</v>
          </cell>
          <cell r="M1481">
            <v>43209</v>
          </cell>
          <cell r="N1481">
            <v>1200000</v>
          </cell>
          <cell r="O1481">
            <v>43397</v>
          </cell>
          <cell r="P1481">
            <v>1200000</v>
          </cell>
          <cell r="Q1481">
            <v>43402</v>
          </cell>
          <cell r="R1481">
            <v>1200000</v>
          </cell>
          <cell r="S1481">
            <v>43252</v>
          </cell>
          <cell r="T1481">
            <v>1187</v>
          </cell>
          <cell r="U1481">
            <v>36</v>
          </cell>
          <cell r="V1481">
            <v>36</v>
          </cell>
          <cell r="W1481">
            <v>44439</v>
          </cell>
          <cell r="X1481">
            <v>1203532.07</v>
          </cell>
          <cell r="Y1481">
            <v>1202242.07</v>
          </cell>
          <cell r="Z1481">
            <v>1232682.07</v>
          </cell>
          <cell r="AA1481">
            <v>44862</v>
          </cell>
          <cell r="AB1481">
            <v>1</v>
          </cell>
          <cell r="AC1481">
            <v>1</v>
          </cell>
          <cell r="AD1481">
            <v>1</v>
          </cell>
          <cell r="AE1481">
            <v>0.99250000000000005</v>
          </cell>
          <cell r="AF1481" t="str">
            <v>4. Cierre</v>
          </cell>
          <cell r="AG1481" t="str">
            <v>0780 - Liquidación Aprobada</v>
          </cell>
          <cell r="AH1481" t="str">
            <v>Liquidado en UT para remitir ficha/expediente a Sede</v>
          </cell>
        </row>
        <row r="1482">
          <cell r="A1482" t="str">
            <v>1720180006</v>
          </cell>
          <cell r="B1482" t="str">
            <v>1720180004</v>
          </cell>
          <cell r="C1482" t="str">
            <v>Haku Wiñay/Noa Jayatai</v>
          </cell>
          <cell r="D1482" t="str">
            <v>PP.2018 RO Sierra</v>
          </cell>
          <cell r="E1482" t="str">
            <v>PP 0118: ACCESO DE LOS HOGARES RURALES CON ECONOMIAS DE SUBSISTENCIA A MERCADOS LOCALES DEL NUCLEO EJECUTOR TAURIBAMBA</v>
          </cell>
          <cell r="F1482" t="str">
            <v>HUANCAVELICA</v>
          </cell>
          <cell r="G1482" t="str">
            <v>HUANCAVELICA</v>
          </cell>
          <cell r="H1482" t="str">
            <v>TAYACAJA</v>
          </cell>
          <cell r="I1482" t="str">
            <v>HUACHOCOLPA</v>
          </cell>
          <cell r="J1482" t="str">
            <v>TAURIBAMBA</v>
          </cell>
          <cell r="K1482" t="str">
            <v>0907070006</v>
          </cell>
          <cell r="L1482">
            <v>210</v>
          </cell>
          <cell r="M1482">
            <v>43209</v>
          </cell>
          <cell r="N1482">
            <v>1050000</v>
          </cell>
          <cell r="O1482">
            <v>43397</v>
          </cell>
          <cell r="P1482">
            <v>1050000</v>
          </cell>
          <cell r="Q1482">
            <v>43402</v>
          </cell>
          <cell r="R1482">
            <v>1050000</v>
          </cell>
          <cell r="S1482">
            <v>43252</v>
          </cell>
          <cell r="T1482">
            <v>1187</v>
          </cell>
          <cell r="U1482">
            <v>36</v>
          </cell>
          <cell r="V1482">
            <v>36</v>
          </cell>
          <cell r="W1482">
            <v>44439</v>
          </cell>
          <cell r="X1482">
            <v>1051962.21</v>
          </cell>
          <cell r="Y1482">
            <v>1052704.21</v>
          </cell>
          <cell r="Z1482">
            <v>1078444.21</v>
          </cell>
          <cell r="AA1482">
            <v>44862</v>
          </cell>
          <cell r="AB1482">
            <v>1</v>
          </cell>
          <cell r="AC1482">
            <v>1</v>
          </cell>
          <cell r="AD1482">
            <v>1</v>
          </cell>
          <cell r="AE1482">
            <v>0.99339999999999995</v>
          </cell>
          <cell r="AF1482" t="str">
            <v>4. Cierre</v>
          </cell>
          <cell r="AG1482" t="str">
            <v>0780 - Liquidación Aprobada</v>
          </cell>
          <cell r="AH1482" t="str">
            <v>Liquidado en UT para remitir ficha/expediente a Sede</v>
          </cell>
        </row>
        <row r="1483">
          <cell r="A1483" t="str">
            <v>1720180001</v>
          </cell>
          <cell r="B1483" t="str">
            <v>1720180005</v>
          </cell>
          <cell r="C1483" t="str">
            <v>Haku Wiñay/Noa Jayatai</v>
          </cell>
          <cell r="D1483" t="str">
            <v>PP.2018 RO Sierra</v>
          </cell>
          <cell r="E1483" t="str">
            <v>PP 0118: ACCESO DE LOS HOGARES RURALES CON ECONOMIAS DE SUBSISTENCIA A MERCADOS LOCALES DEL NUCLEO EJECUTOR CUENCA</v>
          </cell>
          <cell r="F1483" t="str">
            <v>HUANCAVELICA</v>
          </cell>
          <cell r="G1483" t="str">
            <v>HUANCAVELICA</v>
          </cell>
          <cell r="H1483" t="str">
            <v>HUANCAVELICA</v>
          </cell>
          <cell r="I1483" t="str">
            <v>CUENCA</v>
          </cell>
          <cell r="J1483" t="str">
            <v>CUENCA</v>
          </cell>
          <cell r="K1483" t="str">
            <v>0901050001</v>
          </cell>
          <cell r="L1483">
            <v>228</v>
          </cell>
          <cell r="M1483">
            <v>43203</v>
          </cell>
          <cell r="N1483">
            <v>1140000</v>
          </cell>
          <cell r="O1483">
            <v>43397</v>
          </cell>
          <cell r="P1483">
            <v>1140000</v>
          </cell>
          <cell r="Q1483">
            <v>43402</v>
          </cell>
          <cell r="R1483">
            <v>1140000</v>
          </cell>
          <cell r="S1483">
            <v>43227</v>
          </cell>
          <cell r="T1483">
            <v>1104</v>
          </cell>
          <cell r="U1483">
            <v>36</v>
          </cell>
          <cell r="V1483">
            <v>36</v>
          </cell>
          <cell r="W1483">
            <v>44331</v>
          </cell>
          <cell r="X1483">
            <v>1148662.67</v>
          </cell>
          <cell r="Y1483">
            <v>1139755.0900000001</v>
          </cell>
          <cell r="Z1483">
            <v>1183862.67</v>
          </cell>
          <cell r="AA1483">
            <v>44536</v>
          </cell>
          <cell r="AB1483">
            <v>1</v>
          </cell>
          <cell r="AC1483">
            <v>0.99990000000000001</v>
          </cell>
          <cell r="AD1483">
            <v>1</v>
          </cell>
          <cell r="AE1483">
            <v>0.99990000000000001</v>
          </cell>
          <cell r="AF1483" t="str">
            <v>4. Cierre</v>
          </cell>
          <cell r="AG1483" t="str">
            <v>0780 - Liquidación Aprobada</v>
          </cell>
          <cell r="AH1483" t="str">
            <v>Liquidado en UT para remitir ficha/expediente a Sede</v>
          </cell>
        </row>
        <row r="1484">
          <cell r="A1484" t="str">
            <v>1720180002</v>
          </cell>
          <cell r="B1484" t="str">
            <v>1720180006</v>
          </cell>
          <cell r="C1484" t="str">
            <v>Haku Wiñay/Noa Jayatai</v>
          </cell>
          <cell r="D1484" t="str">
            <v>PP.2018 RO Sierra</v>
          </cell>
          <cell r="E1484" t="str">
            <v>PP 0118: ACCESO DE LOS HOGARES RURALES CON ECONOMIAS DE SUBSISTENCIA A MERCADOS LOCALES DEL NUCLEO EJECUTOR SAN MARTIN</v>
          </cell>
          <cell r="F1484" t="str">
            <v>HUANCAVELICA</v>
          </cell>
          <cell r="G1484" t="str">
            <v>HUANCAVELICA</v>
          </cell>
          <cell r="H1484" t="str">
            <v>HUANCAVELICA</v>
          </cell>
          <cell r="I1484" t="str">
            <v>CUENCA</v>
          </cell>
          <cell r="J1484" t="str">
            <v>SAN MARTIN</v>
          </cell>
          <cell r="K1484" t="str">
            <v>0901050029</v>
          </cell>
          <cell r="L1484">
            <v>152</v>
          </cell>
          <cell r="M1484">
            <v>43203</v>
          </cell>
          <cell r="N1484">
            <v>760000</v>
          </cell>
          <cell r="O1484">
            <v>43210</v>
          </cell>
          <cell r="P1484">
            <v>760000</v>
          </cell>
          <cell r="Q1484">
            <v>43222</v>
          </cell>
          <cell r="R1484">
            <v>760000</v>
          </cell>
          <cell r="S1484">
            <v>43227</v>
          </cell>
          <cell r="T1484">
            <v>1104</v>
          </cell>
          <cell r="U1484">
            <v>36</v>
          </cell>
          <cell r="V1484">
            <v>36</v>
          </cell>
          <cell r="W1484">
            <v>44331</v>
          </cell>
          <cell r="X1484">
            <v>768468.97</v>
          </cell>
          <cell r="Y1484">
            <v>759887.2</v>
          </cell>
          <cell r="Z1484">
            <v>813265.32000000007</v>
          </cell>
          <cell r="AA1484">
            <v>44536</v>
          </cell>
          <cell r="AB1484">
            <v>1</v>
          </cell>
          <cell r="AC1484">
            <v>1.0044</v>
          </cell>
          <cell r="AD1484">
            <v>1</v>
          </cell>
          <cell r="AE1484">
            <v>0.99990000000000001</v>
          </cell>
          <cell r="AF1484" t="str">
            <v>4. Cierre</v>
          </cell>
          <cell r="AG1484" t="str">
            <v>0780 - Liquidación Aprobada</v>
          </cell>
          <cell r="AH1484" t="str">
            <v>Liquidado en UT para remitir ficha/expediente a Sede</v>
          </cell>
        </row>
        <row r="1485">
          <cell r="A1485" t="str">
            <v>1720180009</v>
          </cell>
          <cell r="B1485" t="str">
            <v>1720180007</v>
          </cell>
          <cell r="C1485" t="str">
            <v>Haku Wiñay/Noa Jayatai</v>
          </cell>
          <cell r="D1485" t="str">
            <v>PP.2018 RO Sierra</v>
          </cell>
          <cell r="E1485" t="str">
            <v>PP 0118: ACCESO DE LOS HOGARES RURALES CON ECONOMIAS DE SUBSISTENCIA A MERCADOS LOCALES DEL NUCLEO EJECUTOR PALERMO</v>
          </cell>
          <cell r="F1485" t="str">
            <v>HUANCAVELICA</v>
          </cell>
          <cell r="G1485" t="str">
            <v>HUANCAVELICA</v>
          </cell>
          <cell r="H1485" t="str">
            <v>CHURCAMPA</v>
          </cell>
          <cell r="I1485" t="str">
            <v>EL CARMEN</v>
          </cell>
          <cell r="J1485" t="str">
            <v>PALERMO</v>
          </cell>
          <cell r="K1485" t="str">
            <v>0905040008</v>
          </cell>
          <cell r="L1485">
            <v>198</v>
          </cell>
          <cell r="M1485">
            <v>43210</v>
          </cell>
          <cell r="N1485">
            <v>990000</v>
          </cell>
          <cell r="O1485">
            <v>43397</v>
          </cell>
          <cell r="P1485">
            <v>990000</v>
          </cell>
          <cell r="Q1485">
            <v>43402</v>
          </cell>
          <cell r="R1485">
            <v>990000</v>
          </cell>
          <cell r="S1485">
            <v>43252</v>
          </cell>
          <cell r="T1485">
            <v>1247</v>
          </cell>
          <cell r="U1485">
            <v>36</v>
          </cell>
          <cell r="V1485">
            <v>36</v>
          </cell>
          <cell r="W1485">
            <v>44499</v>
          </cell>
          <cell r="X1485">
            <v>992978.15</v>
          </cell>
          <cell r="Y1485">
            <v>986404.65</v>
          </cell>
          <cell r="Z1485">
            <v>1037990.19</v>
          </cell>
          <cell r="AA1485">
            <v>45245</v>
          </cell>
          <cell r="AB1485">
            <v>1</v>
          </cell>
          <cell r="AC1485">
            <v>1</v>
          </cell>
          <cell r="AD1485">
            <v>1</v>
          </cell>
          <cell r="AE1485">
            <v>0.99750000000000005</v>
          </cell>
          <cell r="AF1485" t="str">
            <v>4. Cierre</v>
          </cell>
          <cell r="AG1485" t="str">
            <v>0780 - Liquidación Aprobada</v>
          </cell>
          <cell r="AH1485" t="str">
            <v>Liquidado en UT para remitir ficha/expediente a Sede</v>
          </cell>
        </row>
        <row r="1486">
          <cell r="A1486" t="str">
            <v>1720180010</v>
          </cell>
          <cell r="B1486" t="str">
            <v>1720180008</v>
          </cell>
          <cell r="C1486" t="str">
            <v>Haku Wiñay/Noa Jayatai</v>
          </cell>
          <cell r="D1486" t="str">
            <v>PP.2018 RO Sierra</v>
          </cell>
          <cell r="E1486" t="str">
            <v>PP 0118: ACCESO DE LOS HOGARES RURALES CON ECONOMIAS DE SUBSISTENCIA A MERCADOS LOCALES DEL NUCLEO EJECUTOR PAUCARBAMBILLA</v>
          </cell>
          <cell r="F1486" t="str">
            <v>HUANCAVELICA</v>
          </cell>
          <cell r="G1486" t="str">
            <v>HUANCAVELICA</v>
          </cell>
          <cell r="H1486" t="str">
            <v>CHURCAMPA</v>
          </cell>
          <cell r="I1486" t="str">
            <v>EL CARMEN</v>
          </cell>
          <cell r="J1486" t="str">
            <v>PAUCARBAMBILLA</v>
          </cell>
          <cell r="K1486" t="str">
            <v>0905040001</v>
          </cell>
          <cell r="L1486">
            <v>212</v>
          </cell>
          <cell r="M1486">
            <v>43210</v>
          </cell>
          <cell r="N1486">
            <v>1060000</v>
          </cell>
          <cell r="O1486">
            <v>43397</v>
          </cell>
          <cell r="P1486">
            <v>1060000</v>
          </cell>
          <cell r="Q1486">
            <v>43402</v>
          </cell>
          <cell r="R1486">
            <v>1060000</v>
          </cell>
          <cell r="S1486">
            <v>43252</v>
          </cell>
          <cell r="T1486">
            <v>1247</v>
          </cell>
          <cell r="U1486">
            <v>36</v>
          </cell>
          <cell r="V1486">
            <v>36</v>
          </cell>
          <cell r="W1486">
            <v>44499</v>
          </cell>
          <cell r="X1486">
            <v>1062184.1000000001</v>
          </cell>
          <cell r="Y1486">
            <v>1058516.1000000001</v>
          </cell>
          <cell r="Z1486">
            <v>1191235.03</v>
          </cell>
          <cell r="AA1486">
            <v>45245</v>
          </cell>
          <cell r="AB1486">
            <v>1</v>
          </cell>
          <cell r="AC1486">
            <v>1</v>
          </cell>
          <cell r="AD1486">
            <v>1</v>
          </cell>
          <cell r="AE1486">
            <v>0.99890000000000001</v>
          </cell>
          <cell r="AF1486" t="str">
            <v>4. Cierre</v>
          </cell>
          <cell r="AG1486" t="str">
            <v>0780 - Liquidación Aprobada</v>
          </cell>
          <cell r="AH1486" t="str">
            <v>Liquidado en UT para remitir ficha/expediente a Sede</v>
          </cell>
        </row>
        <row r="1487">
          <cell r="A1487" t="str">
            <v>1720180003</v>
          </cell>
          <cell r="B1487" t="str">
            <v>1720180009</v>
          </cell>
          <cell r="C1487" t="str">
            <v>Haku Wiñay/Noa Jayatai</v>
          </cell>
          <cell r="D1487" t="str">
            <v>PP.2018 RO Sierra</v>
          </cell>
          <cell r="E1487" t="str">
            <v>PP 0118: ACCESO DE LOS HOGARES RURALES CON ECONOMIAS DE SUBSISTENCIA A MERCADOS LOCALES DEL NUCLEO EJECUTOR SAN JUAN DE MANTARO</v>
          </cell>
          <cell r="F1487" t="str">
            <v>HUANCAVELICA</v>
          </cell>
          <cell r="G1487" t="str">
            <v>HUANCAVELICA</v>
          </cell>
          <cell r="H1487" t="str">
            <v>TAYACAJA</v>
          </cell>
          <cell r="I1487" t="str">
            <v>PAMPAS</v>
          </cell>
          <cell r="J1487" t="str">
            <v>SAN JUAN DE MANTARO</v>
          </cell>
          <cell r="K1487" t="str">
            <v>0907016010</v>
          </cell>
          <cell r="L1487">
            <v>176</v>
          </cell>
          <cell r="M1487">
            <v>43208</v>
          </cell>
          <cell r="N1487">
            <v>880000</v>
          </cell>
          <cell r="O1487">
            <v>43230</v>
          </cell>
          <cell r="P1487">
            <v>880000</v>
          </cell>
          <cell r="Q1487">
            <v>43237</v>
          </cell>
          <cell r="R1487">
            <v>880000</v>
          </cell>
          <cell r="S1487">
            <v>43252</v>
          </cell>
          <cell r="T1487">
            <v>1125</v>
          </cell>
          <cell r="U1487">
            <v>36</v>
          </cell>
          <cell r="V1487">
            <v>36</v>
          </cell>
          <cell r="W1487">
            <v>44377</v>
          </cell>
          <cell r="X1487">
            <v>884409.27</v>
          </cell>
          <cell r="Y1487">
            <v>879990.24</v>
          </cell>
          <cell r="Z1487">
            <v>928737.63</v>
          </cell>
          <cell r="AA1487">
            <v>44985</v>
          </cell>
          <cell r="AB1487">
            <v>1</v>
          </cell>
          <cell r="AC1487">
            <v>1</v>
          </cell>
          <cell r="AD1487">
            <v>1</v>
          </cell>
          <cell r="AE1487">
            <v>0.99980000000000002</v>
          </cell>
          <cell r="AF1487" t="str">
            <v>4. Cierre</v>
          </cell>
          <cell r="AG1487" t="str">
            <v>0780 - Liquidación Aprobada</v>
          </cell>
          <cell r="AH1487" t="str">
            <v>Liquidado en UT para remitir ficha/expediente a Sede</v>
          </cell>
        </row>
        <row r="1488">
          <cell r="A1488" t="str">
            <v>1720180004</v>
          </cell>
          <cell r="B1488" t="str">
            <v>1720180010</v>
          </cell>
          <cell r="C1488" t="str">
            <v>Haku Wiñay/Noa Jayatai</v>
          </cell>
          <cell r="D1488" t="str">
            <v>PP.2018 RO Sierra</v>
          </cell>
          <cell r="E1488" t="str">
            <v>PP 0118: ACCESO DE LOS HOGARES RURALES CON ECONOMIAS DE SUBSISTENCIA A MERCADOS LOCALES DEL NUCLEO EJECUTOR CASAY</v>
          </cell>
          <cell r="F1488" t="str">
            <v>HUANCAVELICA</v>
          </cell>
          <cell r="G1488" t="str">
            <v>HUANCAVELICA</v>
          </cell>
          <cell r="H1488" t="str">
            <v>TAYACAJA</v>
          </cell>
          <cell r="I1488" t="str">
            <v>PAMPAS</v>
          </cell>
          <cell r="J1488" t="str">
            <v>AHUAYCHA CASAY</v>
          </cell>
          <cell r="K1488" t="str">
            <v>0907016004</v>
          </cell>
          <cell r="L1488">
            <v>224</v>
          </cell>
          <cell r="M1488">
            <v>43208</v>
          </cell>
          <cell r="N1488">
            <v>1120000</v>
          </cell>
          <cell r="O1488">
            <v>43230</v>
          </cell>
          <cell r="P1488">
            <v>1120000</v>
          </cell>
          <cell r="Q1488">
            <v>43237</v>
          </cell>
          <cell r="R1488">
            <v>1120000</v>
          </cell>
          <cell r="S1488">
            <v>43252</v>
          </cell>
          <cell r="T1488">
            <v>1125</v>
          </cell>
          <cell r="U1488">
            <v>36</v>
          </cell>
          <cell r="V1488">
            <v>36</v>
          </cell>
          <cell r="W1488">
            <v>44377</v>
          </cell>
          <cell r="X1488">
            <v>1125627.53</v>
          </cell>
          <cell r="Y1488">
            <v>1119791.47</v>
          </cell>
          <cell r="Z1488">
            <v>1180669.48</v>
          </cell>
          <cell r="AA1488">
            <v>44985</v>
          </cell>
          <cell r="AB1488">
            <v>1</v>
          </cell>
          <cell r="AC1488">
            <v>1</v>
          </cell>
          <cell r="AD1488">
            <v>1</v>
          </cell>
          <cell r="AE1488">
            <v>0.99980000000000002</v>
          </cell>
          <cell r="AF1488" t="str">
            <v>4. Cierre</v>
          </cell>
          <cell r="AG1488" t="str">
            <v>0780 - Liquidación Aprobada</v>
          </cell>
          <cell r="AH1488" t="str">
            <v>Liquidado en UT para remitir ficha/expediente a Sede</v>
          </cell>
        </row>
        <row r="1489">
          <cell r="A1489" t="str">
            <v>1720180011</v>
          </cell>
          <cell r="B1489" t="str">
            <v>1720180011</v>
          </cell>
          <cell r="C1489" t="str">
            <v>Agua Más</v>
          </cell>
          <cell r="D1489" t="str">
            <v>AGUA+.2018</v>
          </cell>
          <cell r="E1489" t="str">
            <v>REPARACIÓN DE CAPTACIÓN DE AGUA DE MANANTIAL, LÍNEA DE CONDUCCIÓN, RESERVORIO, LÍNEA DE ADUCCIÓN Y RED PRIMARIA; RENOVACIÓN DE PILETA PÚBLICA; EN EL(LA) UNIDAD PRODUCTORA DE SERVICIOS DE AGUA POTABLE SECTOR 1 EN LA LOCALIDAD CHAKICOCHA, DISTRITO DE CUENCA, PROVINCIA HUANCAVELICA, DEPARTAMENTO HUANCAVELICA</v>
          </cell>
          <cell r="F1489" t="str">
            <v>HUANCAVELICA</v>
          </cell>
          <cell r="G1489" t="str">
            <v>HUANCAVELICA</v>
          </cell>
          <cell r="H1489" t="str">
            <v>HUANCAVELICA</v>
          </cell>
          <cell r="I1489" t="str">
            <v>CUENCA</v>
          </cell>
          <cell r="J1489" t="str">
            <v>CHAKICOCHA</v>
          </cell>
          <cell r="K1489" t="str">
            <v>0901050015</v>
          </cell>
          <cell r="L1489">
            <v>60</v>
          </cell>
          <cell r="M1489">
            <v>43426</v>
          </cell>
          <cell r="N1489">
            <v>212839.78</v>
          </cell>
          <cell r="O1489">
            <v>43448</v>
          </cell>
          <cell r="P1489">
            <v>232696.24</v>
          </cell>
          <cell r="Q1489">
            <v>43452</v>
          </cell>
          <cell r="R1489">
            <v>232696.24</v>
          </cell>
          <cell r="S1489">
            <v>43468</v>
          </cell>
          <cell r="T1489">
            <v>109</v>
          </cell>
          <cell r="U1489">
            <v>4.57</v>
          </cell>
          <cell r="V1489">
            <v>4</v>
          </cell>
          <cell r="W1489">
            <v>43577</v>
          </cell>
          <cell r="Y1489">
            <v>186179.82</v>
          </cell>
          <cell r="AB1489">
            <v>0</v>
          </cell>
          <cell r="AC1489">
            <v>1</v>
          </cell>
          <cell r="AF1489" t="str">
            <v>4. Cierre</v>
          </cell>
          <cell r="AG1489" t="str">
            <v>1001 - Proyecto cerrado en Banco de Inversiones</v>
          </cell>
          <cell r="AH1489" t="str">
            <v>Cerrado con Formato 09 MEF</v>
          </cell>
        </row>
        <row r="1490">
          <cell r="A1490" t="str">
            <v>1720180012</v>
          </cell>
          <cell r="B1490" t="str">
            <v>1720180012</v>
          </cell>
          <cell r="C1490" t="str">
            <v>Agua Más</v>
          </cell>
          <cell r="D1490" t="str">
            <v>AGUA+.2018</v>
          </cell>
          <cell r="E1490" t="str">
            <v>REPARACIÓN DE CAPTACIÓN DE AGUA DE MANANTIAL, LÍNEA DE CONDUCCIÓN, RESERVORIO, LÍNEA DE ADUCCIÓN Y RED PRIMARIA; RENOVACIÓN DE PILETA PÚBLICA; EN EL(LA) UNIDAD PRODUCTORA DE SERVICIOS DE AGUA POTABLE SECTOR 2 EN LA LOCALIDAD CHAKICOCHA, DISTRITO DE CUENCA, PROVINCIA  HUANCAVELICA, DEPARTAMENTO HUANCAVELICA.</v>
          </cell>
          <cell r="F1490" t="str">
            <v>HUANCAVELICA</v>
          </cell>
          <cell r="G1490" t="str">
            <v>HUANCAVELICA</v>
          </cell>
          <cell r="H1490" t="str">
            <v>HUANCAVELICA</v>
          </cell>
          <cell r="I1490" t="str">
            <v>CUENCA</v>
          </cell>
          <cell r="J1490" t="str">
            <v>CHAKICOCHA</v>
          </cell>
          <cell r="K1490" t="str">
            <v>0901050015</v>
          </cell>
          <cell r="L1490">
            <v>85</v>
          </cell>
          <cell r="M1490">
            <v>43426</v>
          </cell>
          <cell r="N1490">
            <v>222962.95</v>
          </cell>
          <cell r="O1490">
            <v>43448</v>
          </cell>
          <cell r="P1490">
            <v>241689.88</v>
          </cell>
          <cell r="Q1490">
            <v>43452</v>
          </cell>
          <cell r="R1490">
            <v>241689.88</v>
          </cell>
          <cell r="S1490">
            <v>43468</v>
          </cell>
          <cell r="T1490">
            <v>109</v>
          </cell>
          <cell r="U1490">
            <v>3.57</v>
          </cell>
          <cell r="V1490">
            <v>3</v>
          </cell>
          <cell r="W1490">
            <v>43577</v>
          </cell>
          <cell r="Y1490">
            <v>183335.39</v>
          </cell>
          <cell r="AB1490">
            <v>0</v>
          </cell>
          <cell r="AC1490">
            <v>1</v>
          </cell>
          <cell r="AF1490" t="str">
            <v>4. Cierre</v>
          </cell>
          <cell r="AG1490" t="str">
            <v>1001 - Proyecto cerrado en Banco de Inversiones</v>
          </cell>
          <cell r="AH1490" t="str">
            <v>Cerrado con Formato 09 MEF</v>
          </cell>
        </row>
        <row r="1491">
          <cell r="A1491" t="str">
            <v>1720180013</v>
          </cell>
          <cell r="B1491" t="str">
            <v>1720180013</v>
          </cell>
          <cell r="C1491" t="str">
            <v>Agua Más</v>
          </cell>
          <cell r="D1491" t="str">
            <v>AGUA+.2018</v>
          </cell>
          <cell r="E1491" t="str">
            <v>REPARACIÓN DE CAPTACIÓN DE AGUA DE MANANTIAL, LÍNEA DE CONDUCCIÓN, RESERVORIO, LÍNEA DE ADUCCIÓN Y RED PRIMARIA; RENOVACIÓN DE PILETA PÚBLICA; EN EL(LA) UNIDAD PRODUCTORA DE SERVICIOS DE AGUA POTABLE EN LA LOCALIDAD CCANTOPAMPA, DISTRITO DE CUENCA, PROVINCIA HUANCAVELICA, DEPARTAMENTO HUANCAVELICA</v>
          </cell>
          <cell r="F1491" t="str">
            <v>HUANCAVELICA</v>
          </cell>
          <cell r="G1491" t="str">
            <v>HUANCAVELICA</v>
          </cell>
          <cell r="H1491" t="str">
            <v>HUANCAVELICA</v>
          </cell>
          <cell r="I1491" t="str">
            <v>CUENCA</v>
          </cell>
          <cell r="J1491" t="str">
            <v>CCANTOPAMPA</v>
          </cell>
          <cell r="K1491" t="str">
            <v>0901050051</v>
          </cell>
          <cell r="L1491">
            <v>150</v>
          </cell>
          <cell r="M1491">
            <v>43426</v>
          </cell>
          <cell r="N1491">
            <v>262270.24</v>
          </cell>
          <cell r="O1491">
            <v>43448</v>
          </cell>
          <cell r="P1491">
            <v>267227.59999999998</v>
          </cell>
          <cell r="Q1491">
            <v>43452</v>
          </cell>
          <cell r="R1491">
            <v>267227.59999999998</v>
          </cell>
          <cell r="S1491">
            <v>43468</v>
          </cell>
          <cell r="T1491">
            <v>102</v>
          </cell>
          <cell r="U1491">
            <v>3.8</v>
          </cell>
          <cell r="V1491">
            <v>3</v>
          </cell>
          <cell r="W1491">
            <v>43570</v>
          </cell>
          <cell r="Y1491">
            <v>242804.27</v>
          </cell>
          <cell r="AB1491">
            <v>0</v>
          </cell>
          <cell r="AC1491">
            <v>1</v>
          </cell>
          <cell r="AF1491" t="str">
            <v>4. Cierre</v>
          </cell>
          <cell r="AG1491" t="str">
            <v>1001 - Proyecto cerrado en Banco de Inversiones</v>
          </cell>
          <cell r="AH1491" t="str">
            <v>Cerrado con Formato 09 MEF</v>
          </cell>
        </row>
        <row r="1492">
          <cell r="A1492" t="str">
            <v>1720180014</v>
          </cell>
          <cell r="B1492" t="str">
            <v>1720180014</v>
          </cell>
          <cell r="C1492" t="str">
            <v>Agua Más</v>
          </cell>
          <cell r="D1492" t="str">
            <v>AGUA+.2018</v>
          </cell>
          <cell r="E1492" t="str">
            <v>REPARACIÓN DE CAPTACIÓN DE AGUA DE MANANTIAL, LÍNEA DE CONDUCCIÓN, RESERVORIO, LÍNEA DE ADUCCIÓN Y RED PRIMARIA; RENOVACIÓN DE PILETA PÚBLICA; EN EL(LA) UNIDAD PRODUCTORA DE SERVICIOS DE AGUA POTABLE EN LA LOCALIDAD YARCCA PAMPA, DISTRITO DE CUENCA, PROVINCIA HUANCAVELICA, DEPARTAMENTO HUANCAVELICA</v>
          </cell>
          <cell r="F1492" t="str">
            <v>HUANCAVELICA</v>
          </cell>
          <cell r="G1492" t="str">
            <v>HUANCAVELICA</v>
          </cell>
          <cell r="H1492" t="str">
            <v>HUANCAVELICA</v>
          </cell>
          <cell r="I1492" t="str">
            <v>CUENCA</v>
          </cell>
          <cell r="J1492" t="str">
            <v>YARCCA PAMPA</v>
          </cell>
          <cell r="K1492" t="str">
            <v>0901050037</v>
          </cell>
          <cell r="L1492">
            <v>105</v>
          </cell>
          <cell r="M1492">
            <v>43426</v>
          </cell>
          <cell r="N1492">
            <v>239251.14</v>
          </cell>
          <cell r="O1492">
            <v>43448</v>
          </cell>
          <cell r="P1492">
            <v>244208.5</v>
          </cell>
          <cell r="Q1492">
            <v>43452</v>
          </cell>
          <cell r="R1492">
            <v>244208.5</v>
          </cell>
          <cell r="S1492">
            <v>43468</v>
          </cell>
          <cell r="T1492">
            <v>102</v>
          </cell>
          <cell r="U1492">
            <v>3.77</v>
          </cell>
          <cell r="V1492">
            <v>3</v>
          </cell>
          <cell r="W1492">
            <v>43570</v>
          </cell>
          <cell r="Y1492">
            <v>213503.47</v>
          </cell>
          <cell r="AB1492">
            <v>0</v>
          </cell>
          <cell r="AC1492">
            <v>1</v>
          </cell>
          <cell r="AF1492" t="str">
            <v>4. Cierre</v>
          </cell>
          <cell r="AG1492" t="str">
            <v>1001 - Proyecto cerrado en Banco de Inversiones</v>
          </cell>
          <cell r="AH1492" t="str">
            <v>Cerrado con Formato 09 MEF</v>
          </cell>
        </row>
        <row r="1493">
          <cell r="A1493" t="str">
            <v>1720180015</v>
          </cell>
          <cell r="B1493" t="str">
            <v>1720180015</v>
          </cell>
          <cell r="C1493" t="str">
            <v>Agua Más</v>
          </cell>
          <cell r="D1493" t="str">
            <v>AGUA+.2018</v>
          </cell>
          <cell r="E1493" t="str">
            <v>REPARACIÓN DE CAPTACIÓN DE AGUA DE MANANTIAL, LÍNEA DE CONDUCCIÓN, RESERVORIO, LÍNEA DE ADUCCIÓN Y RED PRIMARIA; RENOVACIÓN DE PILETA PÚBLICA; EN EL(LA) UNIDAD PRODUCTORA DE SERVICIOS DE AGUA POTABLE SECTOR 1 EN LA LOCALIDAD MINAPAMPA, DISTRITO DE CUENCA, PROVINCIA HUANCAVELICA, DEPARTAMENTO HUANCAVELICA</v>
          </cell>
          <cell r="F1493" t="str">
            <v>HUANCAVELICA</v>
          </cell>
          <cell r="G1493" t="str">
            <v>HUANCAVELICA</v>
          </cell>
          <cell r="H1493" t="str">
            <v>HUANCAVELICA</v>
          </cell>
          <cell r="I1493" t="str">
            <v>CUENCA</v>
          </cell>
          <cell r="J1493" t="str">
            <v>MINAPAMPA</v>
          </cell>
          <cell r="K1493" t="str">
            <v>0901050022</v>
          </cell>
          <cell r="L1493">
            <v>60</v>
          </cell>
          <cell r="M1493">
            <v>43426</v>
          </cell>
          <cell r="N1493">
            <v>215185.3</v>
          </cell>
          <cell r="O1493">
            <v>43448</v>
          </cell>
          <cell r="P1493">
            <v>220525.67</v>
          </cell>
          <cell r="Q1493">
            <v>43452</v>
          </cell>
          <cell r="R1493">
            <v>220525.67</v>
          </cell>
          <cell r="S1493">
            <v>43468</v>
          </cell>
          <cell r="T1493">
            <v>109</v>
          </cell>
          <cell r="U1493">
            <v>3.57</v>
          </cell>
          <cell r="V1493">
            <v>3</v>
          </cell>
          <cell r="W1493">
            <v>43577</v>
          </cell>
          <cell r="Y1493">
            <v>185399.37</v>
          </cell>
          <cell r="AB1493">
            <v>0</v>
          </cell>
          <cell r="AC1493">
            <v>1</v>
          </cell>
          <cell r="AF1493" t="str">
            <v>4. Cierre</v>
          </cell>
          <cell r="AG1493" t="str">
            <v>1001 - Proyecto cerrado en Banco de Inversiones</v>
          </cell>
          <cell r="AH1493" t="str">
            <v>Cerrado con Formato 09 MEF</v>
          </cell>
        </row>
        <row r="1494">
          <cell r="A1494" t="str">
            <v>1720180016</v>
          </cell>
          <cell r="B1494" t="str">
            <v>1720180016</v>
          </cell>
          <cell r="C1494" t="str">
            <v>Agua Más</v>
          </cell>
          <cell r="D1494" t="str">
            <v>AGUA+.2018</v>
          </cell>
          <cell r="E1494" t="str">
            <v xml:space="preserve">REPARACIÓN DE CAPTACIÓN DE AGUA DE MANANTIAL, LÍNEA DE CONDUCCIÓN, RESERVORIO, LÍNEA DE ADUCCIÓN Y RED PRIMARIA; RENOVACIÓN DE PILETA PÚBLICA; EN EL(LA) UNIDAD PRODUCTORA DE SERVICIOS DE AGUA POTABLE SECTOR 2 EN LA LOCALIDAD MINAPAMPA, DISTRITO DE CUENCA, PROVINCIA HUANCAVELICA, DEPARTAMENTO HUANCAVELICA </v>
          </cell>
          <cell r="F1494" t="str">
            <v>HUANCAVELICA</v>
          </cell>
          <cell r="G1494" t="str">
            <v>HUANCAVELICA</v>
          </cell>
          <cell r="H1494" t="str">
            <v>HUANCAVELICA</v>
          </cell>
          <cell r="I1494" t="str">
            <v>CUENCA</v>
          </cell>
          <cell r="J1494" t="str">
            <v>MINAPAMPA</v>
          </cell>
          <cell r="K1494" t="str">
            <v>0901050022</v>
          </cell>
          <cell r="L1494">
            <v>40</v>
          </cell>
          <cell r="M1494">
            <v>43426</v>
          </cell>
          <cell r="N1494">
            <v>158843.81</v>
          </cell>
          <cell r="O1494">
            <v>43448</v>
          </cell>
          <cell r="P1494">
            <v>177408.96</v>
          </cell>
          <cell r="Q1494">
            <v>43452</v>
          </cell>
          <cell r="R1494">
            <v>177408.96</v>
          </cell>
          <cell r="S1494">
            <v>43468</v>
          </cell>
          <cell r="T1494">
            <v>109</v>
          </cell>
          <cell r="U1494">
            <v>3.57</v>
          </cell>
          <cell r="V1494">
            <v>3</v>
          </cell>
          <cell r="W1494">
            <v>43577</v>
          </cell>
          <cell r="Y1494">
            <v>146635.07</v>
          </cell>
          <cell r="AB1494">
            <v>0</v>
          </cell>
          <cell r="AC1494">
            <v>1</v>
          </cell>
          <cell r="AF1494" t="str">
            <v>4. Cierre</v>
          </cell>
          <cell r="AG1494" t="str">
            <v>1001 - Proyecto cerrado en Banco de Inversiones</v>
          </cell>
          <cell r="AH1494" t="str">
            <v>Cerrado con Formato 09 MEF</v>
          </cell>
        </row>
        <row r="1495">
          <cell r="A1495" t="str">
            <v>1720180017</v>
          </cell>
          <cell r="B1495" t="str">
            <v>1720180017</v>
          </cell>
          <cell r="C1495" t="str">
            <v>Agua Más</v>
          </cell>
          <cell r="D1495" t="str">
            <v>AGUA+.2018</v>
          </cell>
          <cell r="E1495" t="str">
            <v>REPARACIÓN DE CAPTACIÓN DE AGUA DE MANANTIAL, LÍNEA DE CONDUCCIÓN, RESERVORIO, LÍNEA DE ADUCCIÓN Y RED PRIMARIA; RENOVACIÓN DE PILETA PÚBLICA; EN EL(LA) UNIDAD PRODUCTORA DE SERVICIOS DE AGUA POTABLE EN LA LOCALIDAD PEROLCOCHA, DISTRITO DE SALCABAMBA, PROVINCIA TAYACAJA, DEPARTAMENTO HUANCAVELICA.</v>
          </cell>
          <cell r="F1495" t="str">
            <v>HUANCAVELICA</v>
          </cell>
          <cell r="G1495" t="str">
            <v>HUANCAVELICA</v>
          </cell>
          <cell r="H1495" t="str">
            <v>TAYACAJA</v>
          </cell>
          <cell r="I1495" t="str">
            <v>SALCABAMBA</v>
          </cell>
          <cell r="J1495" t="str">
            <v>PEROLCOCHA</v>
          </cell>
          <cell r="K1495" t="str">
            <v>0907140023</v>
          </cell>
          <cell r="L1495">
            <v>100</v>
          </cell>
          <cell r="M1495">
            <v>43431</v>
          </cell>
          <cell r="N1495">
            <v>198850.45</v>
          </cell>
          <cell r="O1495">
            <v>43448</v>
          </cell>
          <cell r="P1495">
            <v>202365.45</v>
          </cell>
          <cell r="Q1495">
            <v>43453</v>
          </cell>
          <cell r="R1495">
            <v>202365.45</v>
          </cell>
          <cell r="S1495">
            <v>43468</v>
          </cell>
          <cell r="T1495">
            <v>168</v>
          </cell>
          <cell r="U1495">
            <v>3.67</v>
          </cell>
          <cell r="V1495">
            <v>3</v>
          </cell>
          <cell r="W1495">
            <v>43636</v>
          </cell>
          <cell r="Y1495">
            <v>187097.61</v>
          </cell>
          <cell r="AB1495">
            <v>0</v>
          </cell>
          <cell r="AC1495">
            <v>1</v>
          </cell>
          <cell r="AD1495">
            <v>0</v>
          </cell>
          <cell r="AF1495" t="str">
            <v>4. Cierre</v>
          </cell>
          <cell r="AG1495" t="str">
            <v>1001 - Proyecto cerrado en Banco de Inversiones</v>
          </cell>
          <cell r="AH1495" t="str">
            <v>Cerrado con Formato 09 MEF</v>
          </cell>
        </row>
        <row r="1496">
          <cell r="A1496" t="str">
            <v>1720180018</v>
          </cell>
          <cell r="B1496" t="str">
            <v>1720180018</v>
          </cell>
          <cell r="C1496" t="str">
            <v>Agua Más</v>
          </cell>
          <cell r="D1496" t="str">
            <v>AGUA+.2018</v>
          </cell>
          <cell r="E1496" t="str">
            <v>REPARACIÓN DE CAPTACIÓN DE AGUA DE MANANTIAL, LÍNEA DE CONDUCCIÓN, RESERVORIO, LÍNEA DE ADUCCIÓN Y RED PRIMARIA; RENOVACIÓN DE PILETA PÚBLICA; EN EL(LA) UNIDAD PRODUCTORA DE SERVICIOS DE AGUA POTABLE EN LA LOCALIDAD ACOBAMBA, DISTRITO DE SALCABAMBA, PROVINCIA TAYACAJA, DEPARTAMENTO HUANCAVELICA.</v>
          </cell>
          <cell r="F1496" t="str">
            <v>HUANCAVELICA</v>
          </cell>
          <cell r="G1496" t="str">
            <v>HUANCAVELICA</v>
          </cell>
          <cell r="H1496" t="str">
            <v>TAYACAJA</v>
          </cell>
          <cell r="I1496" t="str">
            <v>SALCABAMBA</v>
          </cell>
          <cell r="J1496" t="str">
            <v>ACOBAMBA</v>
          </cell>
          <cell r="K1496" t="str">
            <v>0907140025</v>
          </cell>
          <cell r="L1496">
            <v>180</v>
          </cell>
          <cell r="M1496">
            <v>43431</v>
          </cell>
          <cell r="N1496">
            <v>259260.89</v>
          </cell>
          <cell r="O1496">
            <v>43448</v>
          </cell>
          <cell r="P1496">
            <v>262775.89</v>
          </cell>
          <cell r="Q1496">
            <v>43453</v>
          </cell>
          <cell r="R1496">
            <v>262775.89</v>
          </cell>
          <cell r="S1496">
            <v>43468</v>
          </cell>
          <cell r="T1496">
            <v>168</v>
          </cell>
          <cell r="U1496">
            <v>3.57</v>
          </cell>
          <cell r="V1496">
            <v>3</v>
          </cell>
          <cell r="W1496">
            <v>43636</v>
          </cell>
          <cell r="Y1496">
            <v>242776.14</v>
          </cell>
          <cell r="AB1496">
            <v>0</v>
          </cell>
          <cell r="AC1496">
            <v>1</v>
          </cell>
          <cell r="AD1496">
            <v>0</v>
          </cell>
          <cell r="AF1496" t="str">
            <v>4. Cierre</v>
          </cell>
          <cell r="AG1496" t="str">
            <v>1001 - Proyecto cerrado en Banco de Inversiones</v>
          </cell>
          <cell r="AH1496" t="str">
            <v>Cerrado con Formato 09 MEF</v>
          </cell>
        </row>
        <row r="1497">
          <cell r="A1497" t="str">
            <v>1720180019</v>
          </cell>
          <cell r="B1497" t="str">
            <v>1720180019</v>
          </cell>
          <cell r="C1497" t="str">
            <v>Agua Más</v>
          </cell>
          <cell r="D1497" t="str">
            <v>AGUA+.2018</v>
          </cell>
          <cell r="E1497" t="str">
            <v>REPARACIÓN DE CAPTACIÓN DE AGUA DE MANANTIAL, LÍNEA DE CONDUCCIÓN, RESERVORIO, LÍNEA DE ADUCCIÓN Y RED PRIMARIA; RENOVACIÓN DE PILETA PÚBLICA; EN EL(LA) UNIDAD PRODUCTORA DE SERVICIOS DE AGUA POTABLE EN LA LOCALIDAD GARCIA PAMPA, DISTRITO DE SALCABAMBA, PROVINCIA TAYACAJA, DEPARTAMENTO HUANCAVELICA.</v>
          </cell>
          <cell r="F1497" t="str">
            <v>HUANCAVELICA</v>
          </cell>
          <cell r="G1497" t="str">
            <v>HUANCAVELICA</v>
          </cell>
          <cell r="H1497" t="str">
            <v>TAYACAJA</v>
          </cell>
          <cell r="I1497" t="str">
            <v>SALCABAMBA</v>
          </cell>
          <cell r="J1497" t="str">
            <v>GARCIA PAMPA</v>
          </cell>
          <cell r="K1497" t="str">
            <v>0907140021</v>
          </cell>
          <cell r="L1497">
            <v>60</v>
          </cell>
          <cell r="M1497">
            <v>43431</v>
          </cell>
          <cell r="N1497">
            <v>180206.29</v>
          </cell>
          <cell r="O1497">
            <v>43448</v>
          </cell>
          <cell r="P1497">
            <v>183221.29</v>
          </cell>
          <cell r="Q1497">
            <v>43453</v>
          </cell>
          <cell r="R1497">
            <v>183221.29</v>
          </cell>
          <cell r="S1497">
            <v>43468</v>
          </cell>
          <cell r="T1497">
            <v>168</v>
          </cell>
          <cell r="U1497">
            <v>3.53</v>
          </cell>
          <cell r="V1497">
            <v>3</v>
          </cell>
          <cell r="W1497">
            <v>43636</v>
          </cell>
          <cell r="Y1497">
            <v>173751.94</v>
          </cell>
          <cell r="AB1497">
            <v>0</v>
          </cell>
          <cell r="AC1497">
            <v>1</v>
          </cell>
          <cell r="AD1497">
            <v>0</v>
          </cell>
          <cell r="AF1497" t="str">
            <v>4. Cierre</v>
          </cell>
          <cell r="AG1497" t="str">
            <v>1001 - Proyecto cerrado en Banco de Inversiones</v>
          </cell>
          <cell r="AH1497" t="str">
            <v>Cerrado con Formato 09 MEF</v>
          </cell>
        </row>
        <row r="1498">
          <cell r="A1498" t="str">
            <v>1720180020</v>
          </cell>
          <cell r="B1498" t="str">
            <v>1720180020</v>
          </cell>
          <cell r="C1498" t="str">
            <v>Agua Más</v>
          </cell>
          <cell r="D1498" t="str">
            <v>AGUA+.2018</v>
          </cell>
          <cell r="E1498" t="str">
            <v>REPARACIÓN DE CAPTACIÓN DE AGUA DE MANANTIAL, LÍNEA DE CONDUCCIÓN, RESERVORIO, LÍNEA DE ADUCCIÓN Y RED PRIMARIA; RENOVACIÓN DE PILETA PÚBLICA; EN EL(LA) UNIDAD PRODUCTORA DE SERVICIOS DE AGUA POTABLE EN LA LOCALIDAD CAYMO, DISTRITO DE SALCABAMBA, PROVINCIA TAYACAJA, DEPÁRTAMENTO HUANCAVELICA.</v>
          </cell>
          <cell r="F1498" t="str">
            <v>HUANCAVELICA</v>
          </cell>
          <cell r="G1498" t="str">
            <v>HUANCAVELICA</v>
          </cell>
          <cell r="H1498" t="str">
            <v>TAYACAJA</v>
          </cell>
          <cell r="I1498" t="str">
            <v>SALCABAMBA</v>
          </cell>
          <cell r="J1498" t="str">
            <v>CAYMO</v>
          </cell>
          <cell r="K1498" t="str">
            <v>0907140036</v>
          </cell>
          <cell r="L1498">
            <v>180</v>
          </cell>
          <cell r="M1498">
            <v>43431</v>
          </cell>
          <cell r="N1498">
            <v>231986.22</v>
          </cell>
          <cell r="O1498">
            <v>43448</v>
          </cell>
          <cell r="P1498">
            <v>235501.22</v>
          </cell>
          <cell r="Q1498">
            <v>43453</v>
          </cell>
          <cell r="R1498">
            <v>235501.22</v>
          </cell>
          <cell r="S1498">
            <v>43468</v>
          </cell>
          <cell r="T1498">
            <v>168</v>
          </cell>
          <cell r="U1498">
            <v>3.63</v>
          </cell>
          <cell r="V1498">
            <v>3</v>
          </cell>
          <cell r="W1498">
            <v>43636</v>
          </cell>
          <cell r="Y1498">
            <v>209551.52</v>
          </cell>
          <cell r="AB1498">
            <v>0</v>
          </cell>
          <cell r="AC1498">
            <v>1</v>
          </cell>
          <cell r="AF1498" t="str">
            <v>4. Cierre</v>
          </cell>
          <cell r="AG1498" t="str">
            <v>1001 - Proyecto cerrado en Banco de Inversiones</v>
          </cell>
          <cell r="AH1498" t="str">
            <v>Cerrado con Formato 09 MEF</v>
          </cell>
        </row>
        <row r="1499">
          <cell r="B1499" t="str">
            <v>1720180021</v>
          </cell>
          <cell r="C1499" t="str">
            <v>Agua Más</v>
          </cell>
          <cell r="D1499" t="str">
            <v>AGUA+.2018</v>
          </cell>
          <cell r="F1499" t="str">
            <v>HUANCAVELICA</v>
          </cell>
          <cell r="G1499" t="str">
            <v>HUANCAVELICA</v>
          </cell>
          <cell r="H1499" t="str">
            <v>TAYACAJA</v>
          </cell>
          <cell r="I1499" t="str">
            <v>SALCABAMBA</v>
          </cell>
          <cell r="J1499" t="str">
            <v>SALCABAMBA</v>
          </cell>
          <cell r="K1499" t="str">
            <v>0907140001</v>
          </cell>
          <cell r="L1499">
            <v>200</v>
          </cell>
          <cell r="O1499">
            <v>43369</v>
          </cell>
          <cell r="P1499">
            <v>4665</v>
          </cell>
          <cell r="Q1499">
            <v>43375</v>
          </cell>
          <cell r="R1499">
            <v>4665</v>
          </cell>
          <cell r="V1499">
            <v>3</v>
          </cell>
          <cell r="AH1499" t="str">
            <v>Expediente Técnico declarado no viable por la UT</v>
          </cell>
        </row>
        <row r="1500">
          <cell r="A1500" t="str">
            <v>1720180021</v>
          </cell>
          <cell r="B1500" t="str">
            <v>1720180022</v>
          </cell>
          <cell r="C1500" t="str">
            <v>Haku Wiñay/Noa Jayatai</v>
          </cell>
          <cell r="D1500" t="str">
            <v>FFS-NRI.2018.RO</v>
          </cell>
          <cell r="E1500" t="str">
            <v>FORTALECIMIENTO DE LA FUNCION DE SUPERVISION Y DE NEGOCIOS RURALES DE PROYECTOS PRODUCTIVOS EN EL NEC EL CARMEN</v>
          </cell>
          <cell r="F1500" t="str">
            <v>HUANCAVELICA</v>
          </cell>
          <cell r="G1500" t="str">
            <v>HUANCAVELICA</v>
          </cell>
          <cell r="H1500" t="str">
            <v>CHURCAMPA</v>
          </cell>
          <cell r="I1500" t="str">
            <v>EL CARMEN</v>
          </cell>
          <cell r="J1500" t="str">
            <v>PALERMO</v>
          </cell>
          <cell r="K1500" t="str">
            <v>0905040008</v>
          </cell>
          <cell r="L1500">
            <v>410</v>
          </cell>
          <cell r="M1500">
            <v>43462.659305555557</v>
          </cell>
          <cell r="N1500">
            <v>142200</v>
          </cell>
          <cell r="O1500">
            <v>43465</v>
          </cell>
          <cell r="P1500">
            <v>142200</v>
          </cell>
          <cell r="Q1500">
            <v>43475</v>
          </cell>
          <cell r="R1500">
            <v>142200</v>
          </cell>
          <cell r="S1500">
            <v>43711</v>
          </cell>
          <cell r="T1500">
            <v>697</v>
          </cell>
          <cell r="U1500">
            <v>32</v>
          </cell>
          <cell r="V1500">
            <v>32</v>
          </cell>
          <cell r="W1500">
            <v>44408</v>
          </cell>
          <cell r="X1500">
            <v>142050.93</v>
          </cell>
          <cell r="Y1500">
            <v>142050.93</v>
          </cell>
          <cell r="Z1500">
            <v>142050.93</v>
          </cell>
          <cell r="AA1500">
            <v>45264</v>
          </cell>
          <cell r="AB1500">
            <v>1</v>
          </cell>
          <cell r="AC1500">
            <v>1</v>
          </cell>
          <cell r="AD1500">
            <v>1</v>
          </cell>
          <cell r="AE1500">
            <v>0.999</v>
          </cell>
          <cell r="AF1500" t="str">
            <v>4. Cierre</v>
          </cell>
          <cell r="AG1500" t="str">
            <v>0780 - Liquidación Aprobada</v>
          </cell>
          <cell r="AH1500" t="str">
            <v>Liquidado en UT para remitir ficha/expediente a Sede</v>
          </cell>
        </row>
        <row r="1501">
          <cell r="A1501" t="str">
            <v>1720180022</v>
          </cell>
          <cell r="B1501" t="str">
            <v>1720180023</v>
          </cell>
          <cell r="C1501" t="str">
            <v>Haku Wiñay/Noa Jayatai</v>
          </cell>
          <cell r="D1501" t="str">
            <v>FFS-NRI.2018.RO</v>
          </cell>
          <cell r="E1501" t="str">
            <v>FORTALECIMIENTO DE LA FUNCION DE SUPERVISION Y DE NEGOCIOS RURALES DE PROYECTOS PRODUCTIVOS EN EL NEC PAMPAS - CASAY</v>
          </cell>
          <cell r="F1501" t="str">
            <v>HUANCAVELICA</v>
          </cell>
          <cell r="G1501" t="str">
            <v>HUANCAVELICA</v>
          </cell>
          <cell r="H1501" t="str">
            <v>TAYACAJA</v>
          </cell>
          <cell r="I1501" t="str">
            <v>PAMPAS</v>
          </cell>
          <cell r="J1501" t="str">
            <v>SAN JUAN DE MANTARO</v>
          </cell>
          <cell r="K1501" t="str">
            <v>0907016010</v>
          </cell>
          <cell r="L1501">
            <v>400</v>
          </cell>
          <cell r="M1501">
            <v>43462.659305555557</v>
          </cell>
          <cell r="N1501">
            <v>142200</v>
          </cell>
          <cell r="O1501">
            <v>43465</v>
          </cell>
          <cell r="P1501">
            <v>142200</v>
          </cell>
          <cell r="Q1501">
            <v>43475</v>
          </cell>
          <cell r="R1501">
            <v>142200</v>
          </cell>
          <cell r="S1501">
            <v>43709</v>
          </cell>
          <cell r="T1501">
            <v>668</v>
          </cell>
          <cell r="U1501">
            <v>32</v>
          </cell>
          <cell r="V1501">
            <v>32</v>
          </cell>
          <cell r="W1501">
            <v>44377</v>
          </cell>
          <cell r="X1501">
            <v>142452.57</v>
          </cell>
          <cell r="Y1501">
            <v>141648.57</v>
          </cell>
          <cell r="Z1501">
            <v>142452.57</v>
          </cell>
          <cell r="AA1501">
            <v>44985</v>
          </cell>
          <cell r="AB1501">
            <v>1</v>
          </cell>
          <cell r="AC1501">
            <v>1</v>
          </cell>
          <cell r="AD1501">
            <v>1</v>
          </cell>
          <cell r="AE1501">
            <v>0.99609999999999999</v>
          </cell>
          <cell r="AF1501" t="str">
            <v>4. Cierre</v>
          </cell>
          <cell r="AG1501" t="str">
            <v>0780 - Liquidación Aprobada</v>
          </cell>
          <cell r="AH1501" t="str">
            <v>Ficha Aprobatoria archivada con Exp. archivado en UT</v>
          </cell>
        </row>
        <row r="1502">
          <cell r="A1502" t="str">
            <v>1720180023</v>
          </cell>
          <cell r="B1502" t="str">
            <v>1720180024</v>
          </cell>
          <cell r="C1502" t="str">
            <v>Haku Wiñay/Noa Jayatai</v>
          </cell>
          <cell r="D1502" t="str">
            <v>FFS-NRI.2018.RO</v>
          </cell>
          <cell r="E1502" t="str">
            <v>FORTALECIMIENTO DE LA FUNCION DE SUPERVISION Y DE NEGOCIOS RURALES DE PROYECTOS PRODUCTIVOS EN EL NEC HUACHOCOLPA</v>
          </cell>
          <cell r="F1502" t="str">
            <v>HUANCAVELICA</v>
          </cell>
          <cell r="G1502" t="str">
            <v>HUANCAVELICA</v>
          </cell>
          <cell r="H1502" t="str">
            <v>TAYACAJA</v>
          </cell>
          <cell r="I1502" t="str">
            <v>HUACHOCOLPA</v>
          </cell>
          <cell r="J1502" t="str">
            <v>HUAYLACUCHO</v>
          </cell>
          <cell r="K1502" t="str">
            <v>0907070016</v>
          </cell>
          <cell r="L1502">
            <v>450</v>
          </cell>
          <cell r="M1502">
            <v>43462.659305555557</v>
          </cell>
          <cell r="N1502">
            <v>142200</v>
          </cell>
          <cell r="O1502">
            <v>43465</v>
          </cell>
          <cell r="P1502">
            <v>142200</v>
          </cell>
          <cell r="Q1502">
            <v>43475</v>
          </cell>
          <cell r="R1502">
            <v>142200</v>
          </cell>
          <cell r="S1502">
            <v>43731</v>
          </cell>
          <cell r="T1502">
            <v>677</v>
          </cell>
          <cell r="U1502">
            <v>32</v>
          </cell>
          <cell r="V1502">
            <v>32</v>
          </cell>
          <cell r="W1502">
            <v>44408</v>
          </cell>
          <cell r="X1502">
            <v>141481.97</v>
          </cell>
          <cell r="Y1502">
            <v>141201.97</v>
          </cell>
          <cell r="Z1502">
            <v>141481.97</v>
          </cell>
          <cell r="AA1502">
            <v>44705</v>
          </cell>
          <cell r="AB1502">
            <v>1</v>
          </cell>
          <cell r="AC1502">
            <v>1</v>
          </cell>
          <cell r="AD1502">
            <v>1</v>
          </cell>
          <cell r="AE1502">
            <v>0.99299999999999999</v>
          </cell>
          <cell r="AF1502" t="str">
            <v>4. Cierre</v>
          </cell>
          <cell r="AG1502" t="str">
            <v>0780 - Liquidación Aprobada</v>
          </cell>
          <cell r="AH1502" t="str">
            <v>Liquidado en UT para remitir ficha/expediente a Sede</v>
          </cell>
        </row>
        <row r="1503">
          <cell r="A1503" t="str">
            <v>1720180024</v>
          </cell>
          <cell r="B1503" t="str">
            <v>1720180025</v>
          </cell>
          <cell r="C1503" t="str">
            <v>Haku Wiñay/Noa Jayatai</v>
          </cell>
          <cell r="D1503" t="str">
            <v>FFS-NRI.2018.RO</v>
          </cell>
          <cell r="E1503" t="str">
            <v>FORTALECIMIENTO DE LA FUNCION DE SUPERVISION Y DE NEGOCIOS RURALES DE PROYECTOS PRODUCTIVOS EN EL NEC SURCUBAMBA - PUEBLO LIBRE</v>
          </cell>
          <cell r="F1503" t="str">
            <v>HUANCAVELICA</v>
          </cell>
          <cell r="G1503" t="str">
            <v>HUANCAVELICA</v>
          </cell>
          <cell r="H1503" t="str">
            <v>TAYACAJA</v>
          </cell>
          <cell r="I1503" t="str">
            <v>SURCUBAMBA</v>
          </cell>
          <cell r="J1503" t="str">
            <v>PUEBLO LIBRE</v>
          </cell>
          <cell r="K1503" t="str">
            <v>0907170047</v>
          </cell>
          <cell r="L1503">
            <v>360</v>
          </cell>
          <cell r="M1503">
            <v>43462.659305555557</v>
          </cell>
          <cell r="N1503">
            <v>142200</v>
          </cell>
          <cell r="O1503">
            <v>43465</v>
          </cell>
          <cell r="P1503">
            <v>142200</v>
          </cell>
          <cell r="Q1503">
            <v>43475</v>
          </cell>
          <cell r="R1503">
            <v>142200</v>
          </cell>
          <cell r="S1503">
            <v>43731</v>
          </cell>
          <cell r="T1503">
            <v>708</v>
          </cell>
          <cell r="U1503">
            <v>32</v>
          </cell>
          <cell r="V1503">
            <v>32</v>
          </cell>
          <cell r="W1503">
            <v>44439</v>
          </cell>
          <cell r="X1503">
            <v>141873.54999999999</v>
          </cell>
          <cell r="Y1503">
            <v>141393.54999999999</v>
          </cell>
          <cell r="Z1503">
            <v>141873.55000000002</v>
          </cell>
          <cell r="AA1503">
            <v>44614</v>
          </cell>
          <cell r="AB1503">
            <v>1</v>
          </cell>
          <cell r="AC1503">
            <v>1</v>
          </cell>
          <cell r="AD1503">
            <v>1</v>
          </cell>
          <cell r="AE1503">
            <v>0.99429999999999996</v>
          </cell>
          <cell r="AF1503" t="str">
            <v>4. Cierre</v>
          </cell>
          <cell r="AG1503" t="str">
            <v>0780 - Liquidación Aprobada</v>
          </cell>
          <cell r="AH1503" t="str">
            <v>Liquidado en UT para remitir ficha/expediente a Sede</v>
          </cell>
        </row>
        <row r="1504">
          <cell r="A1504" t="str">
            <v>1720180025</v>
          </cell>
          <cell r="B1504" t="str">
            <v>1720180026</v>
          </cell>
          <cell r="C1504" t="str">
            <v>Haku Wiñay/Noa Jayatai</v>
          </cell>
          <cell r="D1504" t="str">
            <v>FFS-NRI.2018.RO</v>
          </cell>
          <cell r="E1504" t="str">
            <v>FORTALECIMIENTO DE LA FUNCION DE SUPERVISION Y DE NEGOCIOS RURALES DE PROYECTOS PRODUCTIVOS EN EL NEC CUENCA</v>
          </cell>
          <cell r="F1504" t="str">
            <v>HUANCAVELICA</v>
          </cell>
          <cell r="G1504" t="str">
            <v>HUANCAVELICA</v>
          </cell>
          <cell r="H1504" t="str">
            <v>HUANCAVELICA</v>
          </cell>
          <cell r="I1504" t="str">
            <v>CUENCA</v>
          </cell>
          <cell r="J1504" t="str">
            <v>SAN MARTIN</v>
          </cell>
          <cell r="K1504" t="str">
            <v>0901050029</v>
          </cell>
          <cell r="L1504">
            <v>380</v>
          </cell>
          <cell r="M1504">
            <v>43462.659305555557</v>
          </cell>
          <cell r="N1504">
            <v>142200</v>
          </cell>
          <cell r="O1504">
            <v>43465</v>
          </cell>
          <cell r="P1504">
            <v>142200</v>
          </cell>
          <cell r="Q1504">
            <v>43475</v>
          </cell>
          <cell r="R1504">
            <v>142200</v>
          </cell>
          <cell r="S1504">
            <v>43709</v>
          </cell>
          <cell r="T1504">
            <v>607</v>
          </cell>
          <cell r="U1504">
            <v>32</v>
          </cell>
          <cell r="V1504">
            <v>32</v>
          </cell>
          <cell r="W1504">
            <v>44316</v>
          </cell>
          <cell r="X1504">
            <v>141925.76999999999</v>
          </cell>
          <cell r="Y1504">
            <v>141866.76999999999</v>
          </cell>
          <cell r="Z1504">
            <v>141925.76999999999</v>
          </cell>
          <cell r="AA1504">
            <v>44642</v>
          </cell>
          <cell r="AB1504">
            <v>1</v>
          </cell>
          <cell r="AC1504">
            <v>1</v>
          </cell>
          <cell r="AD1504">
            <v>1</v>
          </cell>
          <cell r="AE1504">
            <v>0.98770000000000002</v>
          </cell>
          <cell r="AF1504" t="str">
            <v>4. Cierre</v>
          </cell>
          <cell r="AG1504" t="str">
            <v>0780 - Liquidación Aprobada</v>
          </cell>
          <cell r="AH1504" t="str">
            <v>Liquidado en UT para remitir ficha/expediente a Sede</v>
          </cell>
        </row>
        <row r="1505">
          <cell r="A1505" t="str">
            <v>1720190001</v>
          </cell>
          <cell r="B1505" t="str">
            <v>1720190001</v>
          </cell>
          <cell r="C1505" t="str">
            <v>Haku Wiñay/Noa Jayatai</v>
          </cell>
          <cell r="D1505" t="str">
            <v>PP.2019 RO Sierra</v>
          </cell>
          <cell r="E1505" t="str">
            <v>PP 0118: ACCESO DE LOS HOGARES RURALES CON ECONOMIAS DE SUBSISTENCIA A MERCADOS LOCALES DEL NUCLEO EJECUTOR PANTACHI SUR TUCUPAMPA</v>
          </cell>
          <cell r="F1505" t="str">
            <v>HUANCAVELICA</v>
          </cell>
          <cell r="G1505" t="str">
            <v>HUANCAVELICA</v>
          </cell>
          <cell r="H1505" t="str">
            <v>HUANCAVELICA</v>
          </cell>
          <cell r="I1505" t="str">
            <v>YAULI</v>
          </cell>
          <cell r="J1505" t="str">
            <v>PANTACHI SUR TUCUPAMPA</v>
          </cell>
          <cell r="K1505" t="str">
            <v>0901176014</v>
          </cell>
          <cell r="L1505">
            <v>224</v>
          </cell>
          <cell r="M1505">
            <v>43585</v>
          </cell>
          <cell r="N1505">
            <v>1299200</v>
          </cell>
          <cell r="O1505">
            <v>43602</v>
          </cell>
          <cell r="P1505">
            <v>1300000</v>
          </cell>
          <cell r="Q1505">
            <v>43606</v>
          </cell>
          <cell r="R1505">
            <v>1300000</v>
          </cell>
          <cell r="S1505">
            <v>43618</v>
          </cell>
          <cell r="T1505">
            <v>1155</v>
          </cell>
          <cell r="U1505">
            <v>36</v>
          </cell>
          <cell r="V1505">
            <v>36</v>
          </cell>
          <cell r="W1505">
            <v>44773</v>
          </cell>
          <cell r="X1505">
            <v>1302687.78</v>
          </cell>
          <cell r="Y1505">
            <v>1282064.78</v>
          </cell>
          <cell r="Z1505">
            <v>1360187.78</v>
          </cell>
          <cell r="AA1505">
            <v>44918</v>
          </cell>
          <cell r="AB1505">
            <v>1</v>
          </cell>
          <cell r="AC1505">
            <v>1</v>
          </cell>
          <cell r="AD1505">
            <v>1</v>
          </cell>
          <cell r="AE1505">
            <v>0.98819999999999997</v>
          </cell>
          <cell r="AF1505" t="str">
            <v>4. Cierre</v>
          </cell>
          <cell r="AG1505" t="str">
            <v>0780 - Liquidación Aprobada</v>
          </cell>
          <cell r="AH1505" t="str">
            <v>Ficha Aprobatoria archivada con Exp. archivado en UT</v>
          </cell>
        </row>
        <row r="1506">
          <cell r="A1506" t="str">
            <v>1720190002</v>
          </cell>
          <cell r="B1506" t="str">
            <v>1720190002</v>
          </cell>
          <cell r="C1506" t="str">
            <v>Haku Wiñay/Noa Jayatai</v>
          </cell>
          <cell r="D1506" t="str">
            <v>PP.2019 RO Sierra</v>
          </cell>
          <cell r="E1506" t="str">
            <v>PP 0118: ACCESO DE LOS HOGARES RURALES CON ECONOMIAS DE SUBSISTENCIA A MERCADOS LOCALES DEL NUCLEO EJECUTOR SOTOPAMPA CHOPCCA</v>
          </cell>
          <cell r="F1506" t="str">
            <v>HUANCAVELICA</v>
          </cell>
          <cell r="G1506" t="str">
            <v>HUANCAVELICA</v>
          </cell>
          <cell r="H1506" t="str">
            <v>HUANCAVELICA</v>
          </cell>
          <cell r="I1506" t="str">
            <v>YAULI</v>
          </cell>
          <cell r="J1506" t="str">
            <v>SOTOPAMPA CHOPCCA</v>
          </cell>
          <cell r="K1506" t="str">
            <v>0901170117</v>
          </cell>
          <cell r="L1506">
            <v>224</v>
          </cell>
          <cell r="M1506">
            <v>43585</v>
          </cell>
          <cell r="N1506">
            <v>1299200</v>
          </cell>
          <cell r="O1506">
            <v>43602</v>
          </cell>
          <cell r="P1506">
            <v>1300000</v>
          </cell>
          <cell r="Q1506">
            <v>43606</v>
          </cell>
          <cell r="R1506">
            <v>1300000</v>
          </cell>
          <cell r="S1506">
            <v>43618</v>
          </cell>
          <cell r="T1506">
            <v>1155</v>
          </cell>
          <cell r="U1506">
            <v>36</v>
          </cell>
          <cell r="V1506">
            <v>36</v>
          </cell>
          <cell r="W1506">
            <v>44773</v>
          </cell>
          <cell r="X1506">
            <v>1300169.5</v>
          </cell>
          <cell r="Y1506">
            <v>1295076.44</v>
          </cell>
          <cell r="Z1506">
            <v>1357669.5</v>
          </cell>
          <cell r="AA1506">
            <v>44918</v>
          </cell>
          <cell r="AB1506">
            <v>1</v>
          </cell>
          <cell r="AC1506">
            <v>1</v>
          </cell>
          <cell r="AD1506">
            <v>1</v>
          </cell>
          <cell r="AE1506">
            <v>0.99539999999999995</v>
          </cell>
          <cell r="AF1506" t="str">
            <v>4. Cierre</v>
          </cell>
          <cell r="AG1506" t="str">
            <v>0780 - Liquidación Aprobada</v>
          </cell>
          <cell r="AH1506" t="str">
            <v>Ficha Aprobatoria archivada con Exp. archivado en UT</v>
          </cell>
        </row>
        <row r="1507">
          <cell r="A1507" t="str">
            <v>1720190003</v>
          </cell>
          <cell r="B1507" t="str">
            <v>1720190003</v>
          </cell>
          <cell r="C1507" t="str">
            <v>Haku Wiñay/Noa Jayatai</v>
          </cell>
          <cell r="D1507" t="str">
            <v>PP.2019 RO Sierra</v>
          </cell>
          <cell r="E1507" t="str">
            <v>PP 0118: ACCESO DE LOS HOGARES RURALES CON ECONOMIAS DE SUBSISTENCIA A MERCADOS LOCALES DEL NUCLEO EJECUTOR VISTA ALEGRE</v>
          </cell>
          <cell r="F1507" t="str">
            <v>HUANCAVELICA</v>
          </cell>
          <cell r="G1507" t="str">
            <v>HUANCAVELICA</v>
          </cell>
          <cell r="H1507" t="str">
            <v>HUANCAVELICA</v>
          </cell>
          <cell r="I1507" t="str">
            <v>YAULI</v>
          </cell>
          <cell r="J1507" t="str">
            <v>VISTA ALEGRE</v>
          </cell>
          <cell r="K1507" t="str">
            <v>0901170524</v>
          </cell>
          <cell r="L1507">
            <v>224</v>
          </cell>
          <cell r="M1507">
            <v>43587</v>
          </cell>
          <cell r="N1507">
            <v>1299200</v>
          </cell>
          <cell r="O1507">
            <v>43602</v>
          </cell>
          <cell r="P1507">
            <v>1300000</v>
          </cell>
          <cell r="Q1507">
            <v>43608</v>
          </cell>
          <cell r="R1507">
            <v>1300000</v>
          </cell>
          <cell r="S1507">
            <v>43617</v>
          </cell>
          <cell r="T1507">
            <v>1156</v>
          </cell>
          <cell r="U1507">
            <v>36</v>
          </cell>
          <cell r="V1507">
            <v>36</v>
          </cell>
          <cell r="W1507">
            <v>44773</v>
          </cell>
          <cell r="X1507">
            <v>1301929.1000000001</v>
          </cell>
          <cell r="Y1507">
            <v>1298846.1299999999</v>
          </cell>
          <cell r="Z1507">
            <v>1339377.6000000001</v>
          </cell>
          <cell r="AA1507">
            <v>45197</v>
          </cell>
          <cell r="AB1507">
            <v>1</v>
          </cell>
          <cell r="AC1507">
            <v>1</v>
          </cell>
          <cell r="AD1507">
            <v>1</v>
          </cell>
          <cell r="AE1507">
            <v>0.99980000000000002</v>
          </cell>
          <cell r="AF1507" t="str">
            <v>4. Cierre</v>
          </cell>
          <cell r="AG1507" t="str">
            <v>0780 - Liquidación Aprobada</v>
          </cell>
          <cell r="AH1507" t="str">
            <v>Liquidado en UT para remitir ficha/expediente a Sede</v>
          </cell>
        </row>
        <row r="1508">
          <cell r="A1508" t="str">
            <v>1720190004</v>
          </cell>
          <cell r="B1508" t="str">
            <v>1720190004</v>
          </cell>
          <cell r="C1508" t="str">
            <v>Haku Wiñay/Noa Jayatai</v>
          </cell>
          <cell r="D1508" t="str">
            <v>PP.2019 RO Sierra</v>
          </cell>
          <cell r="E1508" t="str">
            <v>PP 0118: ACCESO DE LOS HOGARES RURALES CON ECONOMIAS DE SUBSISTENCIA A MERCADOS LOCALES DEL NUCLEO EJECUTOR NUEVA JERUSALEN CHACARILLA</v>
          </cell>
          <cell r="F1508" t="str">
            <v>HUANCAVELICA</v>
          </cell>
          <cell r="G1508" t="str">
            <v>HUANCAVELICA</v>
          </cell>
          <cell r="H1508" t="str">
            <v>HUANCAVELICA</v>
          </cell>
          <cell r="I1508" t="str">
            <v>YAULI</v>
          </cell>
          <cell r="J1508" t="str">
            <v>NUEVA JERUSALEN CHACARILLA</v>
          </cell>
          <cell r="K1508" t="str">
            <v>0901176002</v>
          </cell>
          <cell r="L1508">
            <v>224</v>
          </cell>
          <cell r="M1508">
            <v>43587</v>
          </cell>
          <cell r="N1508">
            <v>1299200</v>
          </cell>
          <cell r="O1508">
            <v>43735</v>
          </cell>
          <cell r="P1508">
            <v>1300000</v>
          </cell>
          <cell r="Q1508">
            <v>43739</v>
          </cell>
          <cell r="R1508">
            <v>1300000</v>
          </cell>
          <cell r="S1508">
            <v>43617</v>
          </cell>
          <cell r="T1508">
            <v>1156</v>
          </cell>
          <cell r="U1508">
            <v>36</v>
          </cell>
          <cell r="V1508">
            <v>36</v>
          </cell>
          <cell r="W1508">
            <v>44773</v>
          </cell>
          <cell r="X1508">
            <v>1301808.3799999999</v>
          </cell>
          <cell r="Y1508">
            <v>1298755.43</v>
          </cell>
          <cell r="Z1508">
            <v>1339256.8799999999</v>
          </cell>
          <cell r="AA1508">
            <v>45197</v>
          </cell>
          <cell r="AB1508">
            <v>1</v>
          </cell>
          <cell r="AC1508">
            <v>1</v>
          </cell>
          <cell r="AD1508">
            <v>1</v>
          </cell>
          <cell r="AE1508">
            <v>0.99970000000000003</v>
          </cell>
          <cell r="AF1508" t="str">
            <v>4. Cierre</v>
          </cell>
          <cell r="AG1508" t="str">
            <v>0780 - Liquidación Aprobada</v>
          </cell>
          <cell r="AH1508" t="str">
            <v>Liquidado en UT para remitir ficha/expediente a Sede</v>
          </cell>
        </row>
        <row r="1509">
          <cell r="A1509" t="str">
            <v>1720190005</v>
          </cell>
          <cell r="B1509" t="str">
            <v>1720190005</v>
          </cell>
          <cell r="C1509" t="str">
            <v>Haku Wiñay/Noa Jayatai</v>
          </cell>
          <cell r="D1509" t="str">
            <v>PP.2019 RO Sierra</v>
          </cell>
          <cell r="E1509" t="str">
            <v>PP 0118: ACCESO DE LOS HOGARES RURALES CON ECONOMIAS DE SUBSISTENCIA A MERCADOS LOCALES DEL NUCLEO EJECUTOR VISTA ALEGRE</v>
          </cell>
          <cell r="F1509" t="str">
            <v>HUANCAVELICA</v>
          </cell>
          <cell r="G1509" t="str">
            <v>HUANCAVELICA</v>
          </cell>
          <cell r="H1509" t="str">
            <v>HUANCAVELICA</v>
          </cell>
          <cell r="I1509" t="str">
            <v>HUANDO</v>
          </cell>
          <cell r="J1509" t="str">
            <v>VISTA ALEGRE</v>
          </cell>
          <cell r="K1509" t="str">
            <v>0901190091</v>
          </cell>
          <cell r="L1509">
            <v>241</v>
          </cell>
          <cell r="M1509">
            <v>43595</v>
          </cell>
          <cell r="N1509">
            <v>1397500</v>
          </cell>
          <cell r="O1509">
            <v>43735</v>
          </cell>
          <cell r="P1509">
            <v>1397500</v>
          </cell>
          <cell r="Q1509">
            <v>43739</v>
          </cell>
          <cell r="R1509">
            <v>1397500</v>
          </cell>
          <cell r="S1509">
            <v>43629</v>
          </cell>
          <cell r="T1509">
            <v>1266</v>
          </cell>
          <cell r="U1509">
            <v>36</v>
          </cell>
          <cell r="V1509">
            <v>36</v>
          </cell>
          <cell r="W1509">
            <v>44895</v>
          </cell>
          <cell r="X1509">
            <v>1397321.99</v>
          </cell>
          <cell r="Y1509">
            <v>1396074.99</v>
          </cell>
          <cell r="Z1509">
            <v>1454321.99</v>
          </cell>
          <cell r="AA1509">
            <v>45289</v>
          </cell>
          <cell r="AB1509">
            <v>1</v>
          </cell>
          <cell r="AC1509">
            <v>1</v>
          </cell>
          <cell r="AD1509">
            <v>1</v>
          </cell>
          <cell r="AE1509">
            <v>0.99919999999999998</v>
          </cell>
          <cell r="AF1509" t="str">
            <v>4. Cierre</v>
          </cell>
          <cell r="AG1509" t="str">
            <v>0780 - Liquidación Aprobada</v>
          </cell>
          <cell r="AH1509" t="str">
            <v>Liquidado en UT para remitir ficha/expediente a Sede</v>
          </cell>
        </row>
        <row r="1510">
          <cell r="A1510" t="str">
            <v>1720190006</v>
          </cell>
          <cell r="B1510" t="str">
            <v>1720190006</v>
          </cell>
          <cell r="C1510" t="str">
            <v>Haku Wiñay/Noa Jayatai</v>
          </cell>
          <cell r="D1510" t="str">
            <v>PP.2019 RO Sierra</v>
          </cell>
          <cell r="E1510" t="str">
            <v>PP 0118: ACCESO DE LOS HOGARES RURALES CON ECONOMIAS DE SUBSISTENCIA A MERCADOS LOCALES DEL NUCLEO EJECUTOR TINYACCLLA</v>
          </cell>
          <cell r="F1510" t="str">
            <v>HUANCAVELICA</v>
          </cell>
          <cell r="G1510" t="str">
            <v>HUANCAVELICA</v>
          </cell>
          <cell r="H1510" t="str">
            <v>HUANCAVELICA</v>
          </cell>
          <cell r="I1510" t="str">
            <v>HUANDO</v>
          </cell>
          <cell r="J1510" t="str">
            <v>TINYACCLLA</v>
          </cell>
          <cell r="K1510" t="str">
            <v>0901190031</v>
          </cell>
          <cell r="L1510">
            <v>207</v>
          </cell>
          <cell r="M1510">
            <v>43595</v>
          </cell>
          <cell r="N1510">
            <v>1200600</v>
          </cell>
          <cell r="O1510">
            <v>43608</v>
          </cell>
          <cell r="P1510">
            <v>1202500</v>
          </cell>
          <cell r="Q1510">
            <v>43608</v>
          </cell>
          <cell r="R1510">
            <v>1202500</v>
          </cell>
          <cell r="S1510">
            <v>43629</v>
          </cell>
          <cell r="T1510">
            <v>1266</v>
          </cell>
          <cell r="U1510">
            <v>36</v>
          </cell>
          <cell r="V1510">
            <v>36</v>
          </cell>
          <cell r="W1510">
            <v>44895</v>
          </cell>
          <cell r="X1510">
            <v>1201590.99</v>
          </cell>
          <cell r="Y1510">
            <v>1199420.99</v>
          </cell>
          <cell r="Z1510">
            <v>1224590.99</v>
          </cell>
          <cell r="AA1510">
            <v>45289</v>
          </cell>
          <cell r="AB1510">
            <v>1</v>
          </cell>
          <cell r="AC1510">
            <v>1</v>
          </cell>
          <cell r="AD1510">
            <v>1</v>
          </cell>
          <cell r="AE1510">
            <v>0.99919999999999998</v>
          </cell>
          <cell r="AF1510" t="str">
            <v>4. Cierre</v>
          </cell>
          <cell r="AG1510" t="str">
            <v>0780 - Liquidación Aprobada</v>
          </cell>
          <cell r="AH1510" t="str">
            <v>Liquidado en UT para remitir ficha/expediente a Sede</v>
          </cell>
        </row>
        <row r="1511">
          <cell r="A1511" t="str">
            <v>1720190007</v>
          </cell>
          <cell r="B1511" t="str">
            <v>1720190007</v>
          </cell>
          <cell r="C1511" t="str">
            <v>Mi Abrigo</v>
          </cell>
          <cell r="D1511" t="str">
            <v>Mi Abrigo 2019</v>
          </cell>
          <cell r="E1511" t="str">
            <v>ACONDICIONAMIENTO DE VIVIENDAS EN ZONAS DE RIESGO ALTO Y MUY ALTO FRENTE A LAS HELADAS EN  CCPP CCOLLPAPAMPA  Y PALMIRA ALTA, DISTRITO PAUCARA, PROVINCIA ACOBAMBA, DEPARTAMENTO HUANCAVELICA.</v>
          </cell>
          <cell r="F1511" t="str">
            <v>HUANCAVELICA</v>
          </cell>
          <cell r="G1511" t="str">
            <v>HUANCAVELICA</v>
          </cell>
          <cell r="H1511" t="str">
            <v>ACOBAMBA</v>
          </cell>
          <cell r="I1511" t="str">
            <v>PAUCARA</v>
          </cell>
          <cell r="J1511" t="str">
            <v>CCOLLPAPAMPA</v>
          </cell>
          <cell r="K1511" t="str">
            <v>0902066019</v>
          </cell>
          <cell r="L1511">
            <v>61</v>
          </cell>
          <cell r="M1511">
            <v>43615</v>
          </cell>
          <cell r="N1511">
            <v>1223418.06</v>
          </cell>
          <cell r="O1511">
            <v>43630</v>
          </cell>
          <cell r="P1511">
            <v>1223418.06</v>
          </cell>
          <cell r="Q1511">
            <v>43630</v>
          </cell>
          <cell r="R1511">
            <v>1223418.06</v>
          </cell>
          <cell r="S1511">
            <v>43635</v>
          </cell>
          <cell r="T1511">
            <v>102</v>
          </cell>
          <cell r="U1511">
            <v>5</v>
          </cell>
          <cell r="V1511">
            <v>5</v>
          </cell>
          <cell r="W1511">
            <v>43737</v>
          </cell>
          <cell r="Y1511">
            <v>1223191.43</v>
          </cell>
          <cell r="AB1511">
            <v>0</v>
          </cell>
          <cell r="AC1511">
            <v>1</v>
          </cell>
          <cell r="AD1511">
            <v>0</v>
          </cell>
          <cell r="AF1511" t="str">
            <v>4. Cierre</v>
          </cell>
          <cell r="AG1511" t="str">
            <v>0780 - Liquidación Aprobada</v>
          </cell>
          <cell r="AH1511" t="str">
            <v>Liquidado en UT para remitir ficha/expediente a Sede</v>
          </cell>
        </row>
        <row r="1512">
          <cell r="A1512" t="str">
            <v>1720190008</v>
          </cell>
          <cell r="B1512" t="str">
            <v>1720190008</v>
          </cell>
          <cell r="C1512" t="str">
            <v>Mi Abrigo</v>
          </cell>
          <cell r="D1512" t="str">
            <v>Mi Abrigo 2019</v>
          </cell>
          <cell r="E1512" t="str">
            <v>ACONDICIONAMIENTO DE VIVIENDAS EN ZONAS DE RIESGO ALTO Y MUY ALTO FRENTE A LAS HELADAS EN  CCPP   SANTA CRUZ DE PACCHO, DISTRITO PAUCARA, PROVINCIA ACOBAMBA, DEPARTAMENTO HUANCAVELICA</v>
          </cell>
          <cell r="F1512" t="str">
            <v>HUANCAVELICA</v>
          </cell>
          <cell r="G1512" t="str">
            <v>HUANCAVELICA</v>
          </cell>
          <cell r="H1512" t="str">
            <v>ACOBAMBA</v>
          </cell>
          <cell r="I1512" t="str">
            <v>PAUCARA</v>
          </cell>
          <cell r="J1512" t="str">
            <v>SANTA CRUZ PACCHO</v>
          </cell>
          <cell r="K1512" t="str">
            <v>0902060018</v>
          </cell>
          <cell r="L1512">
            <v>60</v>
          </cell>
          <cell r="M1512">
            <v>43615</v>
          </cell>
          <cell r="N1512">
            <v>926183.57</v>
          </cell>
          <cell r="O1512">
            <v>43630</v>
          </cell>
          <cell r="P1512">
            <v>926183.57000000007</v>
          </cell>
          <cell r="Q1512">
            <v>43630</v>
          </cell>
          <cell r="R1512">
            <v>926183.57000000007</v>
          </cell>
          <cell r="S1512">
            <v>43655</v>
          </cell>
          <cell r="T1512">
            <v>112</v>
          </cell>
          <cell r="U1512">
            <v>4</v>
          </cell>
          <cell r="V1512">
            <v>4</v>
          </cell>
          <cell r="W1512">
            <v>43767</v>
          </cell>
          <cell r="Y1512">
            <v>925697.24</v>
          </cell>
          <cell r="AB1512">
            <v>0</v>
          </cell>
          <cell r="AC1512">
            <v>1</v>
          </cell>
          <cell r="AF1512" t="str">
            <v>4. Cierre</v>
          </cell>
          <cell r="AG1512" t="str">
            <v>0780 - Liquidación Aprobada</v>
          </cell>
          <cell r="AH1512" t="str">
            <v>Liquidado en UT para remitir ficha/expediente a Sede</v>
          </cell>
        </row>
        <row r="1513">
          <cell r="A1513" t="str">
            <v>1720190011</v>
          </cell>
          <cell r="B1513" t="str">
            <v>1720190009</v>
          </cell>
          <cell r="C1513" t="str">
            <v>Mi Abrigo</v>
          </cell>
          <cell r="D1513" t="str">
            <v>Mi Abrigo 2019</v>
          </cell>
          <cell r="E1513" t="str">
            <v>ACONDICIONAMIENTO DE VIVIENDAS EN ZONAS DE RIESGO ALTO Y MUY ALTO FRENTE A LAS HELADAS EN  CCPP  MANANTIAL PAMPA Y YANAMITO, DISTRITO  ROSARIO, PROVINCIA  ACOBAMBA, DEPARTAMENTO HUANCAVELICA</v>
          </cell>
          <cell r="F1513" t="str">
            <v>HUANCAVELICA</v>
          </cell>
          <cell r="G1513" t="str">
            <v>HUANCAVELICA</v>
          </cell>
          <cell r="H1513" t="str">
            <v>ACOBAMBA</v>
          </cell>
          <cell r="I1513" t="str">
            <v>ROSARIO</v>
          </cell>
          <cell r="J1513" t="str">
            <v>YANAMITO</v>
          </cell>
          <cell r="K1513" t="str">
            <v>0902080030</v>
          </cell>
          <cell r="L1513">
            <v>39</v>
          </cell>
          <cell r="M1513">
            <v>43615</v>
          </cell>
          <cell r="N1513">
            <v>661587.94999999995</v>
          </cell>
          <cell r="O1513">
            <v>43630</v>
          </cell>
          <cell r="P1513">
            <v>661587.95000000007</v>
          </cell>
          <cell r="Q1513">
            <v>43630</v>
          </cell>
          <cell r="R1513">
            <v>661587.95000000007</v>
          </cell>
          <cell r="S1513">
            <v>43635</v>
          </cell>
          <cell r="T1513">
            <v>80</v>
          </cell>
          <cell r="U1513">
            <v>5</v>
          </cell>
          <cell r="V1513">
            <v>5</v>
          </cell>
          <cell r="W1513">
            <v>43715</v>
          </cell>
          <cell r="Y1513">
            <v>645074.27</v>
          </cell>
          <cell r="AB1513">
            <v>0</v>
          </cell>
          <cell r="AD1513">
            <v>0</v>
          </cell>
          <cell r="AF1513" t="str">
            <v>4. Cierre</v>
          </cell>
          <cell r="AG1513" t="str">
            <v>0780 - Liquidación Aprobada</v>
          </cell>
          <cell r="AH1513" t="str">
            <v>Liquidado en UT para remitir ficha/expediente a Sede</v>
          </cell>
        </row>
        <row r="1514">
          <cell r="A1514" t="str">
            <v>1720190009</v>
          </cell>
          <cell r="B1514" t="str">
            <v>1720190010</v>
          </cell>
          <cell r="C1514" t="str">
            <v>Mi Abrigo</v>
          </cell>
          <cell r="D1514" t="str">
            <v>Mi Abrigo 2019</v>
          </cell>
          <cell r="E1514" t="str">
            <v>ACONDICIONAMIENTO DE VIVIENDAS EN ZONAS DE RIESGO ALTO Y MUY ALTO FRENTE A LAS HELADAS EN  CCPP NUEVA ESPERANZA  LLACTAPATA CHACCOCHA, DISTRITO  AHUAYCHA, PROVINCIA  TAYACAJA, DEPARTAMENTO HUANCAVELICA.</v>
          </cell>
          <cell r="F1514" t="str">
            <v>HUANCAVELICA</v>
          </cell>
          <cell r="G1514" t="str">
            <v>HUANCAVELICA</v>
          </cell>
          <cell r="H1514" t="str">
            <v>TAYACAJA</v>
          </cell>
          <cell r="I1514" t="str">
            <v>AHUAYCHA</v>
          </cell>
          <cell r="J1514" t="str">
            <v>NUEVA ESPERANZA</v>
          </cell>
          <cell r="K1514" t="str">
            <v>0907046003</v>
          </cell>
          <cell r="L1514">
            <v>52</v>
          </cell>
          <cell r="M1514">
            <v>43615</v>
          </cell>
          <cell r="N1514">
            <v>979081.62</v>
          </cell>
          <cell r="O1514">
            <v>43630</v>
          </cell>
          <cell r="P1514">
            <v>979081.62</v>
          </cell>
          <cell r="Q1514">
            <v>43630</v>
          </cell>
          <cell r="R1514">
            <v>979081.62</v>
          </cell>
          <cell r="S1514">
            <v>43640</v>
          </cell>
          <cell r="T1514">
            <v>61</v>
          </cell>
          <cell r="U1514">
            <v>5</v>
          </cell>
          <cell r="V1514">
            <v>5</v>
          </cell>
          <cell r="W1514">
            <v>43701</v>
          </cell>
          <cell r="Y1514">
            <v>962120.55</v>
          </cell>
          <cell r="AB1514">
            <v>0</v>
          </cell>
          <cell r="AC1514">
            <v>0.8</v>
          </cell>
          <cell r="AD1514">
            <v>0</v>
          </cell>
          <cell r="AF1514" t="str">
            <v>4. Cierre</v>
          </cell>
          <cell r="AG1514" t="str">
            <v>0780 - Liquidación Aprobada</v>
          </cell>
          <cell r="AH1514" t="str">
            <v>Liquidado en UT para remitir ficha/expediente a Sede</v>
          </cell>
        </row>
        <row r="1515">
          <cell r="A1515" t="str">
            <v>1720190010</v>
          </cell>
          <cell r="B1515" t="str">
            <v>1720190011</v>
          </cell>
          <cell r="C1515" t="str">
            <v>Mi Abrigo</v>
          </cell>
          <cell r="D1515" t="str">
            <v>Mi Abrigo 2019</v>
          </cell>
          <cell r="E1515" t="str">
            <v>ACONDICIONAMIENTO DE VIVIENDAS EN ZONAS DE RIESGO ALTO Y MUY ALTO FRENTE A LAS HELADAS EN  CCPP  FLOR DE RETAMA Y MUCURO, DISTRITO ACRAQUIA, PROVINCIA TAYACAJA, DEPARTAMENTO HUANCAVELICA</v>
          </cell>
          <cell r="F1515" t="str">
            <v>HUANCAVELICA</v>
          </cell>
          <cell r="G1515" t="str">
            <v>HUANCAVELICA</v>
          </cell>
          <cell r="H1515" t="str">
            <v>TAYACAJA</v>
          </cell>
          <cell r="I1515" t="str">
            <v>ACRAQUIA</v>
          </cell>
          <cell r="J1515" t="str">
            <v>FLOR DE RETAMA</v>
          </cell>
          <cell r="K1515" t="str">
            <v>0907030034</v>
          </cell>
          <cell r="L1515">
            <v>52</v>
          </cell>
          <cell r="M1515">
            <v>43615</v>
          </cell>
          <cell r="N1515">
            <v>1047465.7</v>
          </cell>
          <cell r="O1515">
            <v>43630</v>
          </cell>
          <cell r="P1515">
            <v>1047465.7</v>
          </cell>
          <cell r="Q1515">
            <v>43630</v>
          </cell>
          <cell r="R1515">
            <v>1047465.7</v>
          </cell>
          <cell r="S1515">
            <v>43631</v>
          </cell>
          <cell r="T1515">
            <v>74</v>
          </cell>
          <cell r="U1515">
            <v>5</v>
          </cell>
          <cell r="V1515">
            <v>5</v>
          </cell>
          <cell r="W1515">
            <v>43705</v>
          </cell>
          <cell r="Y1515">
            <v>1003102.65</v>
          </cell>
          <cell r="AB1515">
            <v>0</v>
          </cell>
          <cell r="AC1515">
            <v>0.8</v>
          </cell>
          <cell r="AD1515">
            <v>0</v>
          </cell>
          <cell r="AF1515" t="str">
            <v>4. Cierre</v>
          </cell>
          <cell r="AG1515" t="str">
            <v>0780 - Liquidación Aprobada</v>
          </cell>
          <cell r="AH1515" t="str">
            <v>Liquidado en UT para remitir ficha/expediente a Sede</v>
          </cell>
        </row>
        <row r="1516">
          <cell r="A1516" t="str">
            <v>1720190012</v>
          </cell>
          <cell r="B1516" t="str">
            <v>1720190012</v>
          </cell>
          <cell r="C1516" t="str">
            <v>Mi Abrigo</v>
          </cell>
          <cell r="D1516" t="str">
            <v>Mi Abrigo 2019</v>
          </cell>
          <cell r="E1516" t="str">
            <v>ACONDICIONAMIENTO DE VIVIENDAS EN ZONAS DE RIESGO ALTO Y MUY ALTO FRENTE A LAS HELADAS EN  CCPP  PUEBLO LIBRE, SAN FRANCISCO DE CHECCHE, CCARAYOCC Y LAYANPAMPA, DISTRITO  DANIEL HERNANDEZ PROVINCIA  TAYACAJA, DEPARTAMENTO HUANCAVELICA</v>
          </cell>
          <cell r="F1516" t="str">
            <v>HUANCAVELICA</v>
          </cell>
          <cell r="G1516" t="str">
            <v>HUANCAVELICA</v>
          </cell>
          <cell r="H1516" t="str">
            <v>TAYACAJA</v>
          </cell>
          <cell r="I1516" t="str">
            <v>DANIEL HERNANDEZ</v>
          </cell>
          <cell r="J1516" t="str">
            <v>PUEBLO LIBRE</v>
          </cell>
          <cell r="K1516" t="str">
            <v>0907060021</v>
          </cell>
          <cell r="L1516">
            <v>42</v>
          </cell>
          <cell r="M1516">
            <v>43615</v>
          </cell>
          <cell r="N1516">
            <v>711731.13</v>
          </cell>
          <cell r="O1516">
            <v>43630</v>
          </cell>
          <cell r="P1516">
            <v>711731.13</v>
          </cell>
          <cell r="Q1516">
            <v>43630</v>
          </cell>
          <cell r="R1516">
            <v>711731.13</v>
          </cell>
          <cell r="S1516">
            <v>43631</v>
          </cell>
          <cell r="T1516">
            <v>68</v>
          </cell>
          <cell r="U1516">
            <v>5</v>
          </cell>
          <cell r="V1516">
            <v>5</v>
          </cell>
          <cell r="W1516">
            <v>43699</v>
          </cell>
          <cell r="Y1516">
            <v>686119.01</v>
          </cell>
          <cell r="AB1516">
            <v>0</v>
          </cell>
          <cell r="AC1516">
            <v>1</v>
          </cell>
          <cell r="AD1516">
            <v>0</v>
          </cell>
          <cell r="AF1516" t="str">
            <v>4. Cierre</v>
          </cell>
          <cell r="AG1516" t="str">
            <v>0780 - Liquidación Aprobada</v>
          </cell>
          <cell r="AH1516" t="str">
            <v>Liquidado en UT para remitir ficha/expediente a Sede</v>
          </cell>
        </row>
        <row r="1517">
          <cell r="A1517" t="str">
            <v>1720190013</v>
          </cell>
          <cell r="B1517" t="str">
            <v>1720190013</v>
          </cell>
          <cell r="C1517" t="str">
            <v>Mi Abrigo</v>
          </cell>
          <cell r="D1517" t="str">
            <v>AVICOM.Heladas.2019</v>
          </cell>
          <cell r="E1517" t="str">
            <v>ACONDICIONAMIENTO DE VIVIENDAS EN ZONAS DE RIESGO ALTO Y MUY ALTO FRENTE A LAS HELADAS EN  CCPP MARAN, PATAHUASI, QUISIERA Y YANAPACCHA, DISTRITO HUANCA HUANCA, PROVINCIA ANGARAES, DEPARTAMENTO HUANCAVELICA.</v>
          </cell>
          <cell r="F1517" t="str">
            <v>HUANCAVELICA</v>
          </cell>
          <cell r="G1517" t="str">
            <v>HUANCAVELICA</v>
          </cell>
          <cell r="H1517" t="str">
            <v>ANGARAES</v>
          </cell>
          <cell r="I1517" t="str">
            <v>HUANCA-HUANCA</v>
          </cell>
          <cell r="J1517" t="str">
            <v>MARAN</v>
          </cell>
          <cell r="K1517" t="str">
            <v>0903070029</v>
          </cell>
          <cell r="L1517">
            <v>57</v>
          </cell>
          <cell r="M1517">
            <v>43698</v>
          </cell>
          <cell r="N1517">
            <v>863998.24</v>
          </cell>
          <cell r="O1517">
            <v>43704</v>
          </cell>
          <cell r="P1517">
            <v>863998.24</v>
          </cell>
          <cell r="Q1517">
            <v>43710</v>
          </cell>
          <cell r="R1517">
            <v>863998.24</v>
          </cell>
          <cell r="S1517">
            <v>43742</v>
          </cell>
          <cell r="T1517">
            <v>139</v>
          </cell>
          <cell r="U1517">
            <v>1.5</v>
          </cell>
          <cell r="V1517">
            <v>1.5</v>
          </cell>
          <cell r="W1517">
            <v>43881</v>
          </cell>
          <cell r="Y1517">
            <v>780791.09</v>
          </cell>
          <cell r="AB1517">
            <v>0</v>
          </cell>
          <cell r="AC1517">
            <v>0.97019999999999995</v>
          </cell>
          <cell r="AD1517">
            <v>0</v>
          </cell>
          <cell r="AF1517" t="str">
            <v>4. Cierre</v>
          </cell>
          <cell r="AG1517" t="str">
            <v>0780 - Liquidación Aprobada</v>
          </cell>
          <cell r="AH1517" t="str">
            <v>Liquidado en UT para remitir ficha/expediente a Sede</v>
          </cell>
        </row>
        <row r="1518">
          <cell r="A1518" t="str">
            <v>1720190014</v>
          </cell>
          <cell r="B1518" t="str">
            <v>1720190014</v>
          </cell>
          <cell r="C1518" t="str">
            <v>Haku Wiñay/Noa Jayatai</v>
          </cell>
          <cell r="D1518" t="str">
            <v>PP.2019 RO Sierra</v>
          </cell>
          <cell r="E1518" t="str">
            <v>PP 0118: ACCESO DE LOS HOGARES RURALES CON ECONOMIAS DE SUBSISTENCIA A MERCADOS LOCALES DEL NUCLEO EJECUTOR COSME - CHILCAPATA</v>
          </cell>
          <cell r="F1518" t="str">
            <v>HUANCAVELICA</v>
          </cell>
          <cell r="G1518" t="str">
            <v>HUANCAVELICA</v>
          </cell>
          <cell r="H1518" t="str">
            <v>CHURCAMPA</v>
          </cell>
          <cell r="I1518" t="str">
            <v>COSME</v>
          </cell>
          <cell r="J1518" t="str">
            <v>SANTA CLARA DE COSME</v>
          </cell>
          <cell r="K1518" t="str">
            <v>0905116001</v>
          </cell>
          <cell r="L1518">
            <v>200</v>
          </cell>
          <cell r="M1518">
            <v>43699</v>
          </cell>
          <cell r="N1518">
            <v>1160000</v>
          </cell>
          <cell r="O1518">
            <v>43718</v>
          </cell>
          <cell r="P1518">
            <v>1160000</v>
          </cell>
          <cell r="Q1518">
            <v>43719</v>
          </cell>
          <cell r="R1518">
            <v>1160000</v>
          </cell>
          <cell r="S1518">
            <v>43770</v>
          </cell>
          <cell r="T1518">
            <v>1155</v>
          </cell>
          <cell r="U1518">
            <v>36</v>
          </cell>
          <cell r="V1518">
            <v>36</v>
          </cell>
          <cell r="W1518">
            <v>44925</v>
          </cell>
          <cell r="X1518">
            <v>1163432.46</v>
          </cell>
          <cell r="Y1518">
            <v>1159954.3600000001</v>
          </cell>
          <cell r="Z1518">
            <v>1170372.46</v>
          </cell>
          <cell r="AA1518">
            <v>45280</v>
          </cell>
          <cell r="AB1518">
            <v>1</v>
          </cell>
          <cell r="AC1518">
            <v>1</v>
          </cell>
          <cell r="AD1518">
            <v>1</v>
          </cell>
          <cell r="AE1518">
            <v>1</v>
          </cell>
          <cell r="AF1518" t="str">
            <v>4. Cierre</v>
          </cell>
          <cell r="AG1518" t="str">
            <v>0780 - Liquidación Aprobada</v>
          </cell>
          <cell r="AH1518" t="str">
            <v>Liquidado en UT para remitir ficha/expediente a Sede</v>
          </cell>
        </row>
        <row r="1519">
          <cell r="A1519" t="str">
            <v>1720190015</v>
          </cell>
          <cell r="B1519" t="str">
            <v>1720190015</v>
          </cell>
          <cell r="C1519" t="str">
            <v>Haku Wiñay/Noa Jayatai</v>
          </cell>
          <cell r="D1519" t="str">
            <v>PP.2019 RO Sierra</v>
          </cell>
          <cell r="E1519" t="str">
            <v>PP 0118: ACCESO DE LOS HOGARES RURALES CON ECONOMIAS DE SUBSISTENCIA A MERCADOS LOCALES DEL NUCLEO EJECUTOR SANTA ROSA DE LLACUA</v>
          </cell>
          <cell r="F1519" t="str">
            <v>HUANCAVELICA</v>
          </cell>
          <cell r="G1519" t="str">
            <v>HUANCAVELICA</v>
          </cell>
          <cell r="H1519" t="str">
            <v>CHURCAMPA</v>
          </cell>
          <cell r="I1519" t="str">
            <v>COSME</v>
          </cell>
          <cell r="J1519" t="str">
            <v>SANTA ROSA DE LLACUA</v>
          </cell>
          <cell r="K1519" t="str">
            <v>0905116005</v>
          </cell>
          <cell r="L1519">
            <v>200</v>
          </cell>
          <cell r="M1519">
            <v>43699</v>
          </cell>
          <cell r="N1519">
            <v>1160000</v>
          </cell>
          <cell r="O1519">
            <v>43718</v>
          </cell>
          <cell r="P1519">
            <v>1160000</v>
          </cell>
          <cell r="Q1519">
            <v>43719</v>
          </cell>
          <cell r="R1519">
            <v>1160000</v>
          </cell>
          <cell r="S1519">
            <v>43770</v>
          </cell>
          <cell r="T1519">
            <v>1155</v>
          </cell>
          <cell r="U1519">
            <v>36</v>
          </cell>
          <cell r="V1519">
            <v>36</v>
          </cell>
          <cell r="W1519">
            <v>44925</v>
          </cell>
          <cell r="X1519">
            <v>1160554.5</v>
          </cell>
          <cell r="Y1519">
            <v>1159935.7</v>
          </cell>
          <cell r="Z1519">
            <v>1165094.7</v>
          </cell>
          <cell r="AA1519">
            <v>45280</v>
          </cell>
          <cell r="AB1519">
            <v>1</v>
          </cell>
          <cell r="AC1519">
            <v>1</v>
          </cell>
          <cell r="AD1519">
            <v>1</v>
          </cell>
          <cell r="AE1519">
            <v>1</v>
          </cell>
          <cell r="AF1519" t="str">
            <v>4. Cierre</v>
          </cell>
          <cell r="AG1519" t="str">
            <v>0780 - Liquidación Aprobada</v>
          </cell>
          <cell r="AH1519" t="str">
            <v>Liquidado en UT para remitir ficha/expediente a Sede</v>
          </cell>
        </row>
        <row r="1520">
          <cell r="A1520" t="str">
            <v>1720190016</v>
          </cell>
          <cell r="B1520" t="str">
            <v>1720190016</v>
          </cell>
          <cell r="C1520" t="str">
            <v>Haku Wiñay/Noa Jayatai</v>
          </cell>
          <cell r="D1520" t="str">
            <v>PP.2019 RO Sierra</v>
          </cell>
          <cell r="E1520" t="str">
            <v>PP 0118: ACCESO DE LOS HOGARES RURALES CON ECONOMIAS DE SUBSISTENCIA A MERCADOS LOCALES DEL NUCLEO EJECUTOR YAURECCAN</v>
          </cell>
          <cell r="F1520" t="str">
            <v>HUANCAVELICA</v>
          </cell>
          <cell r="G1520" t="str">
            <v>HUANCAVELICA</v>
          </cell>
          <cell r="H1520" t="str">
            <v>CHURCAMPA</v>
          </cell>
          <cell r="I1520" t="str">
            <v>LOCROJA</v>
          </cell>
          <cell r="J1520" t="str">
            <v>YAURECCAN</v>
          </cell>
          <cell r="K1520" t="str">
            <v>0905066003</v>
          </cell>
          <cell r="L1520">
            <v>200</v>
          </cell>
          <cell r="M1520">
            <v>43699</v>
          </cell>
          <cell r="N1520">
            <v>1160000</v>
          </cell>
          <cell r="O1520">
            <v>43718</v>
          </cell>
          <cell r="P1520">
            <v>1160000</v>
          </cell>
          <cell r="Q1520">
            <v>43719</v>
          </cell>
          <cell r="R1520">
            <v>1160000</v>
          </cell>
          <cell r="S1520">
            <v>43770</v>
          </cell>
          <cell r="T1520">
            <v>1156</v>
          </cell>
          <cell r="U1520">
            <v>36</v>
          </cell>
          <cell r="V1520">
            <v>36</v>
          </cell>
          <cell r="W1520">
            <v>44926</v>
          </cell>
          <cell r="X1520">
            <v>1158416.8</v>
          </cell>
          <cell r="Y1520">
            <v>1147605.8</v>
          </cell>
          <cell r="Z1520">
            <v>1094609.96</v>
          </cell>
          <cell r="AA1520">
            <v>45182</v>
          </cell>
          <cell r="AB1520">
            <v>1</v>
          </cell>
          <cell r="AC1520">
            <v>1</v>
          </cell>
          <cell r="AD1520">
            <v>1</v>
          </cell>
          <cell r="AE1520">
            <v>0.99209999999999998</v>
          </cell>
          <cell r="AF1520" t="str">
            <v>4. Cierre</v>
          </cell>
          <cell r="AG1520" t="str">
            <v>0780 - Liquidación Aprobada</v>
          </cell>
          <cell r="AH1520" t="str">
            <v>Ficha Aprobatoria archivada con Exp. archivado en UT</v>
          </cell>
        </row>
        <row r="1521">
          <cell r="A1521" t="str">
            <v>1720190017</v>
          </cell>
          <cell r="B1521" t="str">
            <v>1720190017</v>
          </cell>
          <cell r="C1521" t="str">
            <v>Haku Wiñay/Noa Jayatai</v>
          </cell>
          <cell r="D1521" t="str">
            <v>PP.2019 RO Sierra</v>
          </cell>
          <cell r="E1521" t="str">
            <v>PP 0118: ACCESO DE LOS HOGARES RURALES CON ECONOMIAS DE SUBSISTENCIA A MERCADOS LOCALES DEL NUCLEO EJECUTOR SAN JUAN DE OCCOPAMPA</v>
          </cell>
          <cell r="F1521" t="str">
            <v>HUANCAVELICA</v>
          </cell>
          <cell r="G1521" t="str">
            <v>HUANCAVELICA</v>
          </cell>
          <cell r="H1521" t="str">
            <v>CHURCAMPA</v>
          </cell>
          <cell r="I1521" t="str">
            <v>LOCROJA</v>
          </cell>
          <cell r="J1521" t="str">
            <v>SAN JUAN DE OCCOPAMPA</v>
          </cell>
          <cell r="K1521" t="str">
            <v>0905066001</v>
          </cell>
          <cell r="L1521">
            <v>200</v>
          </cell>
          <cell r="M1521">
            <v>43699</v>
          </cell>
          <cell r="N1521">
            <v>1160000</v>
          </cell>
          <cell r="O1521">
            <v>43718</v>
          </cell>
          <cell r="P1521">
            <v>1160000</v>
          </cell>
          <cell r="Q1521">
            <v>43719</v>
          </cell>
          <cell r="R1521">
            <v>1160000</v>
          </cell>
          <cell r="S1521">
            <v>43770</v>
          </cell>
          <cell r="T1521">
            <v>1156</v>
          </cell>
          <cell r="U1521">
            <v>36</v>
          </cell>
          <cell r="V1521">
            <v>36</v>
          </cell>
          <cell r="W1521">
            <v>44926</v>
          </cell>
          <cell r="X1521">
            <v>1155946.76</v>
          </cell>
          <cell r="Y1521">
            <v>1145083.76</v>
          </cell>
          <cell r="Z1521">
            <v>1113433.47</v>
          </cell>
          <cell r="AA1521">
            <v>45182</v>
          </cell>
          <cell r="AB1521">
            <v>1</v>
          </cell>
          <cell r="AC1521">
            <v>1</v>
          </cell>
          <cell r="AD1521">
            <v>1</v>
          </cell>
          <cell r="AE1521">
            <v>0.99070000000000003</v>
          </cell>
          <cell r="AF1521" t="str">
            <v>4. Cierre</v>
          </cell>
          <cell r="AG1521" t="str">
            <v>0780 - Liquidación Aprobada</v>
          </cell>
          <cell r="AH1521" t="str">
            <v>Ficha Aprobatoria archivada con Exp. archivado en UT</v>
          </cell>
        </row>
        <row r="1522">
          <cell r="A1522" t="str">
            <v>1720190020</v>
          </cell>
          <cell r="B1522" t="str">
            <v>1720190018</v>
          </cell>
          <cell r="C1522" t="str">
            <v>Mi Abrigo</v>
          </cell>
          <cell r="D1522" t="str">
            <v>Mi Abrigo 2019</v>
          </cell>
          <cell r="E1522" t="str">
            <v>ACONDICIONAMIENTO DE VIVIENDAS EN ZONAS DE RIESGO ALTO Y MUY ALTO FRENTE A LAS HELADAS EN  CCPP HUARMICOCHA Y ARTESAS, DISTRITO TINTAY PUNCU, PROVINCIA  TAYACAJA, DEPARTAMENTO HUANCAVELICA.</v>
          </cell>
          <cell r="F1522" t="str">
            <v>HUANCAVELICA</v>
          </cell>
          <cell r="G1522" t="str">
            <v>HUANCAVELICA</v>
          </cell>
          <cell r="H1522" t="str">
            <v>TAYACAJA</v>
          </cell>
          <cell r="I1522" t="str">
            <v>TINTAY PUNCU</v>
          </cell>
          <cell r="J1522" t="str">
            <v>HUARMICCOCHA</v>
          </cell>
          <cell r="K1522" t="str">
            <v>0907180062</v>
          </cell>
          <cell r="L1522">
            <v>50</v>
          </cell>
          <cell r="M1522">
            <v>43777</v>
          </cell>
          <cell r="N1522">
            <v>1090225.8</v>
          </cell>
          <cell r="O1522">
            <v>43818</v>
          </cell>
          <cell r="P1522">
            <v>1090225.8</v>
          </cell>
          <cell r="Q1522">
            <v>43818</v>
          </cell>
          <cell r="R1522">
            <v>1090225.8</v>
          </cell>
          <cell r="S1522">
            <v>43783</v>
          </cell>
          <cell r="T1522">
            <v>351</v>
          </cell>
          <cell r="U1522">
            <v>2</v>
          </cell>
          <cell r="V1522">
            <v>2</v>
          </cell>
          <cell r="W1522">
            <v>44134</v>
          </cell>
          <cell r="Y1522">
            <v>1089609.3500000001</v>
          </cell>
          <cell r="AB1522">
            <v>0</v>
          </cell>
          <cell r="AC1522">
            <v>1</v>
          </cell>
          <cell r="AF1522" t="str">
            <v>4. Cierre</v>
          </cell>
          <cell r="AG1522" t="str">
            <v>0780 - Liquidación Aprobada</v>
          </cell>
          <cell r="AH1522" t="str">
            <v>Liquidado en UT para remitir ficha/expediente a Sede</v>
          </cell>
        </row>
        <row r="1523">
          <cell r="A1523" t="str">
            <v>1720190021</v>
          </cell>
          <cell r="B1523" t="str">
            <v>1720190019</v>
          </cell>
          <cell r="C1523" t="str">
            <v>Mi Abrigo</v>
          </cell>
          <cell r="D1523" t="str">
            <v>Mi Abrigo 2019</v>
          </cell>
          <cell r="E1523" t="str">
            <v>ACONDICIONAMIENTO DE VIVIENDAS EN ZONAS DE RIESGO ALTO Y MUY ALTO FRENTE A LAS HELADAS EN  CCPP VIZCAPATA, MARCAYLLA Y HORNOBAMBA, DISTRITO PALCA, PROVINCIA  HUANCAVELICA, DEPARTAMENTO HUANCAVELICA.</v>
          </cell>
          <cell r="F1523" t="str">
            <v>HUANCAVELICA</v>
          </cell>
          <cell r="G1523" t="str">
            <v>HUANCAVELICA</v>
          </cell>
          <cell r="H1523" t="str">
            <v>HUANCAVELICA</v>
          </cell>
          <cell r="I1523" t="str">
            <v>PALCA</v>
          </cell>
          <cell r="J1523" t="str">
            <v>MARCAYLLA</v>
          </cell>
          <cell r="K1523" t="str">
            <v>0901140019</v>
          </cell>
          <cell r="L1523">
            <v>50</v>
          </cell>
          <cell r="M1523">
            <v>43777</v>
          </cell>
          <cell r="N1523">
            <v>988903.59</v>
          </cell>
          <cell r="O1523">
            <v>43818</v>
          </cell>
          <cell r="P1523">
            <v>988903.59</v>
          </cell>
          <cell r="Q1523">
            <v>43818</v>
          </cell>
          <cell r="R1523">
            <v>988903.59</v>
          </cell>
          <cell r="S1523">
            <v>43787</v>
          </cell>
          <cell r="T1523">
            <v>74</v>
          </cell>
          <cell r="U1523">
            <v>2</v>
          </cell>
          <cell r="V1523">
            <v>2</v>
          </cell>
          <cell r="W1523">
            <v>43861</v>
          </cell>
          <cell r="Y1523">
            <v>965282.96</v>
          </cell>
          <cell r="AB1523">
            <v>0</v>
          </cell>
          <cell r="AC1523">
            <v>1</v>
          </cell>
          <cell r="AD1523">
            <v>0</v>
          </cell>
          <cell r="AF1523" t="str">
            <v>4. Cierre</v>
          </cell>
          <cell r="AG1523" t="str">
            <v>0780 - Liquidación Aprobada</v>
          </cell>
          <cell r="AH1523" t="str">
            <v>Liquidado en UT para remitir ficha/expediente a Sede</v>
          </cell>
        </row>
        <row r="1524">
          <cell r="A1524" t="str">
            <v>1720190024</v>
          </cell>
          <cell r="B1524" t="str">
            <v>1720190020</v>
          </cell>
          <cell r="C1524" t="str">
            <v>Haku Wiñay/Noa Jayatai</v>
          </cell>
          <cell r="D1524" t="str">
            <v>PP.2019 RO Sierra</v>
          </cell>
          <cell r="E1524" t="str">
            <v>PP 0118: ACCESO DE LOS HOGARES RURALES CON ECONOMIAS DE SUBSISTENCIA A MERCADOS LOCALES DEL NUCLEO EJECUTOR HUAYLLAPAMPA</v>
          </cell>
          <cell r="F1524" t="str">
            <v>HUANCAVELICA</v>
          </cell>
          <cell r="G1524" t="str">
            <v>HUANCAVELICA</v>
          </cell>
          <cell r="H1524" t="str">
            <v>ACOBAMBA</v>
          </cell>
          <cell r="I1524" t="str">
            <v>POMACOCHA</v>
          </cell>
          <cell r="J1524" t="str">
            <v>HUAYLLAPAMPA</v>
          </cell>
          <cell r="K1524" t="str">
            <v>0902070150</v>
          </cell>
          <cell r="L1524">
            <v>200</v>
          </cell>
          <cell r="M1524">
            <v>43781</v>
          </cell>
          <cell r="N1524">
            <v>1160000</v>
          </cell>
          <cell r="O1524">
            <v>43818</v>
          </cell>
          <cell r="P1524">
            <v>1160000</v>
          </cell>
          <cell r="Q1524">
            <v>43818</v>
          </cell>
          <cell r="R1524">
            <v>1160000</v>
          </cell>
          <cell r="S1524">
            <v>43800</v>
          </cell>
          <cell r="T1524">
            <v>1157</v>
          </cell>
          <cell r="U1524">
            <v>36</v>
          </cell>
          <cell r="V1524">
            <v>36</v>
          </cell>
          <cell r="W1524">
            <v>44957</v>
          </cell>
          <cell r="X1524">
            <v>1169545.01</v>
          </cell>
          <cell r="Y1524">
            <v>1159739.01</v>
          </cell>
          <cell r="Z1524">
            <v>1169545.01</v>
          </cell>
          <cell r="AA1524">
            <v>45439</v>
          </cell>
          <cell r="AB1524">
            <v>1</v>
          </cell>
          <cell r="AC1524">
            <v>1</v>
          </cell>
          <cell r="AD1524">
            <v>1</v>
          </cell>
          <cell r="AE1524">
            <v>0.99980000000000002</v>
          </cell>
          <cell r="AF1524" t="str">
            <v>4. Cierre</v>
          </cell>
          <cell r="AG1524" t="str">
            <v>0780 - Liquidación Aprobada</v>
          </cell>
          <cell r="AH1524" t="str">
            <v>Liquidado en UT para remitir ficha/expediente a Sede</v>
          </cell>
        </row>
        <row r="1525">
          <cell r="A1525" t="str">
            <v>1720190025</v>
          </cell>
          <cell r="B1525" t="str">
            <v>1720190021</v>
          </cell>
          <cell r="C1525" t="str">
            <v>Haku Wiñay/Noa Jayatai</v>
          </cell>
          <cell r="D1525" t="str">
            <v>PP.2019 RO Sierra</v>
          </cell>
          <cell r="E1525" t="str">
            <v>PP 0118: ACCESO DE LOS HOGARES RURALES CON ECONOMIAS DE SUBSISTENCIA A MERCADOS LOCALES DEL NUCLEO EJECUTOR AYAHUASAN</v>
          </cell>
          <cell r="F1525" t="str">
            <v>HUANCAVELICA</v>
          </cell>
          <cell r="G1525" t="str">
            <v>HUANCAVELICA</v>
          </cell>
          <cell r="H1525" t="str">
            <v>ACOBAMBA</v>
          </cell>
          <cell r="I1525" t="str">
            <v>POMACOCHA</v>
          </cell>
          <cell r="J1525" t="str">
            <v>AYAHUASAN</v>
          </cell>
          <cell r="K1525" t="str">
            <v>0902076001</v>
          </cell>
          <cell r="L1525">
            <v>200</v>
          </cell>
          <cell r="M1525">
            <v>43781</v>
          </cell>
          <cell r="N1525">
            <v>1160000</v>
          </cell>
          <cell r="O1525">
            <v>43805</v>
          </cell>
          <cell r="P1525">
            <v>1160000</v>
          </cell>
          <cell r="Q1525">
            <v>43805</v>
          </cell>
          <cell r="R1525">
            <v>1160000</v>
          </cell>
          <cell r="S1525">
            <v>43800</v>
          </cell>
          <cell r="T1525">
            <v>1157</v>
          </cell>
          <cell r="U1525">
            <v>36</v>
          </cell>
          <cell r="V1525">
            <v>36</v>
          </cell>
          <cell r="W1525">
            <v>44957</v>
          </cell>
          <cell r="X1525">
            <v>1176052.71</v>
          </cell>
          <cell r="Y1525">
            <v>1159738.5</v>
          </cell>
          <cell r="Z1525">
            <v>1176052.71</v>
          </cell>
          <cell r="AA1525">
            <v>45439</v>
          </cell>
          <cell r="AB1525">
            <v>1</v>
          </cell>
          <cell r="AC1525">
            <v>1</v>
          </cell>
          <cell r="AD1525">
            <v>1</v>
          </cell>
          <cell r="AE1525">
            <v>0.99980000000000002</v>
          </cell>
          <cell r="AF1525" t="str">
            <v>4. Cierre</v>
          </cell>
          <cell r="AG1525" t="str">
            <v>0780 - Liquidación Aprobada</v>
          </cell>
          <cell r="AH1525" t="str">
            <v>Liquidado en UT para remitir ficha/expediente a Sede</v>
          </cell>
        </row>
        <row r="1526">
          <cell r="A1526" t="str">
            <v>1720190022</v>
          </cell>
          <cell r="B1526" t="str">
            <v>1720190022</v>
          </cell>
          <cell r="C1526" t="str">
            <v>Haku Wiñay/Noa Jayatai</v>
          </cell>
          <cell r="D1526" t="str">
            <v>PP.2019 RO Sierra</v>
          </cell>
          <cell r="E1526" t="str">
            <v>PP 0118: ACCESO DE LOS HOGARES RURALES CON ECONOMIAS DE SUBSISTENCIA A MERCADOS LOCALES DEL NUCLEO EJECUTOR PALCA</v>
          </cell>
          <cell r="F1526" t="str">
            <v>HUANCAVELICA</v>
          </cell>
          <cell r="G1526" t="str">
            <v>HUANCAVELICA</v>
          </cell>
          <cell r="H1526" t="str">
            <v>HUANCAVELICA</v>
          </cell>
          <cell r="I1526" t="str">
            <v>PALCA</v>
          </cell>
          <cell r="J1526" t="str">
            <v>PALCA</v>
          </cell>
          <cell r="K1526" t="str">
            <v>0901140001</v>
          </cell>
          <cell r="L1526">
            <v>243</v>
          </cell>
          <cell r="M1526">
            <v>43780</v>
          </cell>
          <cell r="N1526">
            <v>1409400</v>
          </cell>
          <cell r="O1526">
            <v>43818</v>
          </cell>
          <cell r="P1526">
            <v>1409400</v>
          </cell>
          <cell r="Q1526">
            <v>43818</v>
          </cell>
          <cell r="R1526">
            <v>1409400</v>
          </cell>
          <cell r="S1526">
            <v>43800</v>
          </cell>
          <cell r="T1526">
            <v>1215</v>
          </cell>
          <cell r="U1526">
            <v>36</v>
          </cell>
          <cell r="V1526">
            <v>36</v>
          </cell>
          <cell r="W1526">
            <v>45015</v>
          </cell>
          <cell r="X1526">
            <v>1379412.29</v>
          </cell>
          <cell r="Y1526">
            <v>1374154.69</v>
          </cell>
          <cell r="Z1526">
            <v>1379412.29</v>
          </cell>
          <cell r="AA1526">
            <v>45245</v>
          </cell>
          <cell r="AB1526">
            <v>1</v>
          </cell>
          <cell r="AC1526">
            <v>1.0044</v>
          </cell>
          <cell r="AD1526">
            <v>1</v>
          </cell>
          <cell r="AE1526">
            <v>0.97950000000000004</v>
          </cell>
          <cell r="AF1526" t="str">
            <v>4. Cierre</v>
          </cell>
          <cell r="AG1526" t="str">
            <v>0780 - Liquidación Aprobada</v>
          </cell>
          <cell r="AH1526" t="str">
            <v>Liquidado en UT para remitir ficha/expediente a Sede</v>
          </cell>
        </row>
        <row r="1527">
          <cell r="A1527" t="str">
            <v>1720190023</v>
          </cell>
          <cell r="B1527" t="str">
            <v>1720190023</v>
          </cell>
          <cell r="C1527" t="str">
            <v>Haku Wiñay/Noa Jayatai</v>
          </cell>
          <cell r="D1527" t="str">
            <v>PP.2019 RO Sierra</v>
          </cell>
          <cell r="E1527" t="str">
            <v>PP 0118: ACCESO DE LOS HOGARES RURALES CON ECONOMIAS DE SUBSISTENCIA A MERCADOS LOCALES DEL NUCLEO EJECUTOR CHILLHUAPAMPA</v>
          </cell>
          <cell r="F1527" t="str">
            <v>HUANCAVELICA</v>
          </cell>
          <cell r="G1527" t="str">
            <v>HUANCAVELICA</v>
          </cell>
          <cell r="H1527" t="str">
            <v>HUANCAVELICA</v>
          </cell>
          <cell r="I1527" t="str">
            <v>PALCA</v>
          </cell>
          <cell r="J1527" t="str">
            <v>CHILLHUAPAMPA</v>
          </cell>
          <cell r="K1527" t="str">
            <v>0901140013</v>
          </cell>
          <cell r="L1527">
            <v>162</v>
          </cell>
          <cell r="M1527">
            <v>43780</v>
          </cell>
          <cell r="N1527">
            <v>939600</v>
          </cell>
          <cell r="O1527">
            <v>43818</v>
          </cell>
          <cell r="P1527">
            <v>939600</v>
          </cell>
          <cell r="Q1527">
            <v>43818</v>
          </cell>
          <cell r="R1527">
            <v>939600</v>
          </cell>
          <cell r="S1527">
            <v>43800</v>
          </cell>
          <cell r="T1527">
            <v>1215</v>
          </cell>
          <cell r="U1527">
            <v>36</v>
          </cell>
          <cell r="V1527">
            <v>36</v>
          </cell>
          <cell r="W1527">
            <v>45015</v>
          </cell>
          <cell r="X1527">
            <v>922538.25</v>
          </cell>
          <cell r="Y1527">
            <v>919864.35</v>
          </cell>
          <cell r="Z1527">
            <v>922538.25</v>
          </cell>
          <cell r="AA1527">
            <v>45245</v>
          </cell>
          <cell r="AB1527">
            <v>1</v>
          </cell>
          <cell r="AC1527">
            <v>1</v>
          </cell>
          <cell r="AD1527">
            <v>1</v>
          </cell>
          <cell r="AE1527">
            <v>0.98240000000000005</v>
          </cell>
          <cell r="AF1527" t="str">
            <v>4. Cierre</v>
          </cell>
          <cell r="AG1527" t="str">
            <v>0780 - Liquidación Aprobada</v>
          </cell>
          <cell r="AH1527" t="str">
            <v>Liquidado en UT para remitir ficha/expediente a Sede</v>
          </cell>
        </row>
        <row r="1528">
          <cell r="A1528" t="str">
            <v>1720200001</v>
          </cell>
          <cell r="B1528" t="str">
            <v>1720200001</v>
          </cell>
          <cell r="C1528" t="str">
            <v>Haku Wiñay/Noa Jayatai</v>
          </cell>
          <cell r="D1528" t="str">
            <v>PP.2020 RO Sierra</v>
          </cell>
          <cell r="E1528" t="str">
            <v>PP 0118: ACCESO DE LOS HOGARES RURALES CON ECONOMIAS DE SUBSISTENCIA A MERCADOS LOCALES DEL NUCLEO EJECUTOR  ATALLA</v>
          </cell>
          <cell r="F1528" t="str">
            <v>HUANCAVELICA</v>
          </cell>
          <cell r="G1528" t="str">
            <v>HUANCAVELICA</v>
          </cell>
          <cell r="H1528" t="str">
            <v>HUANCAVELICA</v>
          </cell>
          <cell r="I1528" t="str">
            <v>YAULI</v>
          </cell>
          <cell r="J1528" t="str">
            <v>MIRAFLORES ATALLA</v>
          </cell>
          <cell r="K1528" t="str">
            <v>0901176005</v>
          </cell>
          <cell r="L1528">
            <v>200</v>
          </cell>
          <cell r="M1528">
            <v>44139</v>
          </cell>
          <cell r="N1528">
            <v>1200000</v>
          </cell>
          <cell r="O1528">
            <v>44012</v>
          </cell>
          <cell r="P1528">
            <v>1200000</v>
          </cell>
          <cell r="Q1528">
            <v>44033</v>
          </cell>
          <cell r="R1528">
            <v>1200000</v>
          </cell>
          <cell r="S1528">
            <v>44166</v>
          </cell>
          <cell r="T1528">
            <v>1094</v>
          </cell>
          <cell r="U1528">
            <v>36</v>
          </cell>
          <cell r="V1528">
            <v>36</v>
          </cell>
          <cell r="W1528">
            <v>45260</v>
          </cell>
          <cell r="X1528">
            <v>1199665.02</v>
          </cell>
          <cell r="Y1528">
            <v>1199376.31</v>
          </cell>
          <cell r="Z1528">
            <v>1219662.52</v>
          </cell>
          <cell r="AA1528">
            <v>45559</v>
          </cell>
          <cell r="AB1528">
            <v>1</v>
          </cell>
          <cell r="AC1528">
            <v>1</v>
          </cell>
          <cell r="AD1528">
            <v>1</v>
          </cell>
          <cell r="AE1528">
            <v>0.99970000000000003</v>
          </cell>
          <cell r="AF1528" t="str">
            <v>4. Cierre</v>
          </cell>
          <cell r="AG1528" t="str">
            <v>0780 - Liquidación Aprobada</v>
          </cell>
          <cell r="AH1528" t="str">
            <v>Liquidado en UT para remitir ficha/expediente a Sede</v>
          </cell>
        </row>
        <row r="1529">
          <cell r="A1529" t="str">
            <v>1720200002</v>
          </cell>
          <cell r="B1529" t="str">
            <v>1720200002</v>
          </cell>
          <cell r="C1529" t="str">
            <v>Haku Wiñay/Noa Jayatai</v>
          </cell>
          <cell r="D1529" t="str">
            <v>PP.2020 RO Sierra</v>
          </cell>
          <cell r="E1529" t="str">
            <v>PP 0118: ACCESO DE LOS HOGARES RURALES CON ECONOMIAS DE SUBSISTENCIA A MERCADOS LOCALES DEL NUCLEO EJECUTOR MATIPACANA</v>
          </cell>
          <cell r="F1529" t="str">
            <v>HUANCAVELICA</v>
          </cell>
          <cell r="G1529" t="str">
            <v>HUANCAVELICA</v>
          </cell>
          <cell r="H1529" t="str">
            <v>HUANCAVELICA</v>
          </cell>
          <cell r="I1529" t="str">
            <v>YAULI</v>
          </cell>
          <cell r="J1529" t="str">
            <v>MOSOCC CANCHA</v>
          </cell>
          <cell r="K1529" t="str">
            <v>0901176008</v>
          </cell>
          <cell r="L1529">
            <v>200</v>
          </cell>
          <cell r="M1529">
            <v>44139</v>
          </cell>
          <cell r="N1529">
            <v>1200000</v>
          </cell>
          <cell r="O1529">
            <v>44154</v>
          </cell>
          <cell r="P1529">
            <v>1200000</v>
          </cell>
          <cell r="Q1529">
            <v>44167</v>
          </cell>
          <cell r="R1529">
            <v>1200000</v>
          </cell>
          <cell r="S1529">
            <v>44166</v>
          </cell>
          <cell r="T1529">
            <v>1094</v>
          </cell>
          <cell r="U1529">
            <v>36</v>
          </cell>
          <cell r="V1529">
            <v>36</v>
          </cell>
          <cell r="W1529">
            <v>45260</v>
          </cell>
          <cell r="X1529">
            <v>1199648.5900000001</v>
          </cell>
          <cell r="Y1529">
            <v>1201274.9099999999</v>
          </cell>
          <cell r="Z1529">
            <v>1221599.3900000001</v>
          </cell>
          <cell r="AA1529">
            <v>45559</v>
          </cell>
          <cell r="AB1529">
            <v>1</v>
          </cell>
          <cell r="AC1529">
            <v>1</v>
          </cell>
          <cell r="AD1529">
            <v>1</v>
          </cell>
          <cell r="AE1529">
            <v>0.99960000000000004</v>
          </cell>
          <cell r="AF1529" t="str">
            <v>4. Cierre</v>
          </cell>
          <cell r="AG1529" t="str">
            <v>0780 - Liquidación Aprobada</v>
          </cell>
          <cell r="AH1529" t="str">
            <v>Liquidado en UT para remitir ficha/expediente a Sede</v>
          </cell>
        </row>
        <row r="1530">
          <cell r="A1530" t="str">
            <v>1720200003</v>
          </cell>
          <cell r="B1530" t="str">
            <v>1720200003</v>
          </cell>
          <cell r="C1530" t="str">
            <v>Haku Wiñay/Noa Jayatai</v>
          </cell>
          <cell r="D1530" t="str">
            <v>PP.2020 RO Sierra</v>
          </cell>
          <cell r="E1530" t="str">
            <v>PP 0118: ACCESO DE LOS HOGARES RURALES CON ECONOMIAS DE SUBSISTENCIA A MERCADOS LOCALES DEL NUCLEO EJECUTOR VIÑAS</v>
          </cell>
          <cell r="F1530" t="str">
            <v>HUANCAVELICA</v>
          </cell>
          <cell r="G1530" t="str">
            <v>HUANCAVELICA</v>
          </cell>
          <cell r="H1530" t="str">
            <v>TAYACAJA</v>
          </cell>
          <cell r="I1530" t="str">
            <v>PAMPAS</v>
          </cell>
          <cell r="J1530" t="str">
            <v>VIÑAS</v>
          </cell>
          <cell r="K1530" t="str">
            <v>0907010011</v>
          </cell>
          <cell r="L1530">
            <v>200</v>
          </cell>
          <cell r="M1530">
            <v>44139</v>
          </cell>
          <cell r="N1530">
            <v>1200000</v>
          </cell>
          <cell r="O1530">
            <v>44012</v>
          </cell>
          <cell r="P1530">
            <v>1200000</v>
          </cell>
          <cell r="Q1530">
            <v>44033</v>
          </cell>
          <cell r="R1530">
            <v>1200000</v>
          </cell>
          <cell r="S1530">
            <v>44166</v>
          </cell>
          <cell r="T1530">
            <v>1064</v>
          </cell>
          <cell r="U1530">
            <v>36</v>
          </cell>
          <cell r="V1530">
            <v>36</v>
          </cell>
          <cell r="W1530">
            <v>45230</v>
          </cell>
          <cell r="X1530">
            <v>1226068.02</v>
          </cell>
          <cell r="Y1530">
            <v>1191628.02</v>
          </cell>
          <cell r="Z1530">
            <v>1226068.02</v>
          </cell>
          <cell r="AA1530">
            <v>45289</v>
          </cell>
          <cell r="AB1530">
            <v>1</v>
          </cell>
          <cell r="AC1530">
            <v>1</v>
          </cell>
          <cell r="AD1530">
            <v>1</v>
          </cell>
          <cell r="AE1530">
            <v>0.99470000000000003</v>
          </cell>
          <cell r="AF1530" t="str">
            <v>4. Cierre</v>
          </cell>
          <cell r="AG1530" t="str">
            <v>0780 - Liquidación Aprobada</v>
          </cell>
          <cell r="AH1530" t="str">
            <v>Liquidado en UT para remitir ficha/expediente a Sede</v>
          </cell>
        </row>
        <row r="1531">
          <cell r="A1531" t="str">
            <v>1720200004</v>
          </cell>
          <cell r="B1531" t="str">
            <v>1720200004</v>
          </cell>
          <cell r="C1531" t="str">
            <v>Haku Wiñay/Noa Jayatai</v>
          </cell>
          <cell r="D1531" t="str">
            <v>PP.2020 RO Sierra</v>
          </cell>
          <cell r="E1531" t="str">
            <v>PP 0118: ACCESO DE LOS HOGARES RURALES CON ECONOMIAS DE SUBSISTENCIA A MERCADOS LOCALES DEL NUCLEO EJECUTOR SAN CARLOS</v>
          </cell>
          <cell r="F1531" t="str">
            <v>HUANCAVELICA</v>
          </cell>
          <cell r="G1531" t="str">
            <v>HUANCAVELICA</v>
          </cell>
          <cell r="H1531" t="str">
            <v>TAYACAJA</v>
          </cell>
          <cell r="I1531" t="str">
            <v>PAMPAS</v>
          </cell>
          <cell r="J1531" t="str">
            <v>SAN CARLOS</v>
          </cell>
          <cell r="K1531" t="str">
            <v>0907010012</v>
          </cell>
          <cell r="L1531">
            <v>200</v>
          </cell>
          <cell r="M1531">
            <v>44139</v>
          </cell>
          <cell r="N1531">
            <v>1200000</v>
          </cell>
          <cell r="O1531">
            <v>44154</v>
          </cell>
          <cell r="P1531">
            <v>1200000</v>
          </cell>
          <cell r="Q1531">
            <v>44167</v>
          </cell>
          <cell r="R1531">
            <v>1200000</v>
          </cell>
          <cell r="S1531">
            <v>44166</v>
          </cell>
          <cell r="T1531">
            <v>1064</v>
          </cell>
          <cell r="U1531">
            <v>36</v>
          </cell>
          <cell r="V1531">
            <v>36</v>
          </cell>
          <cell r="W1531">
            <v>45230</v>
          </cell>
          <cell r="X1531">
            <v>1211357.48</v>
          </cell>
          <cell r="Y1531">
            <v>1191289.77</v>
          </cell>
          <cell r="Z1531">
            <v>1211357.48</v>
          </cell>
          <cell r="AA1531">
            <v>45289</v>
          </cell>
          <cell r="AB1531">
            <v>1</v>
          </cell>
          <cell r="AC1531">
            <v>1</v>
          </cell>
          <cell r="AD1531">
            <v>1</v>
          </cell>
          <cell r="AE1531">
            <v>0.99439999999999995</v>
          </cell>
          <cell r="AF1531" t="str">
            <v>4. Cierre</v>
          </cell>
          <cell r="AG1531" t="str">
            <v>0780 - Liquidación Aprobada</v>
          </cell>
          <cell r="AH1531" t="str">
            <v>Liquidado en UT para remitir ficha/expediente a Sede</v>
          </cell>
        </row>
        <row r="1532">
          <cell r="A1532" t="str">
            <v>1720200005</v>
          </cell>
          <cell r="B1532" t="str">
            <v>1720200005</v>
          </cell>
          <cell r="C1532" t="str">
            <v>Haku Wiñay/Noa Jayatai</v>
          </cell>
          <cell r="D1532" t="str">
            <v>PP.2020 RO Sierra</v>
          </cell>
          <cell r="E1532" t="str">
            <v>PP 0118: ACCESO DE LOS HOGARES RURALES CON ECONOMIAS DE SUBSISTENCIA A MERCADOS LOCALES DEL NUCLEO EJECUTOR VILLA LA LIBERTAD</v>
          </cell>
          <cell r="F1532" t="str">
            <v>HUANCAVELICA</v>
          </cell>
          <cell r="G1532" t="str">
            <v>HUANCAVELICA</v>
          </cell>
          <cell r="H1532" t="str">
            <v>TAYACAJA</v>
          </cell>
          <cell r="I1532" t="str">
            <v>ACRAQUIA</v>
          </cell>
          <cell r="J1532" t="str">
            <v>VILLA LA LIBERTAD (MATASENCCA)</v>
          </cell>
          <cell r="K1532" t="str">
            <v>0907036009</v>
          </cell>
          <cell r="L1532">
            <v>200</v>
          </cell>
          <cell r="M1532">
            <v>44139</v>
          </cell>
          <cell r="N1532">
            <v>1200000</v>
          </cell>
          <cell r="O1532">
            <v>44013</v>
          </cell>
          <cell r="P1532">
            <v>1200000</v>
          </cell>
          <cell r="Q1532">
            <v>44033</v>
          </cell>
          <cell r="R1532">
            <v>1200000</v>
          </cell>
          <cell r="S1532">
            <v>44151</v>
          </cell>
          <cell r="T1532">
            <v>1171</v>
          </cell>
          <cell r="U1532">
            <v>36</v>
          </cell>
          <cell r="V1532">
            <v>36</v>
          </cell>
          <cell r="W1532">
            <v>45322</v>
          </cell>
          <cell r="X1532">
            <v>1200428.3500000001</v>
          </cell>
          <cell r="Y1532">
            <v>1197608.3500000001</v>
          </cell>
          <cell r="Z1532">
            <v>1199878.3500000001</v>
          </cell>
          <cell r="AA1532">
            <v>45574</v>
          </cell>
          <cell r="AB1532">
            <v>1</v>
          </cell>
          <cell r="AC1532">
            <v>1</v>
          </cell>
          <cell r="AD1532">
            <v>1</v>
          </cell>
          <cell r="AE1532">
            <v>0.99880000000000002</v>
          </cell>
          <cell r="AF1532" t="str">
            <v>4. Cierre</v>
          </cell>
          <cell r="AG1532" t="str">
            <v>0780 - Liquidación Aprobada</v>
          </cell>
          <cell r="AH1532" t="str">
            <v>Ficha Aprobatoria archivada con Exp. archivado en UT</v>
          </cell>
        </row>
        <row r="1533">
          <cell r="A1533" t="str">
            <v>1720200006</v>
          </cell>
          <cell r="B1533" t="str">
            <v>1720200006</v>
          </cell>
          <cell r="C1533" t="str">
            <v>Haku Wiñay/Noa Jayatai</v>
          </cell>
          <cell r="D1533" t="str">
            <v>PP.2020 RO Sierra</v>
          </cell>
          <cell r="E1533" t="str">
            <v>PP 0118: ACCESO DE LOS HOGARES RURALES CON ECONOMIAS DE SUBSISTENCIA A MERCADOS LOCALES DEL NUCLEO EJECUTOR DOS DE MAYO</v>
          </cell>
          <cell r="F1533" t="str">
            <v>HUANCAVELICA</v>
          </cell>
          <cell r="G1533" t="str">
            <v>HUANCAVELICA</v>
          </cell>
          <cell r="H1533" t="str">
            <v>TAYACAJA</v>
          </cell>
          <cell r="I1533" t="str">
            <v>ACRAQUIA</v>
          </cell>
          <cell r="J1533" t="str">
            <v>DOS DE MAYO</v>
          </cell>
          <cell r="K1533" t="str">
            <v>0907036002</v>
          </cell>
          <cell r="L1533">
            <v>200</v>
          </cell>
          <cell r="M1533">
            <v>44139</v>
          </cell>
          <cell r="N1533">
            <v>1200000</v>
          </cell>
          <cell r="O1533">
            <v>44154</v>
          </cell>
          <cell r="P1533">
            <v>1200000</v>
          </cell>
          <cell r="Q1533">
            <v>44167</v>
          </cell>
          <cell r="R1533">
            <v>1200000</v>
          </cell>
          <cell r="S1533">
            <v>44151</v>
          </cell>
          <cell r="T1533">
            <v>1171</v>
          </cell>
          <cell r="U1533">
            <v>36</v>
          </cell>
          <cell r="V1533">
            <v>36</v>
          </cell>
          <cell r="W1533">
            <v>45322</v>
          </cell>
          <cell r="X1533">
            <v>1199492.7</v>
          </cell>
          <cell r="Y1533">
            <v>1198825.05</v>
          </cell>
          <cell r="Z1533">
            <v>1188395</v>
          </cell>
          <cell r="AA1533">
            <v>45574</v>
          </cell>
          <cell r="AB1533">
            <v>1</v>
          </cell>
          <cell r="AC1533">
            <v>1</v>
          </cell>
          <cell r="AD1533">
            <v>1</v>
          </cell>
          <cell r="AE1533">
            <v>0.99929999999999997</v>
          </cell>
          <cell r="AF1533" t="str">
            <v>4. Cierre</v>
          </cell>
          <cell r="AG1533" t="str">
            <v>0780 - Liquidación Aprobada</v>
          </cell>
          <cell r="AH1533" t="str">
            <v>Ficha Aprobatoria archivada con Exp. archivado en UT</v>
          </cell>
        </row>
        <row r="1534">
          <cell r="A1534" t="str">
            <v>1720200015</v>
          </cell>
          <cell r="B1534" t="str">
            <v>1720200007</v>
          </cell>
          <cell r="C1534" t="str">
            <v>Haku Wiñay/Noa Jayatai</v>
          </cell>
          <cell r="D1534" t="str">
            <v>PP.2020 RO Sierra</v>
          </cell>
          <cell r="E1534" t="str">
            <v>PP 0118: ACCESO DE LOS HOGARES RURALES CON ECONOMIAS DE SUBSISTENCIA A MERCADOS LOCALES DEL NUCLEO EJECUTOR HUAYARQUI</v>
          </cell>
          <cell r="F1534" t="str">
            <v>HUANCAVELICA</v>
          </cell>
          <cell r="G1534" t="str">
            <v>HUANCAVELICA</v>
          </cell>
          <cell r="H1534" t="str">
            <v>TAYACAJA</v>
          </cell>
          <cell r="I1534" t="str">
            <v>HUARIBAMBA</v>
          </cell>
          <cell r="J1534" t="str">
            <v>SANTA CRUZ DE HUAYARQUI</v>
          </cell>
          <cell r="K1534" t="str">
            <v>0907096007</v>
          </cell>
          <cell r="L1534">
            <v>200</v>
          </cell>
          <cell r="M1534">
            <v>44161</v>
          </cell>
          <cell r="N1534">
            <v>1200000</v>
          </cell>
          <cell r="O1534">
            <v>44012</v>
          </cell>
          <cell r="P1534">
            <v>1200000</v>
          </cell>
          <cell r="Q1534">
            <v>44033</v>
          </cell>
          <cell r="R1534">
            <v>1200000</v>
          </cell>
          <cell r="S1534">
            <v>44166</v>
          </cell>
          <cell r="T1534">
            <v>1125</v>
          </cell>
          <cell r="U1534">
            <v>36</v>
          </cell>
          <cell r="V1534">
            <v>36</v>
          </cell>
          <cell r="W1534">
            <v>45291</v>
          </cell>
          <cell r="X1534">
            <v>1204198.3600000001</v>
          </cell>
          <cell r="Y1534">
            <v>1197611.8600000001</v>
          </cell>
          <cell r="Z1534">
            <v>1219198.3600000001</v>
          </cell>
          <cell r="AA1534">
            <v>45561</v>
          </cell>
          <cell r="AB1534">
            <v>1</v>
          </cell>
          <cell r="AC1534">
            <v>1</v>
          </cell>
          <cell r="AD1534">
            <v>1</v>
          </cell>
          <cell r="AE1534">
            <v>0.99850000000000005</v>
          </cell>
          <cell r="AF1534" t="str">
            <v>4. Cierre</v>
          </cell>
          <cell r="AG1534" t="str">
            <v>0780 - Liquidación Aprobada</v>
          </cell>
          <cell r="AH1534" t="str">
            <v>Liquidado en UT para remitir ficha/expediente a Sede</v>
          </cell>
        </row>
        <row r="1535">
          <cell r="A1535" t="str">
            <v>1720200016</v>
          </cell>
          <cell r="B1535" t="str">
            <v>1720200008</v>
          </cell>
          <cell r="C1535" t="str">
            <v>Haku Wiñay/Noa Jayatai</v>
          </cell>
          <cell r="D1535" t="str">
            <v>PP.2020 RO Sierra</v>
          </cell>
          <cell r="E1535" t="str">
            <v>PP 0118: ACCESO DE LOS HOGARES RURALES CON ECONOMIAS DE SUBSISTENCIA A MERCADOS LOCALES DEL NUCLEO EJECUTOR ANTA</v>
          </cell>
          <cell r="F1535" t="str">
            <v>HUANCAVELICA</v>
          </cell>
          <cell r="G1535" t="str">
            <v>HUANCAVELICA</v>
          </cell>
          <cell r="H1535" t="str">
            <v>TAYACAJA</v>
          </cell>
          <cell r="I1535" t="str">
            <v>HUARIBAMBA</v>
          </cell>
          <cell r="J1535" t="str">
            <v>ANTA</v>
          </cell>
          <cell r="K1535" t="str">
            <v>0907090046</v>
          </cell>
          <cell r="L1535">
            <v>200</v>
          </cell>
          <cell r="M1535">
            <v>44161</v>
          </cell>
          <cell r="N1535">
            <v>1200000</v>
          </cell>
          <cell r="O1535">
            <v>44154</v>
          </cell>
          <cell r="P1535">
            <v>1200000</v>
          </cell>
          <cell r="Q1535">
            <v>44167</v>
          </cell>
          <cell r="R1535">
            <v>1200000</v>
          </cell>
          <cell r="S1535">
            <v>44166</v>
          </cell>
          <cell r="T1535">
            <v>1125</v>
          </cell>
          <cell r="U1535">
            <v>36</v>
          </cell>
          <cell r="V1535">
            <v>36</v>
          </cell>
          <cell r="W1535">
            <v>45291</v>
          </cell>
          <cell r="X1535">
            <v>1208399.08</v>
          </cell>
          <cell r="Y1535">
            <v>1196154.8799999999</v>
          </cell>
          <cell r="Z1535">
            <v>1223399.08</v>
          </cell>
          <cell r="AA1535">
            <v>45561</v>
          </cell>
          <cell r="AB1535">
            <v>1</v>
          </cell>
          <cell r="AC1535">
            <v>1</v>
          </cell>
          <cell r="AD1535">
            <v>1</v>
          </cell>
          <cell r="AE1535">
            <v>0.99760000000000004</v>
          </cell>
          <cell r="AF1535" t="str">
            <v>4. Cierre</v>
          </cell>
          <cell r="AG1535" t="str">
            <v>0780 - Liquidación Aprobada</v>
          </cell>
          <cell r="AH1535" t="str">
            <v>Liquidado en UT para remitir ficha/expediente a Sede</v>
          </cell>
        </row>
        <row r="1536">
          <cell r="A1536" t="str">
            <v>1720200009</v>
          </cell>
          <cell r="B1536" t="str">
            <v>1720200009</v>
          </cell>
          <cell r="C1536" t="str">
            <v>Haku Wiñay/Noa Jayatai</v>
          </cell>
          <cell r="D1536" t="str">
            <v>PP.2020 RO Sierra</v>
          </cell>
          <cell r="E1536" t="str">
            <v>PP 0118: ACCESO DE LOS HOGARES RURALES CON ECONOMIAS DE SUBSISTENCIA A MERCADOS LOCALES DEL NUCLEO EJECUTOR CCECHCCAS</v>
          </cell>
          <cell r="F1536" t="str">
            <v>HUANCAVELICA</v>
          </cell>
          <cell r="G1536" t="str">
            <v>HUANCAVELICA</v>
          </cell>
          <cell r="H1536" t="str">
            <v>HUANCAVELICA</v>
          </cell>
          <cell r="I1536" t="str">
            <v>PALCA</v>
          </cell>
          <cell r="J1536" t="str">
            <v>CCECHCCAS</v>
          </cell>
          <cell r="K1536" t="str">
            <v>0901146002</v>
          </cell>
          <cell r="L1536">
            <v>200</v>
          </cell>
          <cell r="M1536">
            <v>44146</v>
          </cell>
          <cell r="N1536">
            <v>1200000</v>
          </cell>
          <cell r="O1536">
            <v>44013</v>
          </cell>
          <cell r="P1536">
            <v>1200000</v>
          </cell>
          <cell r="Q1536">
            <v>44033</v>
          </cell>
          <cell r="R1536">
            <v>1200000</v>
          </cell>
          <cell r="S1536">
            <v>44147</v>
          </cell>
          <cell r="T1536">
            <v>1083</v>
          </cell>
          <cell r="U1536">
            <v>36</v>
          </cell>
          <cell r="V1536">
            <v>36</v>
          </cell>
          <cell r="W1536">
            <v>45230</v>
          </cell>
          <cell r="X1536">
            <v>1194468.99</v>
          </cell>
          <cell r="Y1536">
            <v>1193850.99</v>
          </cell>
          <cell r="Z1536">
            <v>1194468.99</v>
          </cell>
          <cell r="AA1536">
            <v>45289</v>
          </cell>
          <cell r="AB1536">
            <v>1</v>
          </cell>
          <cell r="AC1536">
            <v>1</v>
          </cell>
          <cell r="AD1536">
            <v>1</v>
          </cell>
          <cell r="AE1536">
            <v>0.99650000000000005</v>
          </cell>
          <cell r="AF1536" t="str">
            <v>4. Cierre</v>
          </cell>
          <cell r="AG1536" t="str">
            <v>0780 - Liquidación Aprobada</v>
          </cell>
          <cell r="AH1536" t="str">
            <v>Liquidado en UT para remitir ficha/expediente a Sede</v>
          </cell>
        </row>
        <row r="1537">
          <cell r="A1537" t="str">
            <v>1720200010</v>
          </cell>
          <cell r="B1537" t="str">
            <v>1720200010</v>
          </cell>
          <cell r="C1537" t="str">
            <v>Haku Wiñay/Noa Jayatai</v>
          </cell>
          <cell r="D1537" t="str">
            <v>PP.2020 RO Sierra</v>
          </cell>
          <cell r="E1537" t="str">
            <v>PP 0118: ACCESO DE LOS HOGARES RURALES CON ECONOMIAS DE SUBSISTENCIA A MERCADOS LOCALES DEL NUCLEO EJECUTOR ACOBAMBILLA</v>
          </cell>
          <cell r="F1537" t="str">
            <v>HUANCAVELICA</v>
          </cell>
          <cell r="G1537" t="str">
            <v>HUANCAVELICA</v>
          </cell>
          <cell r="H1537" t="str">
            <v>HUANCAVELICA</v>
          </cell>
          <cell r="I1537" t="str">
            <v>HUANDO</v>
          </cell>
          <cell r="J1537" t="str">
            <v>ACOBAMBILLA</v>
          </cell>
          <cell r="K1537" t="str">
            <v>0901140022</v>
          </cell>
          <cell r="L1537">
            <v>200</v>
          </cell>
          <cell r="M1537">
            <v>44146</v>
          </cell>
          <cell r="N1537">
            <v>1200000</v>
          </cell>
          <cell r="O1537">
            <v>44166</v>
          </cell>
          <cell r="P1537">
            <v>1200000</v>
          </cell>
          <cell r="Q1537">
            <v>44167</v>
          </cell>
          <cell r="R1537">
            <v>1200000</v>
          </cell>
          <cell r="S1537">
            <v>44147</v>
          </cell>
          <cell r="T1537">
            <v>1083</v>
          </cell>
          <cell r="U1537">
            <v>36</v>
          </cell>
          <cell r="V1537">
            <v>36</v>
          </cell>
          <cell r="W1537">
            <v>45230</v>
          </cell>
          <cell r="X1537">
            <v>1195988.21</v>
          </cell>
          <cell r="Y1537">
            <v>1195670.21</v>
          </cell>
          <cell r="Z1537">
            <v>1220988.21</v>
          </cell>
          <cell r="AA1537">
            <v>45289</v>
          </cell>
          <cell r="AB1537">
            <v>1</v>
          </cell>
          <cell r="AC1537">
            <v>1</v>
          </cell>
          <cell r="AD1537">
            <v>1</v>
          </cell>
          <cell r="AE1537">
            <v>0.99750000000000005</v>
          </cell>
          <cell r="AF1537" t="str">
            <v>4. Cierre</v>
          </cell>
          <cell r="AG1537" t="str">
            <v>0780 - Liquidación Aprobada</v>
          </cell>
          <cell r="AH1537" t="str">
            <v>Liquidado en UT para remitir ficha/expediente a Sede</v>
          </cell>
        </row>
        <row r="1538">
          <cell r="A1538" t="str">
            <v>1720200011</v>
          </cell>
          <cell r="B1538" t="str">
            <v>1720200011</v>
          </cell>
          <cell r="C1538" t="str">
            <v>Haku Wiñay/Noa Jayatai</v>
          </cell>
          <cell r="D1538" t="str">
            <v>PP.2020 RO Sierra</v>
          </cell>
          <cell r="E1538" t="str">
            <v>PP 0118: ACCESO DE LOS HOGARES RURALES CON ECONOMIAS DE SUBSISTENCIA A MERCADOS LOCALES DEL NUCLEO EJECUTOR ÑAHUINCUCHO</v>
          </cell>
          <cell r="F1538" t="str">
            <v>HUANCAVELICA</v>
          </cell>
          <cell r="G1538" t="str">
            <v>HUANCAVELICA</v>
          </cell>
          <cell r="H1538" t="str">
            <v>HUANCAVELICA</v>
          </cell>
          <cell r="I1538" t="str">
            <v>HUANDO</v>
          </cell>
          <cell r="J1538" t="str">
            <v>ÑAHUINCUCHO</v>
          </cell>
          <cell r="K1538" t="str">
            <v>0901196001</v>
          </cell>
          <cell r="L1538">
            <v>200</v>
          </cell>
          <cell r="M1538">
            <v>44146</v>
          </cell>
          <cell r="N1538">
            <v>1200000</v>
          </cell>
          <cell r="O1538">
            <v>44012</v>
          </cell>
          <cell r="P1538">
            <v>1200000</v>
          </cell>
          <cell r="Q1538">
            <v>44033</v>
          </cell>
          <cell r="R1538">
            <v>1200000</v>
          </cell>
          <cell r="S1538">
            <v>44152</v>
          </cell>
          <cell r="T1538">
            <v>1170</v>
          </cell>
          <cell r="U1538">
            <v>36</v>
          </cell>
          <cell r="V1538">
            <v>36</v>
          </cell>
          <cell r="W1538">
            <v>45322</v>
          </cell>
          <cell r="X1538">
            <v>1200570.49</v>
          </cell>
          <cell r="Y1538">
            <v>1196552.24</v>
          </cell>
          <cell r="Z1538">
            <v>1210664.99</v>
          </cell>
          <cell r="AA1538">
            <v>45630</v>
          </cell>
          <cell r="AB1538">
            <v>1</v>
          </cell>
          <cell r="AC1538">
            <v>1</v>
          </cell>
          <cell r="AD1538">
            <v>1</v>
          </cell>
          <cell r="AE1538">
            <v>0.99819999999999998</v>
          </cell>
          <cell r="AF1538" t="str">
            <v>4. Cierre</v>
          </cell>
          <cell r="AG1538" t="str">
            <v>0780 - Liquidación Aprobada</v>
          </cell>
          <cell r="AH1538" t="str">
            <v>Ficha Aprobatoria archivada con Exp. archivado en UT</v>
          </cell>
        </row>
        <row r="1539">
          <cell r="A1539" t="str">
            <v>1720200012</v>
          </cell>
          <cell r="B1539" t="str">
            <v>1720200012</v>
          </cell>
          <cell r="C1539" t="str">
            <v>Haku Wiñay/Noa Jayatai</v>
          </cell>
          <cell r="D1539" t="str">
            <v>PP.2020 RO Sierra</v>
          </cell>
          <cell r="E1539" t="str">
            <v>PP 0118: ACCESO DE LOS HOGARES RURALES CON ECONOMIAS DE SUBSISTENCIA A MERCADOS LOCALES DEL NUCLEO EJECUTOR CHACCOMA</v>
          </cell>
          <cell r="F1539" t="str">
            <v>HUANCAVELICA</v>
          </cell>
          <cell r="G1539" t="str">
            <v>HUANCAVELICA</v>
          </cell>
          <cell r="H1539" t="str">
            <v>HUANCAVELICA</v>
          </cell>
          <cell r="I1539" t="str">
            <v>HUANDO</v>
          </cell>
          <cell r="J1539" t="str">
            <v>CHACCOMA</v>
          </cell>
          <cell r="K1539" t="str">
            <v>0901190005</v>
          </cell>
          <cell r="L1539">
            <v>200</v>
          </cell>
          <cell r="M1539">
            <v>44146</v>
          </cell>
          <cell r="N1539">
            <v>1200000</v>
          </cell>
          <cell r="O1539">
            <v>44166</v>
          </cell>
          <cell r="P1539">
            <v>1200000</v>
          </cell>
          <cell r="Q1539">
            <v>44167</v>
          </cell>
          <cell r="R1539">
            <v>1200000</v>
          </cell>
          <cell r="S1539">
            <v>44152</v>
          </cell>
          <cell r="T1539">
            <v>1170</v>
          </cell>
          <cell r="U1539">
            <v>36</v>
          </cell>
          <cell r="V1539">
            <v>36</v>
          </cell>
          <cell r="W1539">
            <v>45322</v>
          </cell>
          <cell r="X1539">
            <v>1200330.93</v>
          </cell>
          <cell r="Y1539">
            <v>1198186.68</v>
          </cell>
          <cell r="Z1539">
            <v>1212949.18</v>
          </cell>
          <cell r="AA1539">
            <v>45630</v>
          </cell>
          <cell r="AB1539">
            <v>1</v>
          </cell>
          <cell r="AC1539">
            <v>1</v>
          </cell>
          <cell r="AD1539">
            <v>1</v>
          </cell>
          <cell r="AE1539">
            <v>0.99890000000000001</v>
          </cell>
          <cell r="AF1539" t="str">
            <v>4. Cierre</v>
          </cell>
          <cell r="AG1539" t="str">
            <v>0780 - Liquidación Aprobada</v>
          </cell>
          <cell r="AH1539" t="str">
            <v>Ficha Aprobatoria archivada con Exp. archivado en UT</v>
          </cell>
        </row>
        <row r="1540">
          <cell r="A1540" t="str">
            <v>1720200013</v>
          </cell>
          <cell r="B1540" t="str">
            <v>1720200013</v>
          </cell>
          <cell r="C1540" t="str">
            <v>Haku Wiñay/Noa Jayatai</v>
          </cell>
          <cell r="D1540" t="str">
            <v>PP.2020 RO Sierra</v>
          </cell>
          <cell r="E1540" t="str">
            <v xml:space="preserve">PP 0118: ACCESO DE LOS HOGARES RURALES CON ECONOMIAS DE SUBSISTENCIA A MERCADOS LOCALES DEL NUCLEO EJECUTOR CCARAHUASA </v>
          </cell>
          <cell r="F1540" t="str">
            <v>HUANCAVELICA</v>
          </cell>
          <cell r="G1540" t="str">
            <v>HUANCAVELICA</v>
          </cell>
          <cell r="H1540" t="str">
            <v>HUANCAVELICA</v>
          </cell>
          <cell r="I1540" t="str">
            <v>ACORIA</v>
          </cell>
          <cell r="J1540" t="str">
            <v>LOS ANGELES DE CCARAHUASA CENTRO</v>
          </cell>
          <cell r="K1540" t="str">
            <v>0901036030</v>
          </cell>
          <cell r="L1540">
            <v>200</v>
          </cell>
          <cell r="M1540">
            <v>44148</v>
          </cell>
          <cell r="N1540">
            <v>1200000</v>
          </cell>
          <cell r="O1540">
            <v>44026</v>
          </cell>
          <cell r="P1540">
            <v>1200000</v>
          </cell>
          <cell r="Q1540">
            <v>44033</v>
          </cell>
          <cell r="R1540">
            <v>1200000</v>
          </cell>
          <cell r="S1540">
            <v>44154</v>
          </cell>
          <cell r="T1540">
            <v>1168</v>
          </cell>
          <cell r="U1540">
            <v>36</v>
          </cell>
          <cell r="V1540">
            <v>36</v>
          </cell>
          <cell r="W1540">
            <v>45322</v>
          </cell>
          <cell r="X1540">
            <v>1212667.33</v>
          </cell>
          <cell r="Y1540">
            <v>1197092.83</v>
          </cell>
          <cell r="Z1540">
            <v>1212667.33</v>
          </cell>
          <cell r="AA1540">
            <v>45610</v>
          </cell>
          <cell r="AB1540">
            <v>1</v>
          </cell>
          <cell r="AC1540">
            <v>1</v>
          </cell>
          <cell r="AD1540">
            <v>1</v>
          </cell>
          <cell r="AE1540">
            <v>0.99819999999999998</v>
          </cell>
          <cell r="AF1540" t="str">
            <v>4. Cierre</v>
          </cell>
          <cell r="AG1540" t="str">
            <v>0780 - Liquidación Aprobada</v>
          </cell>
          <cell r="AH1540" t="str">
            <v>Liquidado en UT para remitir ficha/expediente a Sede</v>
          </cell>
        </row>
        <row r="1541">
          <cell r="A1541" t="str">
            <v>1720200014</v>
          </cell>
          <cell r="B1541" t="str">
            <v>1720200014</v>
          </cell>
          <cell r="C1541" t="str">
            <v>Haku Wiñay/Noa Jayatai</v>
          </cell>
          <cell r="D1541" t="str">
            <v>PP.2020 RO Sierra</v>
          </cell>
          <cell r="E1541" t="str">
            <v>PP 0118: ACCESO DE LOS HOGARES RURALES CON ECONOMIAS DE SUBSISTENCIA A MERCADOS LOCALES DEL NUCLEO EJECUTOR HUANASPAMPA</v>
          </cell>
          <cell r="F1541" t="str">
            <v>HUANCAVELICA</v>
          </cell>
          <cell r="G1541" t="str">
            <v>HUANCAVELICA</v>
          </cell>
          <cell r="H1541" t="str">
            <v>HUANCAVELICA</v>
          </cell>
          <cell r="I1541" t="str">
            <v>ACORIA</v>
          </cell>
          <cell r="J1541" t="str">
            <v>HUANASPAMPA</v>
          </cell>
          <cell r="K1541" t="str">
            <v>0901030400</v>
          </cell>
          <cell r="L1541">
            <v>200</v>
          </cell>
          <cell r="M1541">
            <v>44148</v>
          </cell>
          <cell r="N1541">
            <v>1200000</v>
          </cell>
          <cell r="O1541">
            <v>44154</v>
          </cell>
          <cell r="P1541">
            <v>1200000</v>
          </cell>
          <cell r="Q1541">
            <v>44167</v>
          </cell>
          <cell r="R1541">
            <v>1200000</v>
          </cell>
          <cell r="S1541">
            <v>44154</v>
          </cell>
          <cell r="T1541">
            <v>1168</v>
          </cell>
          <cell r="U1541">
            <v>36</v>
          </cell>
          <cell r="V1541">
            <v>36</v>
          </cell>
          <cell r="W1541">
            <v>45322</v>
          </cell>
          <cell r="X1541">
            <v>1204564.73</v>
          </cell>
          <cell r="Y1541">
            <v>1193209.23</v>
          </cell>
          <cell r="Z1541">
            <v>1204564.73</v>
          </cell>
          <cell r="AA1541">
            <v>45610</v>
          </cell>
          <cell r="AB1541">
            <v>1</v>
          </cell>
          <cell r="AC1541">
            <v>1</v>
          </cell>
          <cell r="AD1541">
            <v>1</v>
          </cell>
          <cell r="AE1541">
            <v>0.996</v>
          </cell>
          <cell r="AF1541" t="str">
            <v>4. Cierre</v>
          </cell>
          <cell r="AG1541" t="str">
            <v>0780 - Liquidación Aprobada</v>
          </cell>
          <cell r="AH1541" t="str">
            <v>Liquidado en UT para remitir ficha/expediente a Sede</v>
          </cell>
        </row>
        <row r="1542">
          <cell r="A1542" t="str">
            <v>1720200007</v>
          </cell>
          <cell r="B1542" t="str">
            <v>1720200015</v>
          </cell>
          <cell r="C1542" t="str">
            <v>Haku Wiñay/Noa Jayatai</v>
          </cell>
          <cell r="D1542" t="str">
            <v>PP.2020 RO Sierra</v>
          </cell>
          <cell r="E1542" t="str">
            <v>PP 0118: ACCESO DE LOS HOGARES RURALES CON ECONOMIAS DE SUBSISTENCIA A MERCADOS LOCALES DEL NUCLEO EJECUTOR SURCUBAMBA</v>
          </cell>
          <cell r="F1542" t="str">
            <v>HUANCAVELICA</v>
          </cell>
          <cell r="G1542" t="str">
            <v>HUANCAVELICA</v>
          </cell>
          <cell r="H1542" t="str">
            <v>TAYACAJA</v>
          </cell>
          <cell r="I1542" t="str">
            <v>SURCUBAMBA</v>
          </cell>
          <cell r="J1542" t="str">
            <v>SURCUBAMBA</v>
          </cell>
          <cell r="K1542" t="str">
            <v>0907170001</v>
          </cell>
          <cell r="L1542">
            <v>200</v>
          </cell>
          <cell r="M1542">
            <v>44145</v>
          </cell>
          <cell r="N1542">
            <v>1200000</v>
          </cell>
          <cell r="O1542">
            <v>44029</v>
          </cell>
          <cell r="P1542">
            <v>1200000</v>
          </cell>
          <cell r="Q1542">
            <v>44033</v>
          </cell>
          <cell r="R1542">
            <v>1200000</v>
          </cell>
          <cell r="S1542">
            <v>44166</v>
          </cell>
          <cell r="T1542">
            <v>1125</v>
          </cell>
          <cell r="U1542">
            <v>36</v>
          </cell>
          <cell r="V1542">
            <v>36</v>
          </cell>
          <cell r="W1542">
            <v>45291</v>
          </cell>
          <cell r="X1542">
            <v>1203056.3</v>
          </cell>
          <cell r="Y1542">
            <v>1197925.5</v>
          </cell>
          <cell r="Z1542">
            <v>1203056.3</v>
          </cell>
          <cell r="AA1542">
            <v>45341</v>
          </cell>
          <cell r="AB1542">
            <v>1</v>
          </cell>
          <cell r="AC1542">
            <v>1</v>
          </cell>
          <cell r="AD1542">
            <v>1</v>
          </cell>
          <cell r="AE1542">
            <v>0.99860000000000004</v>
          </cell>
          <cell r="AF1542" t="str">
            <v>4. Cierre</v>
          </cell>
          <cell r="AG1542" t="str">
            <v>0780 - Liquidación Aprobada</v>
          </cell>
          <cell r="AH1542" t="str">
            <v>Liquidado en UT para remitir ficha/expediente a Sede</v>
          </cell>
        </row>
        <row r="1543">
          <cell r="A1543" t="str">
            <v>1720200008</v>
          </cell>
          <cell r="B1543" t="str">
            <v>1720200016</v>
          </cell>
          <cell r="C1543" t="str">
            <v>Haku Wiñay/Noa Jayatai</v>
          </cell>
          <cell r="D1543" t="str">
            <v>PP.2020 RO Sierra</v>
          </cell>
          <cell r="E1543" t="str">
            <v>PP 0118: ACCESO DE LOS HOGARES RURALES CON ECONOMIAS DE SUBSISTENCIA A MERCADOS LOCALES DEL NUCLEO EJECUTOR SANTA MARIA</v>
          </cell>
          <cell r="F1543" t="str">
            <v>HUANCAVELICA</v>
          </cell>
          <cell r="G1543" t="str">
            <v>HUANCAVELICA</v>
          </cell>
          <cell r="H1543" t="str">
            <v>TAYACAJA</v>
          </cell>
          <cell r="I1543" t="str">
            <v>HUACHOCOLPA</v>
          </cell>
          <cell r="J1543" t="str">
            <v>SANTA MARIA</v>
          </cell>
          <cell r="K1543" t="str">
            <v>0907170014</v>
          </cell>
          <cell r="L1543">
            <v>200</v>
          </cell>
          <cell r="M1543">
            <v>44145</v>
          </cell>
          <cell r="N1543">
            <v>1200000</v>
          </cell>
          <cell r="O1543">
            <v>44154</v>
          </cell>
          <cell r="P1543">
            <v>1200000</v>
          </cell>
          <cell r="Q1543">
            <v>44167</v>
          </cell>
          <cell r="R1543">
            <v>1200000</v>
          </cell>
          <cell r="S1543">
            <v>44166</v>
          </cell>
          <cell r="T1543">
            <v>1125</v>
          </cell>
          <cell r="U1543">
            <v>36</v>
          </cell>
          <cell r="V1543">
            <v>36</v>
          </cell>
          <cell r="W1543">
            <v>45291</v>
          </cell>
          <cell r="X1543">
            <v>1203984.74</v>
          </cell>
          <cell r="Y1543">
            <v>1197641.1399999999</v>
          </cell>
          <cell r="Z1543">
            <v>1203984.74</v>
          </cell>
          <cell r="AA1543">
            <v>45341</v>
          </cell>
          <cell r="AB1543">
            <v>1</v>
          </cell>
          <cell r="AC1543">
            <v>1</v>
          </cell>
          <cell r="AD1543">
            <v>1</v>
          </cell>
          <cell r="AE1543">
            <v>0.99850000000000005</v>
          </cell>
          <cell r="AF1543" t="str">
            <v>4. Cierre</v>
          </cell>
          <cell r="AG1543" t="str">
            <v>0780 - Liquidación Aprobada</v>
          </cell>
          <cell r="AH1543" t="str">
            <v>Liquidado en UT para remitir ficha/expediente a Sede</v>
          </cell>
        </row>
        <row r="1544">
          <cell r="A1544" t="str">
            <v>1720200017</v>
          </cell>
          <cell r="B1544" t="str">
            <v>1720200017</v>
          </cell>
          <cell r="C1544" t="str">
            <v>Haku Wiñay/Noa Jayatai</v>
          </cell>
          <cell r="D1544" t="str">
            <v>PP.2020 RO Sierra</v>
          </cell>
          <cell r="E1544" t="str">
            <v>PP 0118: ACCESO DE LOS HOGARES RURALES CON ECONOMIAS DE SUBSISTENCIA A MERCADOS LOCALES DEL NUCLEO EJECUTOR PILCHACA</v>
          </cell>
          <cell r="F1544" t="str">
            <v>HUANCAVELICA</v>
          </cell>
          <cell r="G1544" t="str">
            <v>HUANCAVELICA</v>
          </cell>
          <cell r="H1544" t="str">
            <v>HUANCAVELICA</v>
          </cell>
          <cell r="I1544" t="str">
            <v>PILCHACA</v>
          </cell>
          <cell r="J1544" t="str">
            <v>PILCHACA</v>
          </cell>
          <cell r="K1544" t="str">
            <v>0901150001</v>
          </cell>
          <cell r="L1544">
            <v>200</v>
          </cell>
          <cell r="M1544">
            <v>44196</v>
          </cell>
          <cell r="N1544">
            <v>1200000</v>
          </cell>
          <cell r="O1544">
            <v>44029</v>
          </cell>
          <cell r="P1544">
            <v>1200000</v>
          </cell>
          <cell r="Q1544">
            <v>44033</v>
          </cell>
          <cell r="R1544">
            <v>1200000</v>
          </cell>
          <cell r="S1544">
            <v>44209</v>
          </cell>
          <cell r="T1544">
            <v>1051</v>
          </cell>
          <cell r="U1544">
            <v>36</v>
          </cell>
          <cell r="V1544">
            <v>36</v>
          </cell>
          <cell r="W1544">
            <v>45260</v>
          </cell>
          <cell r="X1544">
            <v>1202959.7</v>
          </cell>
          <cell r="Y1544">
            <v>1202109.48</v>
          </cell>
          <cell r="Z1544">
            <v>1205159.7</v>
          </cell>
          <cell r="AA1544">
            <v>45289</v>
          </cell>
          <cell r="AB1544">
            <v>1</v>
          </cell>
          <cell r="AC1544">
            <v>1</v>
          </cell>
          <cell r="AD1544">
            <v>1</v>
          </cell>
          <cell r="AE1544">
            <v>0.99990000000000001</v>
          </cell>
          <cell r="AF1544" t="str">
            <v>4. Cierre</v>
          </cell>
          <cell r="AG1544" t="str">
            <v>0780 - Liquidación Aprobada</v>
          </cell>
          <cell r="AH1544" t="str">
            <v>Liquidado en UT para remitir ficha/expediente a Sede</v>
          </cell>
        </row>
        <row r="1545">
          <cell r="A1545" t="str">
            <v>1720200018</v>
          </cell>
          <cell r="B1545" t="str">
            <v>1720200018</v>
          </cell>
          <cell r="C1545" t="str">
            <v>Haku Wiñay/Noa Jayatai</v>
          </cell>
          <cell r="D1545" t="str">
            <v>PP.2020 RO Sierra</v>
          </cell>
          <cell r="E1545" t="str">
            <v>PP 0118: ACCESO DE LOS HOGARES RURALES CON ECONOMIAS DE SUBSISTENCIA A MERCADOS LOCALES DEL NUCLEO EJECUTOR QUIÑIRI</v>
          </cell>
          <cell r="F1545" t="str">
            <v>HUANCAVELICA</v>
          </cell>
          <cell r="G1545" t="str">
            <v>HUANCAVELICA</v>
          </cell>
          <cell r="H1545" t="str">
            <v>HUANCAVELICA</v>
          </cell>
          <cell r="I1545" t="str">
            <v>MOYA</v>
          </cell>
          <cell r="J1545" t="str">
            <v>QUIÑIRI</v>
          </cell>
          <cell r="K1545" t="str">
            <v>0901156001</v>
          </cell>
          <cell r="L1545">
            <v>200</v>
          </cell>
          <cell r="M1545">
            <v>44196</v>
          </cell>
          <cell r="N1545">
            <v>1200000</v>
          </cell>
          <cell r="O1545">
            <v>44154</v>
          </cell>
          <cell r="P1545">
            <v>1200000</v>
          </cell>
          <cell r="Q1545">
            <v>44167</v>
          </cell>
          <cell r="R1545">
            <v>1200000</v>
          </cell>
          <cell r="S1545">
            <v>44209</v>
          </cell>
          <cell r="T1545">
            <v>1051</v>
          </cell>
          <cell r="U1545">
            <v>36</v>
          </cell>
          <cell r="V1545">
            <v>36</v>
          </cell>
          <cell r="W1545">
            <v>45260</v>
          </cell>
          <cell r="X1545">
            <v>1214500.3</v>
          </cell>
          <cell r="Y1545">
            <v>1201982.08</v>
          </cell>
          <cell r="Z1545">
            <v>1216700.3</v>
          </cell>
          <cell r="AA1545">
            <v>45289</v>
          </cell>
          <cell r="AB1545">
            <v>1</v>
          </cell>
          <cell r="AC1545">
            <v>1</v>
          </cell>
          <cell r="AD1545">
            <v>1</v>
          </cell>
          <cell r="AE1545">
            <v>0.99990000000000001</v>
          </cell>
          <cell r="AF1545" t="str">
            <v>4. Cierre</v>
          </cell>
          <cell r="AG1545" t="str">
            <v>0780 - Liquidación Aprobada</v>
          </cell>
          <cell r="AH1545" t="str">
            <v>Liquidado en UT para remitir ficha/expediente a Sede</v>
          </cell>
        </row>
        <row r="1546">
          <cell r="A1546" t="str">
            <v>1720210003</v>
          </cell>
          <cell r="B1546" t="str">
            <v>1720210001</v>
          </cell>
          <cell r="C1546" t="str">
            <v>Haku Wiñay/Noa Jayatai</v>
          </cell>
          <cell r="D1546" t="str">
            <v>PP.2021 RO Sierra</v>
          </cell>
          <cell r="E1546" t="str">
            <v>PP 0118: ACCESO DE LOS HOGARES RURALES CON ECONOMIAS DE SUBSISTENCIA A MERCADOS LOCALES DEL NUCLEO EJECUTOR SAN PABLO DE OCCO</v>
          </cell>
          <cell r="F1546" t="str">
            <v>HUANCAVELICA</v>
          </cell>
          <cell r="G1546" t="str">
            <v>HUANCAVELICA</v>
          </cell>
          <cell r="H1546" t="str">
            <v>ANGARAES</v>
          </cell>
          <cell r="I1546" t="str">
            <v>ANCHONGA</v>
          </cell>
          <cell r="J1546" t="str">
            <v>SAN PABLO DE OCCO</v>
          </cell>
          <cell r="K1546" t="str">
            <v>0903020030</v>
          </cell>
          <cell r="L1546">
            <v>200</v>
          </cell>
          <cell r="M1546">
            <v>44361.538194444445</v>
          </cell>
          <cell r="N1546">
            <v>1200000</v>
          </cell>
          <cell r="O1546">
            <v>44621</v>
          </cell>
          <cell r="P1546">
            <v>1200000</v>
          </cell>
          <cell r="Q1546">
            <v>44623</v>
          </cell>
          <cell r="R1546">
            <v>1200000</v>
          </cell>
          <cell r="S1546">
            <v>44378</v>
          </cell>
          <cell r="T1546">
            <v>1095</v>
          </cell>
          <cell r="U1546">
            <v>36</v>
          </cell>
          <cell r="V1546">
            <v>36</v>
          </cell>
          <cell r="W1546">
            <v>45473</v>
          </cell>
          <cell r="X1546">
            <v>1200291.1299999999</v>
          </cell>
          <cell r="Y1546">
            <v>1199772.6299999999</v>
          </cell>
          <cell r="Z1546">
            <v>1200291.1299999999</v>
          </cell>
          <cell r="AA1546">
            <v>45685</v>
          </cell>
          <cell r="AB1546">
            <v>1</v>
          </cell>
          <cell r="AC1546">
            <v>1</v>
          </cell>
          <cell r="AD1546">
            <v>1</v>
          </cell>
          <cell r="AE1546">
            <v>0.99990000000000001</v>
          </cell>
          <cell r="AF1546" t="str">
            <v>4. Cierre</v>
          </cell>
          <cell r="AG1546" t="str">
            <v>0780 - Liquidación Aprobada</v>
          </cell>
          <cell r="AH1546" t="str">
            <v>Liquidado en UT para remitir ficha/expediente a Sede</v>
          </cell>
        </row>
        <row r="1547">
          <cell r="A1547" t="str">
            <v>1720210004</v>
          </cell>
          <cell r="B1547" t="str">
            <v>1720210002</v>
          </cell>
          <cell r="C1547" t="str">
            <v>Haku Wiñay/Noa Jayatai</v>
          </cell>
          <cell r="D1547" t="str">
            <v>PP.2021 RO Sierra</v>
          </cell>
          <cell r="E1547" t="str">
            <v>PP 0118: ACCESO DE LOS HOGARES RURALES CON ECONOMIAS DE SUBSISTENCIA A MERCADOS LOCALES DEL NUCLEO EJECUTOR SANTA ROSA MILLPO</v>
          </cell>
          <cell r="F1547" t="str">
            <v>HUANCAVELICA</v>
          </cell>
          <cell r="G1547" t="str">
            <v>HUANCAVELICA</v>
          </cell>
          <cell r="H1547" t="str">
            <v>ANGARAES</v>
          </cell>
          <cell r="I1547" t="str">
            <v>ANCHONGA</v>
          </cell>
          <cell r="J1547" t="str">
            <v>SANTA ROSA MILLPO</v>
          </cell>
          <cell r="K1547" t="str">
            <v>0903026006</v>
          </cell>
          <cell r="L1547">
            <v>200</v>
          </cell>
          <cell r="M1547">
            <v>44361.538194444445</v>
          </cell>
          <cell r="N1547">
            <v>1200000</v>
          </cell>
          <cell r="O1547">
            <v>44621</v>
          </cell>
          <cell r="P1547">
            <v>1200000</v>
          </cell>
          <cell r="Q1547">
            <v>44623</v>
          </cell>
          <cell r="R1547">
            <v>1200000</v>
          </cell>
          <cell r="S1547">
            <v>44378</v>
          </cell>
          <cell r="T1547">
            <v>1095</v>
          </cell>
          <cell r="U1547">
            <v>36</v>
          </cell>
          <cell r="V1547">
            <v>36</v>
          </cell>
          <cell r="W1547">
            <v>45473</v>
          </cell>
          <cell r="X1547">
            <v>1200283.22</v>
          </cell>
          <cell r="Y1547">
            <v>1199768.72</v>
          </cell>
          <cell r="Z1547">
            <v>1200283.22</v>
          </cell>
          <cell r="AA1547">
            <v>45685</v>
          </cell>
          <cell r="AB1547">
            <v>1</v>
          </cell>
          <cell r="AC1547">
            <v>1</v>
          </cell>
          <cell r="AD1547">
            <v>1</v>
          </cell>
          <cell r="AE1547">
            <v>0.99990000000000001</v>
          </cell>
          <cell r="AF1547" t="str">
            <v>4. Cierre</v>
          </cell>
          <cell r="AG1547" t="str">
            <v>0780 - Liquidación Aprobada</v>
          </cell>
          <cell r="AH1547" t="str">
            <v>Liquidado en UT para remitir ficha/expediente a Sede</v>
          </cell>
        </row>
        <row r="1548">
          <cell r="A1548" t="str">
            <v>1720210015</v>
          </cell>
          <cell r="B1548" t="str">
            <v>1720210003</v>
          </cell>
          <cell r="C1548" t="str">
            <v>Haku Wiñay/Noa Jayatai</v>
          </cell>
          <cell r="D1548" t="str">
            <v>PP.2021 RO Sierra</v>
          </cell>
          <cell r="E1548" t="str">
            <v>PP 0118: ACCESO DE LOS HOGARES RURALES CON ECONOMIAS DE SUBSISTENCIA A MERCADOS LOCALES DEL NUCLEO EJECUTOR PUERTO SAN ANTONIO</v>
          </cell>
          <cell r="F1548" t="str">
            <v>HUANCAVELICA</v>
          </cell>
          <cell r="G1548" t="str">
            <v>HUANCAVELICA</v>
          </cell>
          <cell r="H1548" t="str">
            <v>TAYACAJA</v>
          </cell>
          <cell r="I1548" t="str">
            <v>ROBLE</v>
          </cell>
          <cell r="J1548" t="str">
            <v>PUERTO SAN ANTONIO</v>
          </cell>
          <cell r="K1548" t="str">
            <v>0907210001</v>
          </cell>
          <cell r="L1548">
            <v>200</v>
          </cell>
          <cell r="M1548">
            <v>44372.720902777779</v>
          </cell>
          <cell r="N1548">
            <v>1200000</v>
          </cell>
          <cell r="O1548">
            <v>44627</v>
          </cell>
          <cell r="P1548">
            <v>1200000</v>
          </cell>
          <cell r="Q1548">
            <v>44629</v>
          </cell>
          <cell r="R1548">
            <v>1200000</v>
          </cell>
          <cell r="S1548">
            <v>44378</v>
          </cell>
          <cell r="T1548">
            <v>1095</v>
          </cell>
          <cell r="U1548">
            <v>36</v>
          </cell>
          <cell r="V1548">
            <v>36</v>
          </cell>
          <cell r="W1548">
            <v>45473</v>
          </cell>
          <cell r="X1548">
            <v>1194458.8400000001</v>
          </cell>
          <cell r="Y1548">
            <v>1194142.5900000001</v>
          </cell>
          <cell r="Z1548">
            <v>1206554.8400000001</v>
          </cell>
          <cell r="AA1548">
            <v>45617</v>
          </cell>
          <cell r="AB1548">
            <v>1</v>
          </cell>
          <cell r="AC1548">
            <v>1</v>
          </cell>
          <cell r="AD1548">
            <v>1</v>
          </cell>
          <cell r="AE1548">
            <v>0.99619999999999997</v>
          </cell>
          <cell r="AF1548" t="str">
            <v>4. Cierre</v>
          </cell>
          <cell r="AG1548" t="str">
            <v>0780 - Liquidación Aprobada</v>
          </cell>
          <cell r="AH1548" t="str">
            <v>Liquidado en UT para remitir ficha/expediente a Sede</v>
          </cell>
        </row>
        <row r="1549">
          <cell r="A1549" t="str">
            <v>1720210016</v>
          </cell>
          <cell r="B1549" t="str">
            <v>1720210004</v>
          </cell>
          <cell r="C1549" t="str">
            <v>Haku Wiñay/Noa Jayatai</v>
          </cell>
          <cell r="D1549" t="str">
            <v>PP.2021 RO Sierra</v>
          </cell>
          <cell r="E1549" t="str">
            <v>PP 0118: ACCESO DE LOS HOGARES RURALES CON ECONOMIAS DE SUBSISTENCIA A MERCADOS LOCALES DEL NUCLEO EJECUTOR SAN ISIDRO</v>
          </cell>
          <cell r="F1549" t="str">
            <v>HUANCAVELICA</v>
          </cell>
          <cell r="G1549" t="str">
            <v>HUANCAVELICA</v>
          </cell>
          <cell r="H1549" t="str">
            <v>TAYACAJA</v>
          </cell>
          <cell r="I1549" t="str">
            <v>ROBLE</v>
          </cell>
          <cell r="J1549" t="str">
            <v>SAN ISIDRO</v>
          </cell>
          <cell r="K1549" t="str">
            <v>0907210006</v>
          </cell>
          <cell r="L1549">
            <v>200</v>
          </cell>
          <cell r="M1549">
            <v>44372.720902777779</v>
          </cell>
          <cell r="N1549">
            <v>1200000</v>
          </cell>
          <cell r="O1549">
            <v>44627</v>
          </cell>
          <cell r="P1549">
            <v>1200000</v>
          </cell>
          <cell r="Q1549">
            <v>44629</v>
          </cell>
          <cell r="R1549">
            <v>1200000</v>
          </cell>
          <cell r="S1549">
            <v>44378</v>
          </cell>
          <cell r="T1549">
            <v>1095</v>
          </cell>
          <cell r="U1549">
            <v>36</v>
          </cell>
          <cell r="V1549">
            <v>36</v>
          </cell>
          <cell r="W1549">
            <v>45473</v>
          </cell>
          <cell r="X1549">
            <v>1196782.52</v>
          </cell>
          <cell r="Y1549">
            <v>1193224.27</v>
          </cell>
          <cell r="Z1549">
            <v>1208878.52</v>
          </cell>
          <cell r="AA1549">
            <v>45617</v>
          </cell>
          <cell r="AB1549">
            <v>1</v>
          </cell>
          <cell r="AC1549">
            <v>1</v>
          </cell>
          <cell r="AD1549">
            <v>1</v>
          </cell>
          <cell r="AE1549">
            <v>0.99580000000000002</v>
          </cell>
          <cell r="AF1549" t="str">
            <v>4. Cierre</v>
          </cell>
          <cell r="AG1549" t="str">
            <v>0780 - Liquidación Aprobada</v>
          </cell>
          <cell r="AH1549" t="str">
            <v>Liquidado en UT para remitir ficha/expediente a Sede</v>
          </cell>
        </row>
        <row r="1550">
          <cell r="A1550" t="str">
            <v>1720210007</v>
          </cell>
          <cell r="B1550" t="str">
            <v>1720210005</v>
          </cell>
          <cell r="C1550" t="str">
            <v>Haku Wiñay/Noa Jayatai</v>
          </cell>
          <cell r="D1550" t="str">
            <v>PP.2021 RO Sierra</v>
          </cell>
          <cell r="E1550" t="str">
            <v>PP 0118: ACCESO DE LOS HOGARES RURALES CON ECONOMIAS DE SUBSISTENCIA A MERCADOS LOCALES DEL NUCLEO EJECUTOR MANTA 1</v>
          </cell>
          <cell r="F1550" t="str">
            <v>HUANCAVELICA</v>
          </cell>
          <cell r="G1550" t="str">
            <v>HUANCAVELICA</v>
          </cell>
          <cell r="H1550" t="str">
            <v>HUANCAVELICA</v>
          </cell>
          <cell r="I1550" t="str">
            <v>MANTA</v>
          </cell>
          <cell r="J1550" t="str">
            <v>MANTA</v>
          </cell>
          <cell r="K1550" t="str">
            <v>0901100001</v>
          </cell>
          <cell r="L1550">
            <v>200</v>
          </cell>
          <cell r="M1550">
            <v>44363.835775462961</v>
          </cell>
          <cell r="N1550">
            <v>1200000</v>
          </cell>
          <cell r="O1550">
            <v>44621</v>
          </cell>
          <cell r="P1550">
            <v>1200000</v>
          </cell>
          <cell r="Q1550">
            <v>44623</v>
          </cell>
          <cell r="R1550">
            <v>1200000</v>
          </cell>
          <cell r="S1550">
            <v>44348</v>
          </cell>
          <cell r="T1550">
            <v>1125</v>
          </cell>
          <cell r="U1550">
            <v>36</v>
          </cell>
          <cell r="V1550">
            <v>36</v>
          </cell>
          <cell r="W1550">
            <v>45473</v>
          </cell>
          <cell r="X1550">
            <v>1199945.3400000001</v>
          </cell>
          <cell r="Y1550">
            <v>1199945.3400000001</v>
          </cell>
          <cell r="Z1550">
            <v>1107227.3400000001</v>
          </cell>
          <cell r="AA1550">
            <v>45527</v>
          </cell>
          <cell r="AB1550">
            <v>1</v>
          </cell>
          <cell r="AC1550">
            <v>1</v>
          </cell>
          <cell r="AD1550">
            <v>0.99870000000000003</v>
          </cell>
          <cell r="AE1550">
            <v>0.99739999999999995</v>
          </cell>
          <cell r="AF1550" t="str">
            <v>4. Cierre</v>
          </cell>
          <cell r="AG1550" t="str">
            <v>0707 - Expediente revisado sin observaciones de Sup. UT, remitido a Liq. UT</v>
          </cell>
        </row>
        <row r="1551">
          <cell r="A1551" t="str">
            <v>1720210008</v>
          </cell>
          <cell r="B1551" t="str">
            <v>1720210006</v>
          </cell>
          <cell r="C1551" t="str">
            <v>Haku Wiñay/Noa Jayatai</v>
          </cell>
          <cell r="D1551" t="str">
            <v>PP.2021 RO Sierra</v>
          </cell>
          <cell r="E1551" t="str">
            <v>PP 0118: ACCESO DE LOS HOGARES RURALES CON ECONOMIAS DE SUBSISTENCIA A MERCADOS LOCALES DEL NUCLEO EJECUTOR MANTA 2</v>
          </cell>
          <cell r="F1551" t="str">
            <v>HUANCAVELICA</v>
          </cell>
          <cell r="G1551" t="str">
            <v>HUANCAVELICA</v>
          </cell>
          <cell r="H1551" t="str">
            <v>HUANCAVELICA</v>
          </cell>
          <cell r="I1551" t="str">
            <v>MANTA</v>
          </cell>
          <cell r="J1551" t="str">
            <v>MANTA</v>
          </cell>
          <cell r="K1551" t="str">
            <v>0901100001</v>
          </cell>
          <cell r="L1551">
            <v>200</v>
          </cell>
          <cell r="M1551">
            <v>44363.835775462961</v>
          </cell>
          <cell r="N1551">
            <v>1200000</v>
          </cell>
          <cell r="O1551">
            <v>44621</v>
          </cell>
          <cell r="P1551">
            <v>1200000</v>
          </cell>
          <cell r="Q1551">
            <v>44623</v>
          </cell>
          <cell r="R1551">
            <v>1200000</v>
          </cell>
          <cell r="S1551">
            <v>44348</v>
          </cell>
          <cell r="T1551">
            <v>1156</v>
          </cell>
          <cell r="U1551">
            <v>36</v>
          </cell>
          <cell r="V1551">
            <v>36</v>
          </cell>
          <cell r="W1551">
            <v>45504</v>
          </cell>
          <cell r="X1551">
            <v>1199911.3</v>
          </cell>
          <cell r="Y1551">
            <v>1199911.3</v>
          </cell>
          <cell r="Z1551">
            <v>1089146.8</v>
          </cell>
          <cell r="AA1551">
            <v>45527</v>
          </cell>
          <cell r="AB1551">
            <v>1</v>
          </cell>
          <cell r="AC1551">
            <v>1</v>
          </cell>
          <cell r="AD1551">
            <v>1</v>
          </cell>
          <cell r="AE1551">
            <v>0.99709999999999999</v>
          </cell>
          <cell r="AF1551" t="str">
            <v>4. Cierre</v>
          </cell>
          <cell r="AG1551" t="str">
            <v>0707 - Expediente revisado sin observaciones de Sup. UT, remitido a Liq. UT</v>
          </cell>
        </row>
        <row r="1552">
          <cell r="A1552" t="str">
            <v>1720210009</v>
          </cell>
          <cell r="B1552" t="str">
            <v>1720210007</v>
          </cell>
          <cell r="C1552" t="str">
            <v>Haku Wiñay/Noa Jayatai</v>
          </cell>
          <cell r="D1552" t="str">
            <v>PP.2021 RO Sierra</v>
          </cell>
          <cell r="E1552" t="str">
            <v>PP 0118: ACCESO DE LOS HOGARES RURALES CON ECONOMIAS DE SUBSISTENCIA A MERCADOS LOCALES DEL NUCLEO EJECUTOR VISTA ALEGRE</v>
          </cell>
          <cell r="F1552" t="str">
            <v>HUANCAVELICA</v>
          </cell>
          <cell r="G1552" t="str">
            <v>HUANCAVELICA</v>
          </cell>
          <cell r="H1552" t="str">
            <v>TAYACAJA</v>
          </cell>
          <cell r="I1552" t="str">
            <v>ACOSTAMBO</v>
          </cell>
          <cell r="J1552" t="str">
            <v>VISTA ALEGRE</v>
          </cell>
          <cell r="K1552" t="str">
            <v>0907020003</v>
          </cell>
          <cell r="L1552">
            <v>200</v>
          </cell>
          <cell r="M1552">
            <v>44363.835775462961</v>
          </cell>
          <cell r="N1552">
            <v>1200000</v>
          </cell>
          <cell r="O1552">
            <v>44621</v>
          </cell>
          <cell r="P1552">
            <v>1200000</v>
          </cell>
          <cell r="Q1552">
            <v>44623</v>
          </cell>
          <cell r="R1552">
            <v>1200000</v>
          </cell>
          <cell r="S1552">
            <v>44378</v>
          </cell>
          <cell r="T1552">
            <v>1095</v>
          </cell>
          <cell r="U1552">
            <v>36</v>
          </cell>
          <cell r="V1552">
            <v>36</v>
          </cell>
          <cell r="W1552">
            <v>45473</v>
          </cell>
          <cell r="X1552">
            <v>1272113.5900000001</v>
          </cell>
          <cell r="Y1552">
            <v>1182632.33</v>
          </cell>
          <cell r="Z1552">
            <v>1003367.16</v>
          </cell>
          <cell r="AA1552">
            <v>45688</v>
          </cell>
          <cell r="AB1552">
            <v>1</v>
          </cell>
          <cell r="AC1552">
            <v>1</v>
          </cell>
          <cell r="AD1552">
            <v>1</v>
          </cell>
          <cell r="AE1552">
            <v>0.98219999999999996</v>
          </cell>
          <cell r="AF1552" t="str">
            <v>4. Cierre</v>
          </cell>
          <cell r="AG1552" t="str">
            <v>0700 - Expediente de liquidación presentado en UT</v>
          </cell>
        </row>
        <row r="1553">
          <cell r="A1553" t="str">
            <v>1720210010</v>
          </cell>
          <cell r="B1553" t="str">
            <v>1720210008</v>
          </cell>
          <cell r="C1553" t="str">
            <v>Haku Wiñay/Noa Jayatai</v>
          </cell>
          <cell r="D1553" t="str">
            <v>PP.2021 RO Sierra</v>
          </cell>
          <cell r="E1553" t="str">
            <v>PP 0118: ACCESO DE LOS HOGARES RURALES CON ECONOMIAS DE SUBSISTENCIA A MERCADOS LOCALES DEL NUCLEO EJECUTOR QUEBRADA IMPERIAL</v>
          </cell>
          <cell r="F1553" t="str">
            <v>HUANCAVELICA</v>
          </cell>
          <cell r="G1553" t="str">
            <v>HUANCAVELICA</v>
          </cell>
          <cell r="H1553" t="str">
            <v>TAYACAJA</v>
          </cell>
          <cell r="I1553" t="str">
            <v>ACOSTAMBO</v>
          </cell>
          <cell r="J1553" t="str">
            <v>QUEBRADA IMPERIAL</v>
          </cell>
          <cell r="K1553" t="str">
            <v>0907020361</v>
          </cell>
          <cell r="L1553">
            <v>200</v>
          </cell>
          <cell r="M1553">
            <v>44363.835775462961</v>
          </cell>
          <cell r="N1553">
            <v>1200000</v>
          </cell>
          <cell r="O1553">
            <v>44621</v>
          </cell>
          <cell r="P1553">
            <v>1200000</v>
          </cell>
          <cell r="Q1553">
            <v>44623</v>
          </cell>
          <cell r="R1553">
            <v>1200000</v>
          </cell>
          <cell r="S1553">
            <v>44378</v>
          </cell>
          <cell r="T1553">
            <v>1095</v>
          </cell>
          <cell r="U1553">
            <v>36</v>
          </cell>
          <cell r="V1553">
            <v>36</v>
          </cell>
          <cell r="W1553">
            <v>45473</v>
          </cell>
          <cell r="X1553">
            <v>1221639.3700000001</v>
          </cell>
          <cell r="Y1553">
            <v>1176332.6000000001</v>
          </cell>
          <cell r="Z1553">
            <v>988836.84</v>
          </cell>
          <cell r="AA1553">
            <v>45688</v>
          </cell>
          <cell r="AB1553">
            <v>1</v>
          </cell>
          <cell r="AC1553">
            <v>1</v>
          </cell>
          <cell r="AD1553">
            <v>1</v>
          </cell>
          <cell r="AE1553">
            <v>0.97529999999999994</v>
          </cell>
          <cell r="AF1553" t="str">
            <v>4. Cierre</v>
          </cell>
          <cell r="AG1553" t="str">
            <v>0700 - Expediente de liquidación presentado en UT</v>
          </cell>
        </row>
        <row r="1554">
          <cell r="A1554" t="str">
            <v>1720210001</v>
          </cell>
          <cell r="B1554" t="str">
            <v>1720210009</v>
          </cell>
          <cell r="C1554" t="str">
            <v>Haku Wiñay/Noa Jayatai</v>
          </cell>
          <cell r="D1554" t="str">
            <v>PP.2021 RO Sierra</v>
          </cell>
          <cell r="E1554" t="str">
            <v>PP 0118: ACCESO DE LOS HOGARES RURALES CON ECONOMIAS DE SUBSISTENCIA A MERCADOS LOCALES DEL NUCLEO EJECUTOR RANRA</v>
          </cell>
          <cell r="F1554" t="str">
            <v>HUANCAVELICA</v>
          </cell>
          <cell r="G1554" t="str">
            <v>HUANCAVELICA</v>
          </cell>
          <cell r="H1554" t="str">
            <v>TAYACAJA</v>
          </cell>
          <cell r="I1554" t="str">
            <v>COLCABAMBA</v>
          </cell>
          <cell r="J1554" t="str">
            <v>RANRA</v>
          </cell>
          <cell r="K1554" t="str">
            <v>0907050032</v>
          </cell>
          <cell r="L1554">
            <v>200</v>
          </cell>
          <cell r="M1554">
            <v>44356.468263888892</v>
          </cell>
          <cell r="N1554">
            <v>1200000</v>
          </cell>
          <cell r="O1554">
            <v>44621</v>
          </cell>
          <cell r="P1554">
            <v>1200000</v>
          </cell>
          <cell r="Q1554">
            <v>44623</v>
          </cell>
          <cell r="R1554">
            <v>1200000</v>
          </cell>
          <cell r="S1554">
            <v>44378</v>
          </cell>
          <cell r="T1554">
            <v>1095</v>
          </cell>
          <cell r="U1554">
            <v>36</v>
          </cell>
          <cell r="V1554">
            <v>36</v>
          </cell>
          <cell r="W1554">
            <v>45473</v>
          </cell>
          <cell r="X1554">
            <v>1183587.48</v>
          </cell>
          <cell r="Y1554">
            <v>1052045.58</v>
          </cell>
          <cell r="Z1554">
            <v>804542.28</v>
          </cell>
          <cell r="AA1554">
            <v>45667</v>
          </cell>
          <cell r="AB1554">
            <v>1</v>
          </cell>
          <cell r="AC1554">
            <v>0.996</v>
          </cell>
          <cell r="AD1554">
            <v>1</v>
          </cell>
          <cell r="AE1554">
            <v>0.86019999999999996</v>
          </cell>
          <cell r="AF1554" t="str">
            <v>4. Cierre</v>
          </cell>
          <cell r="AG1554" t="str">
            <v>0700 - Expediente de liquidación presentado en UT</v>
          </cell>
        </row>
        <row r="1555">
          <cell r="A1555" t="str">
            <v>1720210002</v>
          </cell>
          <cell r="B1555" t="str">
            <v>1720210010</v>
          </cell>
          <cell r="C1555" t="str">
            <v>Haku Wiñay/Noa Jayatai</v>
          </cell>
          <cell r="D1555" t="str">
            <v>PP.2021 RO Sierra</v>
          </cell>
          <cell r="E1555" t="str">
            <v>PP 0118: ACCESO DE LOS HOGARES RURALES CON ECONOMIAS DE SUBSISTENCIA A MERCADOS LOCALES DEL NUCLEO EJECUTOR CARPAPATA</v>
          </cell>
          <cell r="F1555" t="str">
            <v>HUANCAVELICA</v>
          </cell>
          <cell r="G1555" t="str">
            <v>HUANCAVELICA</v>
          </cell>
          <cell r="H1555" t="str">
            <v>TAYACAJA</v>
          </cell>
          <cell r="I1555" t="str">
            <v>COLCABAMBA</v>
          </cell>
          <cell r="J1555" t="str">
            <v>CARPAPATA</v>
          </cell>
          <cell r="K1555" t="str">
            <v>0907050067</v>
          </cell>
          <cell r="L1555">
            <v>200</v>
          </cell>
          <cell r="M1555">
            <v>44356.468263888892</v>
          </cell>
          <cell r="N1555">
            <v>1200000</v>
          </cell>
          <cell r="O1555">
            <v>44621</v>
          </cell>
          <cell r="P1555">
            <v>1200000</v>
          </cell>
          <cell r="Q1555">
            <v>44623</v>
          </cell>
          <cell r="R1555">
            <v>1200000</v>
          </cell>
          <cell r="S1555">
            <v>44378</v>
          </cell>
          <cell r="T1555">
            <v>1095</v>
          </cell>
          <cell r="U1555">
            <v>36</v>
          </cell>
          <cell r="V1555">
            <v>36</v>
          </cell>
          <cell r="W1555">
            <v>45473</v>
          </cell>
          <cell r="X1555">
            <v>1185823.8</v>
          </cell>
          <cell r="Y1555">
            <v>1028438.7</v>
          </cell>
          <cell r="Z1555">
            <v>791790.3</v>
          </cell>
          <cell r="AA1555">
            <v>45667</v>
          </cell>
          <cell r="AB1555">
            <v>1</v>
          </cell>
          <cell r="AC1555">
            <v>0.99029999999999996</v>
          </cell>
          <cell r="AD1555">
            <v>1</v>
          </cell>
          <cell r="AE1555">
            <v>0.85670000000000002</v>
          </cell>
          <cell r="AF1555" t="str">
            <v>4. Cierre</v>
          </cell>
          <cell r="AG1555" t="str">
            <v>0700 - Expediente de liquidación presentado en UT</v>
          </cell>
        </row>
        <row r="1556">
          <cell r="A1556" t="str">
            <v>1720210011</v>
          </cell>
          <cell r="B1556" t="str">
            <v>1720210011</v>
          </cell>
          <cell r="C1556" t="str">
            <v>Haku Wiñay/Noa Jayatai</v>
          </cell>
          <cell r="D1556" t="str">
            <v>PP.2021 RO Sierra</v>
          </cell>
          <cell r="E1556" t="str">
            <v>PP 0118: ACCESO DE LOS HOGARES RURALES CON ECONOMIAS DE SUBSISTENCIA A MERCADOS LOCALES DEL NUCLEO EJECUTOR CHECCO CRUZ</v>
          </cell>
          <cell r="F1556" t="str">
            <v>HUANCAVELICA</v>
          </cell>
          <cell r="G1556" t="str">
            <v>HUANCAVELICA</v>
          </cell>
          <cell r="H1556" t="str">
            <v>ACOBAMBA</v>
          </cell>
          <cell r="I1556" t="str">
            <v>PAUCARA</v>
          </cell>
          <cell r="J1556" t="str">
            <v>CHECCO CRUZ</v>
          </cell>
          <cell r="K1556" t="str">
            <v>0902060100</v>
          </cell>
          <cell r="L1556">
            <v>200</v>
          </cell>
          <cell r="M1556">
            <v>44364.764444444445</v>
          </cell>
          <cell r="N1556">
            <v>1200000</v>
          </cell>
          <cell r="O1556">
            <v>44607</v>
          </cell>
          <cell r="P1556">
            <v>1200000</v>
          </cell>
          <cell r="Q1556">
            <v>44614</v>
          </cell>
          <cell r="R1556">
            <v>1200000</v>
          </cell>
          <cell r="S1556">
            <v>44389</v>
          </cell>
          <cell r="T1556">
            <v>1084</v>
          </cell>
          <cell r="U1556">
            <v>36</v>
          </cell>
          <cell r="V1556">
            <v>36</v>
          </cell>
          <cell r="W1556">
            <v>45473</v>
          </cell>
          <cell r="X1556">
            <v>1197407.8600000001</v>
          </cell>
          <cell r="Y1556">
            <v>1197198.8600000001</v>
          </cell>
          <cell r="Z1556">
            <v>1096679.96</v>
          </cell>
          <cell r="AA1556">
            <v>45539</v>
          </cell>
          <cell r="AB1556">
            <v>1</v>
          </cell>
          <cell r="AC1556">
            <v>1</v>
          </cell>
          <cell r="AD1556">
            <v>1</v>
          </cell>
          <cell r="AE1556">
            <v>0.99860000000000004</v>
          </cell>
          <cell r="AF1556" t="str">
            <v>4. Cierre</v>
          </cell>
          <cell r="AG1556" t="str">
            <v>0707 - Expediente revisado sin observaciones de Sup. UT, remitido a Liq. UT</v>
          </cell>
        </row>
        <row r="1557">
          <cell r="A1557" t="str">
            <v>1720210012</v>
          </cell>
          <cell r="B1557" t="str">
            <v>1720210012</v>
          </cell>
          <cell r="C1557" t="str">
            <v>Haku Wiñay/Noa Jayatai</v>
          </cell>
          <cell r="D1557" t="str">
            <v>PP.2021 RO Sierra</v>
          </cell>
          <cell r="E1557" t="str">
            <v>PP 0118: ACCESO DE LOS HOGARES RURALES CON ECONOMIAS DE SUBSISTENCIA A MERCADOS LOCALES DEL NUCLEO EJECUTOR TINQUERCCASA</v>
          </cell>
          <cell r="F1557" t="str">
            <v>HUANCAVELICA</v>
          </cell>
          <cell r="G1557" t="str">
            <v>HUANCAVELICA</v>
          </cell>
          <cell r="H1557" t="str">
            <v>ACOBAMBA</v>
          </cell>
          <cell r="I1557" t="str">
            <v>PAUCARA</v>
          </cell>
          <cell r="J1557" t="str">
            <v>TINQUERCCASA</v>
          </cell>
          <cell r="K1557" t="str">
            <v>0902060610</v>
          </cell>
          <cell r="L1557">
            <v>200</v>
          </cell>
          <cell r="M1557">
            <v>44364.764444444445</v>
          </cell>
          <cell r="N1557">
            <v>1200000</v>
          </cell>
          <cell r="O1557">
            <v>44607</v>
          </cell>
          <cell r="P1557">
            <v>1200000</v>
          </cell>
          <cell r="Q1557">
            <v>44614</v>
          </cell>
          <cell r="R1557">
            <v>1200000</v>
          </cell>
          <cell r="S1557">
            <v>44389</v>
          </cell>
          <cell r="T1557">
            <v>1084</v>
          </cell>
          <cell r="U1557">
            <v>36</v>
          </cell>
          <cell r="V1557">
            <v>36</v>
          </cell>
          <cell r="W1557">
            <v>45473</v>
          </cell>
          <cell r="X1557">
            <v>1204444.04</v>
          </cell>
          <cell r="Y1557">
            <v>1197375.03</v>
          </cell>
          <cell r="Z1557">
            <v>1097009.6399999999</v>
          </cell>
          <cell r="AA1557">
            <v>45539</v>
          </cell>
          <cell r="AB1557">
            <v>1</v>
          </cell>
          <cell r="AC1557">
            <v>1</v>
          </cell>
          <cell r="AD1557">
            <v>1</v>
          </cell>
          <cell r="AE1557">
            <v>0.99860000000000004</v>
          </cell>
          <cell r="AF1557" t="str">
            <v>4. Cierre</v>
          </cell>
          <cell r="AG1557" t="str">
            <v>0707 - Expediente revisado sin observaciones de Sup. UT, remitido a Liq. UT</v>
          </cell>
        </row>
        <row r="1558">
          <cell r="A1558" t="str">
            <v>1720210017</v>
          </cell>
          <cell r="B1558" t="str">
            <v>1720210013</v>
          </cell>
          <cell r="C1558" t="str">
            <v>Haku Wiñay/Noa Jayatai</v>
          </cell>
          <cell r="D1558" t="str">
            <v>PP.2021 RO Sierra</v>
          </cell>
          <cell r="E1558" t="str">
            <v>PP 0118: ACCESO DE LOS HOGARES RURALES CON ECONOMIAS DE SUBSISTENCIA A MERCADOS LOCALES DEL NUCLEO EJECUTOR SAN MARTIN MAYUNMARCA</v>
          </cell>
          <cell r="F1558" t="str">
            <v>HUANCAVELICA</v>
          </cell>
          <cell r="G1558" t="str">
            <v>HUANCAVELICA</v>
          </cell>
          <cell r="H1558" t="str">
            <v>ACOBAMBA</v>
          </cell>
          <cell r="I1558" t="str">
            <v>ANDABAMBA</v>
          </cell>
          <cell r="J1558" t="str">
            <v>SAN MARTIN MAYUNMARCA</v>
          </cell>
          <cell r="K1558" t="str">
            <v>0902026001</v>
          </cell>
          <cell r="L1558">
            <v>200</v>
          </cell>
          <cell r="M1558">
            <v>44372.720902777779</v>
          </cell>
          <cell r="N1558">
            <v>1200000</v>
          </cell>
          <cell r="O1558">
            <v>44607</v>
          </cell>
          <cell r="P1558">
            <v>1200000</v>
          </cell>
          <cell r="Q1558">
            <v>44614</v>
          </cell>
          <cell r="R1558">
            <v>1200000</v>
          </cell>
          <cell r="S1558">
            <v>44378</v>
          </cell>
          <cell r="T1558">
            <v>1126</v>
          </cell>
          <cell r="U1558">
            <v>36</v>
          </cell>
          <cell r="V1558">
            <v>36</v>
          </cell>
          <cell r="W1558">
            <v>45504</v>
          </cell>
          <cell r="X1558">
            <v>1255438.1399999999</v>
          </cell>
          <cell r="Y1558">
            <v>1199869.1399999999</v>
          </cell>
          <cell r="Z1558">
            <v>1260369.54</v>
          </cell>
          <cell r="AA1558">
            <v>45604</v>
          </cell>
          <cell r="AB1558">
            <v>1</v>
          </cell>
          <cell r="AC1558">
            <v>1</v>
          </cell>
          <cell r="AD1558">
            <v>1</v>
          </cell>
          <cell r="AE1558">
            <v>0.99990000000000001</v>
          </cell>
          <cell r="AF1558" t="str">
            <v>4. Cierre</v>
          </cell>
          <cell r="AG1558" t="str">
            <v>0780 - Liquidación Aprobada</v>
          </cell>
          <cell r="AH1558" t="str">
            <v>Ficha Aprobatoria archivada con Exp. archivado en UT</v>
          </cell>
        </row>
        <row r="1559">
          <cell r="A1559" t="str">
            <v>1720210018</v>
          </cell>
          <cell r="B1559" t="str">
            <v>1720210014</v>
          </cell>
          <cell r="C1559" t="str">
            <v>Haku Wiñay/Noa Jayatai</v>
          </cell>
          <cell r="D1559" t="str">
            <v>PP.2021 RO Sierra</v>
          </cell>
          <cell r="E1559" t="str">
            <v>PP 0118: ACCESO DE LOS HOGARES RURALES CON ECONOMIAS DE SUBSISTENCIA A MERCADOS LOCALES DEL NUCLEO EJECUTOR HUANCAPITE</v>
          </cell>
          <cell r="F1559" t="str">
            <v>HUANCAVELICA</v>
          </cell>
          <cell r="G1559" t="str">
            <v>HUANCAVELICA</v>
          </cell>
          <cell r="H1559" t="str">
            <v>ACOBAMBA</v>
          </cell>
          <cell r="I1559" t="str">
            <v>ANDABAMBA</v>
          </cell>
          <cell r="J1559" t="str">
            <v>HUANCAPITE</v>
          </cell>
          <cell r="K1559" t="str">
            <v>0902020036</v>
          </cell>
          <cell r="L1559">
            <v>200</v>
          </cell>
          <cell r="M1559">
            <v>44372.720902777779</v>
          </cell>
          <cell r="N1559">
            <v>1200000</v>
          </cell>
          <cell r="O1559">
            <v>44607</v>
          </cell>
          <cell r="P1559">
            <v>1200000</v>
          </cell>
          <cell r="Q1559">
            <v>44614</v>
          </cell>
          <cell r="R1559">
            <v>1200000</v>
          </cell>
          <cell r="S1559">
            <v>44378</v>
          </cell>
          <cell r="T1559">
            <v>1126</v>
          </cell>
          <cell r="U1559">
            <v>36</v>
          </cell>
          <cell r="V1559">
            <v>36</v>
          </cell>
          <cell r="W1559">
            <v>45504</v>
          </cell>
          <cell r="X1559">
            <v>1283883.43</v>
          </cell>
          <cell r="Y1559">
            <v>1199631.43</v>
          </cell>
          <cell r="Z1559">
            <v>1289510.03</v>
          </cell>
          <cell r="AA1559">
            <v>45604</v>
          </cell>
          <cell r="AB1559">
            <v>1</v>
          </cell>
          <cell r="AC1559">
            <v>1</v>
          </cell>
          <cell r="AD1559">
            <v>1</v>
          </cell>
          <cell r="AE1559">
            <v>0.99980000000000002</v>
          </cell>
          <cell r="AF1559" t="str">
            <v>4. Cierre</v>
          </cell>
          <cell r="AG1559" t="str">
            <v>0780 - Liquidación Aprobada</v>
          </cell>
          <cell r="AH1559" t="str">
            <v>Ficha Aprobatoria archivada con Exp. archivado en UT</v>
          </cell>
        </row>
        <row r="1560">
          <cell r="A1560" t="str">
            <v>1720210005</v>
          </cell>
          <cell r="B1560" t="str">
            <v>1720210015</v>
          </cell>
          <cell r="C1560" t="str">
            <v>Haku Wiñay/Noa Jayatai</v>
          </cell>
          <cell r="D1560" t="str">
            <v>PP.2021 RO Sierra</v>
          </cell>
          <cell r="E1560" t="str">
            <v>PP 0118: ACCESO DE LOS HOGARES RURALES CON ECONOMIAS DE SUBSISTENCIA A MERCADOS LOCALES DEL NUCLEO EJECUTOR ACCOMARCA</v>
          </cell>
          <cell r="F1560" t="str">
            <v>HUANCAVELICA</v>
          </cell>
          <cell r="G1560" t="str">
            <v>HUANCAVELICA</v>
          </cell>
          <cell r="H1560" t="str">
            <v>HUANCAVELICA</v>
          </cell>
          <cell r="I1560" t="str">
            <v>VILCA</v>
          </cell>
          <cell r="J1560" t="str">
            <v>ACCOMARCA</v>
          </cell>
          <cell r="K1560" t="str">
            <v>0901160004</v>
          </cell>
          <cell r="L1560">
            <v>200</v>
          </cell>
          <cell r="M1560">
            <v>44361.538194444445</v>
          </cell>
          <cell r="N1560">
            <v>1200000</v>
          </cell>
          <cell r="O1560">
            <v>44627</v>
          </cell>
          <cell r="P1560">
            <v>1200000</v>
          </cell>
          <cell r="Q1560">
            <v>44629</v>
          </cell>
          <cell r="R1560">
            <v>1200000</v>
          </cell>
          <cell r="S1560">
            <v>44378</v>
          </cell>
          <cell r="T1560">
            <v>1226</v>
          </cell>
          <cell r="U1560">
            <v>36</v>
          </cell>
          <cell r="V1560">
            <v>36</v>
          </cell>
          <cell r="W1560">
            <v>45604</v>
          </cell>
          <cell r="X1560">
            <v>1203231.06</v>
          </cell>
          <cell r="Y1560">
            <v>1130684.07</v>
          </cell>
          <cell r="Z1560">
            <v>405161.28</v>
          </cell>
          <cell r="AA1560">
            <v>45498</v>
          </cell>
          <cell r="AB1560">
            <v>1</v>
          </cell>
          <cell r="AC1560">
            <v>0.99399999999999999</v>
          </cell>
          <cell r="AD1560">
            <v>1</v>
          </cell>
          <cell r="AE1560">
            <v>0.93010000000000004</v>
          </cell>
          <cell r="AF1560" t="str">
            <v>4. Cierre</v>
          </cell>
          <cell r="AG1560" t="str">
            <v>0700 - Expediente de liquidación presentado en UT</v>
          </cell>
        </row>
        <row r="1561">
          <cell r="A1561" t="str">
            <v>1720210006</v>
          </cell>
          <cell r="B1561" t="str">
            <v>1720210016</v>
          </cell>
          <cell r="C1561" t="str">
            <v>Haku Wiñay/Noa Jayatai</v>
          </cell>
          <cell r="D1561" t="str">
            <v>PP.2021 RO Sierra</v>
          </cell>
          <cell r="E1561" t="str">
            <v>PP 0118: ACCESO DE LOS HOGARES RURALES CON ECONOMIAS DE SUBSISTENCIA A MERCADOS LOCALES DEL NUCLEO EJECUTOR HUANCALPI</v>
          </cell>
          <cell r="F1561" t="str">
            <v>HUANCAVELICA</v>
          </cell>
          <cell r="G1561" t="str">
            <v>HUANCAVELICA</v>
          </cell>
          <cell r="H1561" t="str">
            <v>HUANCAVELICA</v>
          </cell>
          <cell r="I1561" t="str">
            <v>VILCA</v>
          </cell>
          <cell r="J1561" t="str">
            <v>HUANCALPI</v>
          </cell>
          <cell r="K1561" t="str">
            <v>0901160141</v>
          </cell>
          <cell r="L1561">
            <v>200</v>
          </cell>
          <cell r="M1561">
            <v>44361.538194444445</v>
          </cell>
          <cell r="N1561">
            <v>1200000</v>
          </cell>
          <cell r="O1561">
            <v>44627</v>
          </cell>
          <cell r="P1561">
            <v>1200000</v>
          </cell>
          <cell r="Q1561">
            <v>44629</v>
          </cell>
          <cell r="R1561">
            <v>1200000</v>
          </cell>
          <cell r="S1561">
            <v>44378</v>
          </cell>
          <cell r="T1561">
            <v>1233</v>
          </cell>
          <cell r="U1561">
            <v>36</v>
          </cell>
          <cell r="V1561">
            <v>36</v>
          </cell>
          <cell r="W1561">
            <v>45611</v>
          </cell>
          <cell r="X1561">
            <v>1208139.56</v>
          </cell>
          <cell r="Y1561">
            <v>1135117.82</v>
          </cell>
          <cell r="Z1561">
            <v>445344.79000000004</v>
          </cell>
          <cell r="AA1561">
            <v>45498</v>
          </cell>
          <cell r="AB1561">
            <v>1</v>
          </cell>
          <cell r="AC1561">
            <v>0.99239999999999995</v>
          </cell>
          <cell r="AD1561">
            <v>1</v>
          </cell>
          <cell r="AE1561">
            <v>0.93420000000000003</v>
          </cell>
          <cell r="AF1561" t="str">
            <v>4. Cierre</v>
          </cell>
          <cell r="AG1561" t="str">
            <v>0700 - Expediente de liquidación presentado en UT</v>
          </cell>
        </row>
        <row r="1562">
          <cell r="A1562" t="str">
            <v>1720210013</v>
          </cell>
          <cell r="B1562" t="str">
            <v>1720210017</v>
          </cell>
          <cell r="C1562" t="str">
            <v>Haku Wiñay/Noa Jayatai</v>
          </cell>
          <cell r="D1562" t="str">
            <v>PP.2021 RO Sierra</v>
          </cell>
          <cell r="E1562" t="str">
            <v>PP 0118: ACCESO DE LOS HOGARES RURALES CON ECONOMIAS DE SUBSISTENCIA A MERCADOS LOCALES DEL NUCLEO EJECUTOR CCASAPATA CHOPCCA</v>
          </cell>
          <cell r="F1562" t="str">
            <v>HUANCAVELICA</v>
          </cell>
          <cell r="G1562" t="str">
            <v>HUANCAVELICA</v>
          </cell>
          <cell r="H1562" t="str">
            <v>HUANCAVELICA</v>
          </cell>
          <cell r="I1562" t="str">
            <v>YAULI</v>
          </cell>
          <cell r="J1562" t="str">
            <v>CCASAPATA CHOPOCA</v>
          </cell>
          <cell r="K1562" t="str">
            <v>0901176038</v>
          </cell>
          <cell r="L1562">
            <v>200</v>
          </cell>
          <cell r="M1562">
            <v>44364.764444444445</v>
          </cell>
          <cell r="N1562">
            <v>1200000</v>
          </cell>
          <cell r="O1562">
            <v>44607</v>
          </cell>
          <cell r="P1562">
            <v>1200000</v>
          </cell>
          <cell r="Q1562">
            <v>44614</v>
          </cell>
          <cell r="R1562">
            <v>1200000</v>
          </cell>
          <cell r="S1562">
            <v>44378</v>
          </cell>
          <cell r="T1562">
            <v>1095</v>
          </cell>
          <cell r="U1562">
            <v>36</v>
          </cell>
          <cell r="V1562">
            <v>36</v>
          </cell>
          <cell r="W1562">
            <v>45473</v>
          </cell>
          <cell r="X1562">
            <v>1191379.18</v>
          </cell>
          <cell r="Y1562">
            <v>1188752.3799999999</v>
          </cell>
          <cell r="Z1562">
            <v>1043092.88</v>
          </cell>
          <cell r="AA1562">
            <v>45554</v>
          </cell>
          <cell r="AB1562">
            <v>1</v>
          </cell>
          <cell r="AC1562">
            <v>1</v>
          </cell>
          <cell r="AD1562">
            <v>1</v>
          </cell>
          <cell r="AE1562">
            <v>0.99460000000000004</v>
          </cell>
          <cell r="AF1562" t="str">
            <v>4. Cierre</v>
          </cell>
          <cell r="AG1562" t="str">
            <v>0700 - Expediente de liquidación presentado en UT</v>
          </cell>
        </row>
        <row r="1563">
          <cell r="A1563" t="str">
            <v>1720210014</v>
          </cell>
          <cell r="B1563" t="str">
            <v>1720210018</v>
          </cell>
          <cell r="C1563" t="str">
            <v>Haku Wiñay/Noa Jayatai</v>
          </cell>
          <cell r="D1563" t="str">
            <v>PP.2021 RO Sierra</v>
          </cell>
          <cell r="E1563" t="str">
            <v>PP 0118: ACCESO DE LOS HOGARES RURALES CON ECONOMIAS DE SUBSISTENCIA A MERCADOS LOCALES DEL NUCLEO EJECUTOR PUCACCASA CHOPCCA</v>
          </cell>
          <cell r="F1563" t="str">
            <v>HUANCAVELICA</v>
          </cell>
          <cell r="G1563" t="str">
            <v>HUANCAVELICA</v>
          </cell>
          <cell r="H1563" t="str">
            <v>HUANCAVELICA</v>
          </cell>
          <cell r="I1563" t="str">
            <v>YAULI</v>
          </cell>
          <cell r="J1563" t="str">
            <v>PUCACCASA CHOPCCA</v>
          </cell>
          <cell r="K1563" t="str">
            <v>0901170122</v>
          </cell>
          <cell r="L1563">
            <v>200</v>
          </cell>
          <cell r="M1563">
            <v>44364.764444444445</v>
          </cell>
          <cell r="N1563">
            <v>1200000</v>
          </cell>
          <cell r="O1563">
            <v>44607</v>
          </cell>
          <cell r="P1563">
            <v>1200000</v>
          </cell>
          <cell r="Q1563">
            <v>44614</v>
          </cell>
          <cell r="R1563">
            <v>1200000</v>
          </cell>
          <cell r="S1563">
            <v>44378</v>
          </cell>
          <cell r="T1563">
            <v>1095</v>
          </cell>
          <cell r="U1563">
            <v>36</v>
          </cell>
          <cell r="V1563">
            <v>36</v>
          </cell>
          <cell r="W1563">
            <v>45473</v>
          </cell>
          <cell r="X1563">
            <v>1188497.18</v>
          </cell>
          <cell r="Y1563">
            <v>1187316.58</v>
          </cell>
          <cell r="Z1563">
            <v>1033224.08</v>
          </cell>
          <cell r="AA1563">
            <v>45554</v>
          </cell>
          <cell r="AB1563">
            <v>1</v>
          </cell>
          <cell r="AC1563">
            <v>1</v>
          </cell>
          <cell r="AD1563">
            <v>1</v>
          </cell>
          <cell r="AE1563">
            <v>0.99380000000000002</v>
          </cell>
          <cell r="AF1563" t="str">
            <v>4. Cierre</v>
          </cell>
          <cell r="AG1563" t="str">
            <v>0700 - Expediente de liquidación presentado en UT</v>
          </cell>
        </row>
        <row r="1564">
          <cell r="A1564" t="str">
            <v>1720210019</v>
          </cell>
          <cell r="B1564" t="str">
            <v>1720210019</v>
          </cell>
          <cell r="C1564" t="str">
            <v>Haku Wiñay/Noa Jayatai</v>
          </cell>
          <cell r="D1564" t="str">
            <v>PP.2021 RO Sierra</v>
          </cell>
          <cell r="E1564" t="str">
            <v>PP 0118: ACCESO DE LOS HOGARES RURALES CON ECONOMIAS DE SUBSISTENCIA A MERCADOS LOCALES DEL NUCLEO EJECUTOR PARIAC 1</v>
          </cell>
          <cell r="F1564" t="str">
            <v>HUANCAVELICA</v>
          </cell>
          <cell r="G1564" t="str">
            <v>HUANCAVELICA</v>
          </cell>
          <cell r="H1564" t="str">
            <v>TAYACAJA</v>
          </cell>
          <cell r="I1564" t="str">
            <v>PICHOS</v>
          </cell>
          <cell r="J1564" t="str">
            <v>PARIAC</v>
          </cell>
          <cell r="K1564" t="str">
            <v>0907220035</v>
          </cell>
          <cell r="L1564">
            <v>200</v>
          </cell>
          <cell r="M1564">
            <v>44377.707141203704</v>
          </cell>
          <cell r="N1564">
            <v>1200000</v>
          </cell>
          <cell r="O1564">
            <v>44607</v>
          </cell>
          <cell r="P1564">
            <v>1200000</v>
          </cell>
          <cell r="Q1564">
            <v>44614</v>
          </cell>
          <cell r="R1564">
            <v>1200000</v>
          </cell>
          <cell r="S1564">
            <v>44378</v>
          </cell>
          <cell r="T1564">
            <v>1126</v>
          </cell>
          <cell r="U1564">
            <v>36</v>
          </cell>
          <cell r="V1564">
            <v>36</v>
          </cell>
          <cell r="W1564">
            <v>45504</v>
          </cell>
          <cell r="X1564">
            <v>1171748.5900000001</v>
          </cell>
          <cell r="Y1564">
            <v>1162056.29</v>
          </cell>
          <cell r="Z1564">
            <v>754132.58</v>
          </cell>
          <cell r="AA1564">
            <v>45561</v>
          </cell>
          <cell r="AB1564">
            <v>1</v>
          </cell>
          <cell r="AC1564">
            <v>1</v>
          </cell>
          <cell r="AD1564">
            <v>1</v>
          </cell>
          <cell r="AE1564">
            <v>0.96699999999999997</v>
          </cell>
          <cell r="AF1564" t="str">
            <v>4. Cierre</v>
          </cell>
          <cell r="AG1564" t="str">
            <v>0700 - Expediente de liquidación presentado en UT</v>
          </cell>
        </row>
        <row r="1565">
          <cell r="A1565" t="str">
            <v>1720210020</v>
          </cell>
          <cell r="B1565" t="str">
            <v>1720210020</v>
          </cell>
          <cell r="C1565" t="str">
            <v>Haku Wiñay/Noa Jayatai</v>
          </cell>
          <cell r="D1565" t="str">
            <v>PP.2021 RO Sierra</v>
          </cell>
          <cell r="E1565" t="str">
            <v>PP 0118: ACCESO DE LOS HOGARES RURALES CON ECONOMIAS DE SUBSISTENCIA A MERCADOS LOCALES DEL NUCLEO EJECUTOR PARIAC 2</v>
          </cell>
          <cell r="F1565" t="str">
            <v>HUANCAVELICA</v>
          </cell>
          <cell r="G1565" t="str">
            <v>HUANCAVELICA</v>
          </cell>
          <cell r="H1565" t="str">
            <v>TAYACAJA</v>
          </cell>
          <cell r="I1565" t="str">
            <v>PICHOS</v>
          </cell>
          <cell r="J1565" t="str">
            <v>PARIAC</v>
          </cell>
          <cell r="K1565" t="str">
            <v>0907220035</v>
          </cell>
          <cell r="L1565">
            <v>200</v>
          </cell>
          <cell r="M1565">
            <v>44377.707141203704</v>
          </cell>
          <cell r="N1565">
            <v>1200000</v>
          </cell>
          <cell r="O1565">
            <v>44607</v>
          </cell>
          <cell r="P1565">
            <v>1200000</v>
          </cell>
          <cell r="Q1565">
            <v>44614</v>
          </cell>
          <cell r="R1565">
            <v>1200000</v>
          </cell>
          <cell r="S1565">
            <v>44378</v>
          </cell>
          <cell r="T1565">
            <v>1126</v>
          </cell>
          <cell r="U1565">
            <v>36</v>
          </cell>
          <cell r="V1565">
            <v>36</v>
          </cell>
          <cell r="W1565">
            <v>45504</v>
          </cell>
          <cell r="X1565">
            <v>1161721.5900000001</v>
          </cell>
          <cell r="Y1565">
            <v>1156885.5900000001</v>
          </cell>
          <cell r="Z1565">
            <v>653883.78</v>
          </cell>
          <cell r="AA1565">
            <v>45561</v>
          </cell>
          <cell r="AB1565">
            <v>1</v>
          </cell>
          <cell r="AC1565">
            <v>1</v>
          </cell>
          <cell r="AD1565">
            <v>1</v>
          </cell>
          <cell r="AE1565">
            <v>0.95750000000000002</v>
          </cell>
          <cell r="AF1565" t="str">
            <v>4. Cierre</v>
          </cell>
          <cell r="AG1565" t="str">
            <v>0700 - Expediente de liquidación presentado en UT</v>
          </cell>
        </row>
        <row r="1566">
          <cell r="A1566" t="str">
            <v>1720220003</v>
          </cell>
          <cell r="B1566" t="str">
            <v>1720220001</v>
          </cell>
          <cell r="C1566" t="str">
            <v>Haku Wiñay/Noa Jayatai</v>
          </cell>
          <cell r="D1566" t="str">
            <v>PP.2022 RO Sierra</v>
          </cell>
          <cell r="E1566" t="str">
            <v>PP 0118: ACCESO DE LOS HOGARES RURALES CON ECONOMIAS DE SUBSISTENCIA A MERCADOS LOCALES DEL NUCLEO EJECUTOR CHANCAHUASI</v>
          </cell>
          <cell r="F1566" t="str">
            <v>HUANCAVELICA</v>
          </cell>
          <cell r="G1566" t="str">
            <v>HUANCAVELICA</v>
          </cell>
          <cell r="H1566" t="str">
            <v>CASTROVIRREYNA</v>
          </cell>
          <cell r="I1566" t="str">
            <v>CHUPAMARCA</v>
          </cell>
          <cell r="J1566" t="str">
            <v>CHUPAMARCA</v>
          </cell>
          <cell r="K1566" t="str">
            <v>0904050001</v>
          </cell>
          <cell r="L1566">
            <v>200</v>
          </cell>
          <cell r="M1566">
            <v>44747</v>
          </cell>
          <cell r="N1566">
            <v>1200000</v>
          </cell>
          <cell r="O1566">
            <v>44769</v>
          </cell>
          <cell r="P1566">
            <v>1200000</v>
          </cell>
          <cell r="Q1566">
            <v>44774</v>
          </cell>
          <cell r="R1566">
            <v>1200000</v>
          </cell>
          <cell r="S1566">
            <v>44774</v>
          </cell>
          <cell r="T1566">
            <v>928.38171296296309</v>
          </cell>
          <cell r="U1566">
            <v>30.42</v>
          </cell>
          <cell r="V1566">
            <v>36</v>
          </cell>
          <cell r="X1566">
            <v>971948.94</v>
          </cell>
          <cell r="Y1566">
            <v>968835.37</v>
          </cell>
          <cell r="Z1566">
            <v>869620.74</v>
          </cell>
          <cell r="AA1566">
            <v>45628</v>
          </cell>
          <cell r="AB1566">
            <v>0.96619999999999995</v>
          </cell>
          <cell r="AC1566">
            <v>0.9254</v>
          </cell>
          <cell r="AD1566">
            <v>0.96179999999999999</v>
          </cell>
          <cell r="AE1566">
            <v>0.85770000000000002</v>
          </cell>
          <cell r="AF1566" t="str">
            <v>3. Ejecución</v>
          </cell>
          <cell r="AG1566" t="str">
            <v>0530 - Proyecto en Ejecución</v>
          </cell>
          <cell r="AH1566" t="str">
            <v>Proyecto en ejecución</v>
          </cell>
        </row>
        <row r="1567">
          <cell r="A1567" t="str">
            <v>1720220004</v>
          </cell>
          <cell r="B1567" t="str">
            <v>1720220002</v>
          </cell>
          <cell r="C1567" t="str">
            <v>Haku Wiñay/Noa Jayatai</v>
          </cell>
          <cell r="D1567" t="str">
            <v>PP.2022 RO Sierra</v>
          </cell>
          <cell r="E1567" t="str">
            <v>PP 0118: ACCESO DE LOS HOGARES RURALES CON ECONOMIAS DE SUBSISTENCIA A MERCADOS LOCALES DEL NUCLEO EJECUTOR CHUPAMARCA</v>
          </cell>
          <cell r="F1567" t="str">
            <v>HUANCAVELICA</v>
          </cell>
          <cell r="G1567" t="str">
            <v>HUANCAVELICA</v>
          </cell>
          <cell r="H1567" t="str">
            <v>CASTROVIRREYNA</v>
          </cell>
          <cell r="I1567" t="str">
            <v>CHUPAMARCA</v>
          </cell>
          <cell r="J1567" t="str">
            <v>CHUPAMARCA</v>
          </cell>
          <cell r="K1567" t="str">
            <v>0904050001</v>
          </cell>
          <cell r="L1567">
            <v>200</v>
          </cell>
          <cell r="M1567">
            <v>44747</v>
          </cell>
          <cell r="N1567">
            <v>1200000</v>
          </cell>
          <cell r="O1567">
            <v>44769</v>
          </cell>
          <cell r="P1567">
            <v>1200000</v>
          </cell>
          <cell r="Q1567">
            <v>44774</v>
          </cell>
          <cell r="R1567">
            <v>1200000</v>
          </cell>
          <cell r="S1567">
            <v>44774</v>
          </cell>
          <cell r="T1567">
            <v>928.38171296296309</v>
          </cell>
          <cell r="U1567">
            <v>30.42</v>
          </cell>
          <cell r="V1567">
            <v>36</v>
          </cell>
          <cell r="X1567">
            <v>1044904.76</v>
          </cell>
          <cell r="Y1567">
            <v>1044854.52</v>
          </cell>
          <cell r="Z1567">
            <v>917741.86</v>
          </cell>
          <cell r="AA1567">
            <v>45628</v>
          </cell>
          <cell r="AB1567">
            <v>0.95840000000000003</v>
          </cell>
          <cell r="AC1567">
            <v>0.95179999999999998</v>
          </cell>
          <cell r="AD1567">
            <v>0.9355</v>
          </cell>
          <cell r="AE1567">
            <v>0.89610000000000001</v>
          </cell>
          <cell r="AF1567" t="str">
            <v>3. Ejecución</v>
          </cell>
          <cell r="AG1567" t="str">
            <v>0530 - Proyecto en Ejecución</v>
          </cell>
          <cell r="AH1567" t="str">
            <v>Proyecto en ejecución</v>
          </cell>
        </row>
        <row r="1568">
          <cell r="A1568" t="str">
            <v>1720220007</v>
          </cell>
          <cell r="B1568" t="str">
            <v>1720220003</v>
          </cell>
          <cell r="C1568" t="str">
            <v>Haku Wiñay/Noa Jayatai</v>
          </cell>
          <cell r="D1568" t="str">
            <v>PP.2022 RO Sierra</v>
          </cell>
          <cell r="E1568" t="str">
            <v>PP 0118: ACCESO DE LOS HOGARES RURALES CON ECONOMIAS DE SUBSISTENCIA A MERCADOS LOCALES DEL NUCLEO EJECUTOR HUAMATAMBO</v>
          </cell>
          <cell r="F1568" t="str">
            <v>HUANCAVELICA</v>
          </cell>
          <cell r="G1568" t="str">
            <v>HUANCAVELICA</v>
          </cell>
          <cell r="H1568" t="str">
            <v>CASTROVIRREYNA</v>
          </cell>
          <cell r="I1568" t="str">
            <v>HUAMATAMBO</v>
          </cell>
          <cell r="J1568" t="str">
            <v>HUAMATAMBO</v>
          </cell>
          <cell r="K1568" t="str">
            <v>0904080001</v>
          </cell>
          <cell r="L1568">
            <v>200</v>
          </cell>
          <cell r="M1568">
            <v>44749</v>
          </cell>
          <cell r="N1568">
            <v>1200000</v>
          </cell>
          <cell r="O1568">
            <v>44769</v>
          </cell>
          <cell r="P1568">
            <v>1200000</v>
          </cell>
          <cell r="Q1568">
            <v>44774</v>
          </cell>
          <cell r="R1568">
            <v>1200000</v>
          </cell>
          <cell r="S1568">
            <v>44749</v>
          </cell>
          <cell r="T1568">
            <v>953.38171296296309</v>
          </cell>
          <cell r="U1568">
            <v>31.23</v>
          </cell>
          <cell r="V1568">
            <v>36</v>
          </cell>
          <cell r="X1568">
            <v>1070534.1100000001</v>
          </cell>
          <cell r="Y1568">
            <v>1068182.23</v>
          </cell>
          <cell r="Z1568">
            <v>350458.89</v>
          </cell>
          <cell r="AA1568">
            <v>45443</v>
          </cell>
          <cell r="AB1568">
            <v>0.95899999999999996</v>
          </cell>
          <cell r="AC1568">
            <v>0.94430000000000003</v>
          </cell>
          <cell r="AD1568">
            <v>0.95899999999999996</v>
          </cell>
          <cell r="AE1568">
            <v>0.91039999999999999</v>
          </cell>
          <cell r="AF1568" t="str">
            <v>3. Ejecución</v>
          </cell>
          <cell r="AG1568" t="str">
            <v>0530 - Proyecto en Ejecución</v>
          </cell>
          <cell r="AH1568" t="str">
            <v>Proyecto en ejecución</v>
          </cell>
        </row>
        <row r="1569">
          <cell r="A1569" t="str">
            <v>1720220008</v>
          </cell>
          <cell r="B1569" t="str">
            <v>1720220004</v>
          </cell>
          <cell r="C1569" t="str">
            <v>Haku Wiñay/Noa Jayatai</v>
          </cell>
          <cell r="D1569" t="str">
            <v>PP.2022 RO Sierra</v>
          </cell>
          <cell r="E1569" t="str">
            <v>PP 0118: ACCESO DE LOS HOGARES RURALES CON ECONOMIAS DE SUBSISTENCIA A MERCADOS LOCALES DEL NUCLEO EJECUTOR RIO SAN JUAN</v>
          </cell>
          <cell r="F1569" t="str">
            <v>HUANCAVELICA</v>
          </cell>
          <cell r="G1569" t="str">
            <v>HUANCAVELICA</v>
          </cell>
          <cell r="H1569" t="str">
            <v>CASTROVIRREYNA</v>
          </cell>
          <cell r="I1569" t="str">
            <v>HUAMATAMBO</v>
          </cell>
          <cell r="J1569" t="str">
            <v>HUAMATAMBO</v>
          </cell>
          <cell r="K1569" t="str">
            <v>0904080001</v>
          </cell>
          <cell r="L1569">
            <v>200</v>
          </cell>
          <cell r="M1569">
            <v>44749</v>
          </cell>
          <cell r="N1569">
            <v>1200000</v>
          </cell>
          <cell r="O1569">
            <v>44769</v>
          </cell>
          <cell r="P1569">
            <v>1200000</v>
          </cell>
          <cell r="Q1569">
            <v>44774</v>
          </cell>
          <cell r="R1569">
            <v>1200000</v>
          </cell>
          <cell r="S1569">
            <v>44749</v>
          </cell>
          <cell r="T1569">
            <v>953.38171296296309</v>
          </cell>
          <cell r="U1569">
            <v>31.23</v>
          </cell>
          <cell r="V1569">
            <v>36</v>
          </cell>
          <cell r="X1569">
            <v>1073765.6499999999</v>
          </cell>
          <cell r="Y1569">
            <v>1070004.05</v>
          </cell>
          <cell r="Z1569">
            <v>343180.95</v>
          </cell>
          <cell r="AA1569">
            <v>45443</v>
          </cell>
          <cell r="AB1569">
            <v>0.96189999999999998</v>
          </cell>
          <cell r="AC1569">
            <v>0.93940000000000001</v>
          </cell>
          <cell r="AD1569">
            <v>0.96189999999999998</v>
          </cell>
          <cell r="AE1569">
            <v>0.91379999999999995</v>
          </cell>
          <cell r="AF1569" t="str">
            <v>3. Ejecución</v>
          </cell>
          <cell r="AG1569" t="str">
            <v>0530 - Proyecto en Ejecución</v>
          </cell>
          <cell r="AH1569" t="str">
            <v>Proyecto en ejecución</v>
          </cell>
        </row>
        <row r="1570">
          <cell r="A1570" t="str">
            <v>1720220005</v>
          </cell>
          <cell r="B1570" t="str">
            <v>1720220005</v>
          </cell>
          <cell r="C1570" t="str">
            <v>Haku Wiñay/Noa Jayatai</v>
          </cell>
          <cell r="D1570" t="str">
            <v>PP.2022 RO Sierra</v>
          </cell>
          <cell r="E1570" t="str">
            <v>PP 0118: ACCESO DE LOS HOGARES RURALES CON ECONOMIAS DE SUBSISTENCIA A MERCADOS LOCALES DEL NUCLEO EJECUTOR CCOTCCOY</v>
          </cell>
          <cell r="F1570" t="str">
            <v>HUANCAVELICA</v>
          </cell>
          <cell r="G1570" t="str">
            <v>HUANCAVELICA</v>
          </cell>
          <cell r="H1570" t="str">
            <v>CHURCAMPA</v>
          </cell>
          <cell r="I1570" t="str">
            <v>CHURCAMPA</v>
          </cell>
          <cell r="J1570" t="str">
            <v>CCOTCCOY</v>
          </cell>
          <cell r="K1570" t="str">
            <v>0905010180</v>
          </cell>
          <cell r="L1570">
            <v>200</v>
          </cell>
          <cell r="M1570">
            <v>44748</v>
          </cell>
          <cell r="N1570">
            <v>1200000</v>
          </cell>
          <cell r="O1570">
            <v>44769</v>
          </cell>
          <cell r="P1570">
            <v>1200000</v>
          </cell>
          <cell r="Q1570">
            <v>44774</v>
          </cell>
          <cell r="R1570">
            <v>1200000</v>
          </cell>
          <cell r="S1570">
            <v>44743</v>
          </cell>
          <cell r="T1570">
            <v>959.38171296296309</v>
          </cell>
          <cell r="U1570">
            <v>31.42</v>
          </cell>
          <cell r="V1570">
            <v>36</v>
          </cell>
          <cell r="X1570">
            <v>1059210.6599999999</v>
          </cell>
          <cell r="Y1570">
            <v>1054020.46</v>
          </cell>
          <cell r="Z1570">
            <v>907663.06</v>
          </cell>
          <cell r="AA1570">
            <v>45687</v>
          </cell>
          <cell r="AB1570">
            <v>0.94399999999999995</v>
          </cell>
          <cell r="AC1570">
            <v>0.95050000000000001</v>
          </cell>
          <cell r="AD1570">
            <v>0.9446</v>
          </cell>
          <cell r="AE1570">
            <v>0.86570000000000003</v>
          </cell>
          <cell r="AF1570" t="str">
            <v>3. Ejecución</v>
          </cell>
          <cell r="AG1570" t="str">
            <v>0530 - Proyecto en Ejecución</v>
          </cell>
          <cell r="AH1570" t="str">
            <v>Proyecto en ejecución</v>
          </cell>
        </row>
        <row r="1571">
          <cell r="A1571" t="str">
            <v>1720220006</v>
          </cell>
          <cell r="B1571" t="str">
            <v>1720220006</v>
          </cell>
          <cell r="C1571" t="str">
            <v>Haku Wiñay/Noa Jayatai</v>
          </cell>
          <cell r="D1571" t="str">
            <v>PP.2022 RO Sierra</v>
          </cell>
          <cell r="E1571" t="str">
            <v>PP 0118: ACCESO DE LOS HOGARES RURALES CON ECONOMIAS DE SUBSISTENCIA A MERCADOS LOCALES DEL NUCLEO EJECUTOR PACCAY</v>
          </cell>
          <cell r="F1571" t="str">
            <v>HUANCAVELICA</v>
          </cell>
          <cell r="G1571" t="str">
            <v>HUANCAVELICA</v>
          </cell>
          <cell r="H1571" t="str">
            <v>CHURCAMPA</v>
          </cell>
          <cell r="I1571" t="str">
            <v>CHURCAMPA</v>
          </cell>
          <cell r="J1571" t="str">
            <v>PACCAY</v>
          </cell>
          <cell r="K1571" t="str">
            <v>0905010520</v>
          </cell>
          <cell r="L1571">
            <v>200</v>
          </cell>
          <cell r="M1571">
            <v>44748</v>
          </cell>
          <cell r="N1571">
            <v>1200000</v>
          </cell>
          <cell r="O1571">
            <v>44769</v>
          </cell>
          <cell r="P1571">
            <v>1200000</v>
          </cell>
          <cell r="Q1571">
            <v>44774</v>
          </cell>
          <cell r="R1571">
            <v>1200000</v>
          </cell>
          <cell r="S1571">
            <v>44743</v>
          </cell>
          <cell r="T1571">
            <v>959.38171296296309</v>
          </cell>
          <cell r="U1571">
            <v>31.42</v>
          </cell>
          <cell r="V1571">
            <v>36</v>
          </cell>
          <cell r="X1571">
            <v>1022693.77</v>
          </cell>
          <cell r="Y1571">
            <v>1022303.57</v>
          </cell>
          <cell r="Z1571">
            <v>884457.77</v>
          </cell>
          <cell r="AA1571">
            <v>45687</v>
          </cell>
          <cell r="AB1571">
            <v>0.92400000000000004</v>
          </cell>
          <cell r="AC1571">
            <v>0.94540000000000002</v>
          </cell>
          <cell r="AD1571">
            <v>0.92449999999999999</v>
          </cell>
          <cell r="AE1571">
            <v>0.85570000000000002</v>
          </cell>
          <cell r="AF1571" t="str">
            <v>3. Ejecución</v>
          </cell>
          <cell r="AG1571" t="str">
            <v>0530 - Proyecto en Ejecución</v>
          </cell>
          <cell r="AH1571" t="str">
            <v>Proyecto en ejecución</v>
          </cell>
        </row>
        <row r="1572">
          <cell r="A1572" t="str">
            <v>1720220001</v>
          </cell>
          <cell r="B1572" t="str">
            <v>1720220007</v>
          </cell>
          <cell r="C1572" t="str">
            <v>Haku Wiñay/Noa Jayatai</v>
          </cell>
          <cell r="D1572" t="str">
            <v>PP.2022 RO Sierra</v>
          </cell>
          <cell r="E1572" t="str">
            <v>PP 0118: ACCESO DE LOS HOGARES RURALES CON ECONOMIAS DE SUBSISTENCIA A MERCADOS LOCALES DEL NUCLEO EJECUTOR CAUDALOSA CHICA</v>
          </cell>
          <cell r="F1572" t="str">
            <v>HUANCAVELICA</v>
          </cell>
          <cell r="G1572" t="str">
            <v>HUANCAVELICA</v>
          </cell>
          <cell r="H1572" t="str">
            <v>HUANCAVELICA</v>
          </cell>
          <cell r="I1572" t="str">
            <v>HUACHOCOLPA</v>
          </cell>
          <cell r="J1572" t="str">
            <v>CAUDALOSA CHICA</v>
          </cell>
          <cell r="K1572" t="str">
            <v>0901060038</v>
          </cell>
          <cell r="L1572">
            <v>200</v>
          </cell>
          <cell r="M1572">
            <v>44740.631724537037</v>
          </cell>
          <cell r="N1572">
            <v>1200000</v>
          </cell>
          <cell r="O1572">
            <v>44769</v>
          </cell>
          <cell r="P1572">
            <v>1200000</v>
          </cell>
          <cell r="Q1572">
            <v>44778</v>
          </cell>
          <cell r="R1572">
            <v>1200000</v>
          </cell>
          <cell r="S1572">
            <v>44750</v>
          </cell>
          <cell r="T1572">
            <v>952.38171296296309</v>
          </cell>
          <cell r="U1572">
            <v>31.2</v>
          </cell>
          <cell r="V1572">
            <v>36</v>
          </cell>
          <cell r="X1572">
            <v>1076601.19</v>
          </cell>
          <cell r="Y1572">
            <v>1059853.19</v>
          </cell>
          <cell r="Z1572">
            <v>355692.4</v>
          </cell>
          <cell r="AA1572">
            <v>45590</v>
          </cell>
          <cell r="AB1572">
            <v>0.93879999999999997</v>
          </cell>
          <cell r="AC1572">
            <v>0.9496</v>
          </cell>
          <cell r="AD1572">
            <v>0.93879999999999997</v>
          </cell>
          <cell r="AE1572">
            <v>0.89739999999999998</v>
          </cell>
          <cell r="AF1572" t="str">
            <v>3. Ejecución</v>
          </cell>
          <cell r="AG1572" t="str">
            <v>0530 - Proyecto en Ejecución</v>
          </cell>
          <cell r="AH1572" t="str">
            <v>Proyecto en ejecución</v>
          </cell>
        </row>
        <row r="1573">
          <cell r="A1573" t="str">
            <v>1720220002</v>
          </cell>
          <cell r="B1573" t="str">
            <v>1720220008</v>
          </cell>
          <cell r="C1573" t="str">
            <v>Haku Wiñay/Noa Jayatai</v>
          </cell>
          <cell r="D1573" t="str">
            <v>PP.2022 RO Sierra</v>
          </cell>
          <cell r="E1573" t="str">
            <v>PP 0118: ACCESO DE LOS HOGARES RURALES CON ECONOMIAS DE SUBSISTENCIA A MERCADOS LOCALES DEL NUCLEO EJECUTOR HUACHOCOLPA</v>
          </cell>
          <cell r="F1573" t="str">
            <v>HUANCAVELICA</v>
          </cell>
          <cell r="G1573" t="str">
            <v>HUANCAVELICA</v>
          </cell>
          <cell r="H1573" t="str">
            <v>HUANCAVELICA</v>
          </cell>
          <cell r="I1573" t="str">
            <v>HUACHOCOLPA</v>
          </cell>
          <cell r="J1573" t="str">
            <v>HUACHOCOLPA</v>
          </cell>
          <cell r="K1573" t="str">
            <v>0901060001</v>
          </cell>
          <cell r="L1573">
            <v>200</v>
          </cell>
          <cell r="M1573">
            <v>44740.631724537037</v>
          </cell>
          <cell r="N1573">
            <v>1200000</v>
          </cell>
          <cell r="O1573">
            <v>44769</v>
          </cell>
          <cell r="P1573">
            <v>1200000</v>
          </cell>
          <cell r="Q1573">
            <v>44778</v>
          </cell>
          <cell r="R1573">
            <v>1200000</v>
          </cell>
          <cell r="S1573">
            <v>44750</v>
          </cell>
          <cell r="T1573">
            <v>952.38171296296309</v>
          </cell>
          <cell r="U1573">
            <v>31.2</v>
          </cell>
          <cell r="V1573">
            <v>36</v>
          </cell>
          <cell r="X1573">
            <v>1071763.4099999999</v>
          </cell>
          <cell r="Y1573">
            <v>1049258.4099999999</v>
          </cell>
          <cell r="Z1573">
            <v>349753.2</v>
          </cell>
          <cell r="AA1573">
            <v>45590</v>
          </cell>
          <cell r="AB1573">
            <v>0.93940000000000001</v>
          </cell>
          <cell r="AC1573">
            <v>0.95130000000000003</v>
          </cell>
          <cell r="AD1573">
            <v>0.93940000000000001</v>
          </cell>
          <cell r="AE1573">
            <v>0.89370000000000005</v>
          </cell>
          <cell r="AF1573" t="str">
            <v>3. Ejecución</v>
          </cell>
          <cell r="AG1573" t="str">
            <v>0530 - Proyecto en Ejecución</v>
          </cell>
          <cell r="AH1573" t="str">
            <v>Proyecto en ejecución</v>
          </cell>
        </row>
        <row r="1574">
          <cell r="A1574" t="str">
            <v>1720220009</v>
          </cell>
          <cell r="B1574" t="str">
            <v>1720220009</v>
          </cell>
          <cell r="C1574" t="str">
            <v>Haku Wiñay/Noa Jayatai</v>
          </cell>
          <cell r="D1574" t="str">
            <v>PP.2022 RO Sierra</v>
          </cell>
          <cell r="E1574" t="str">
            <v>PP 0118: ACCESO DE LOS HOGARES RURALES CON ECONOMIAS DE SUBSISTENCIA A MERCADOS LOCALES DEL NUCLEO EJECUTOR MOLLEPAMPA SECTOR 1</v>
          </cell>
          <cell r="F1574" t="str">
            <v>HUANCAVELICA</v>
          </cell>
          <cell r="G1574" t="str">
            <v>HUANCAVELICA</v>
          </cell>
          <cell r="H1574" t="str">
            <v>CASTROVIRREYNA</v>
          </cell>
          <cell r="I1574" t="str">
            <v>MOLLEPAMPA</v>
          </cell>
          <cell r="J1574" t="str">
            <v>MOLLEPAMPA</v>
          </cell>
          <cell r="K1574" t="str">
            <v>0904090001</v>
          </cell>
          <cell r="L1574">
            <v>200</v>
          </cell>
          <cell r="M1574">
            <v>44749</v>
          </cell>
          <cell r="N1574">
            <v>1200000</v>
          </cell>
          <cell r="O1574">
            <v>44769</v>
          </cell>
          <cell r="P1574">
            <v>1200000</v>
          </cell>
          <cell r="Q1574">
            <v>44774</v>
          </cell>
          <cell r="R1574">
            <v>1200000</v>
          </cell>
          <cell r="S1574">
            <v>44750</v>
          </cell>
          <cell r="T1574">
            <v>952.38171296296309</v>
          </cell>
          <cell r="U1574">
            <v>31.2</v>
          </cell>
          <cell r="V1574">
            <v>36</v>
          </cell>
          <cell r="X1574">
            <v>1059073.44</v>
          </cell>
          <cell r="Y1574">
            <v>1057018.54</v>
          </cell>
          <cell r="Z1574">
            <v>599804.54</v>
          </cell>
          <cell r="AA1574">
            <v>45621</v>
          </cell>
          <cell r="AB1574">
            <v>0.96730000000000005</v>
          </cell>
          <cell r="AC1574">
            <v>0.995</v>
          </cell>
          <cell r="AD1574">
            <v>0.96730000000000005</v>
          </cell>
          <cell r="AE1574">
            <v>0.89359999999999995</v>
          </cell>
          <cell r="AF1574" t="str">
            <v>3. Ejecución</v>
          </cell>
          <cell r="AG1574" t="str">
            <v>0530 - Proyecto en Ejecución</v>
          </cell>
          <cell r="AH1574" t="str">
            <v>Proyecto en ejecución</v>
          </cell>
        </row>
        <row r="1575">
          <cell r="A1575" t="str">
            <v>1720220010</v>
          </cell>
          <cell r="B1575" t="str">
            <v>1720220010</v>
          </cell>
          <cell r="C1575" t="str">
            <v>Haku Wiñay/Noa Jayatai</v>
          </cell>
          <cell r="D1575" t="str">
            <v>PP.2022 RO Sierra</v>
          </cell>
          <cell r="E1575" t="str">
            <v>PP 0118: ACCESO DE LOS HOGARES RURALES CON ECONOMIAS DE SUBSISTENCIA A MERCADOS LOCALES DEL NUCLEO EJECUTOR MOLLEPAMPA SECTOR 2</v>
          </cell>
          <cell r="F1575" t="str">
            <v>HUANCAVELICA</v>
          </cell>
          <cell r="G1575" t="str">
            <v>HUANCAVELICA</v>
          </cell>
          <cell r="H1575" t="str">
            <v>CASTROVIRREYNA</v>
          </cell>
          <cell r="I1575" t="str">
            <v>MOLLEPAMPA</v>
          </cell>
          <cell r="J1575" t="str">
            <v>MOLLEPAMPA</v>
          </cell>
          <cell r="K1575" t="str">
            <v>0904090001</v>
          </cell>
          <cell r="L1575">
            <v>200</v>
          </cell>
          <cell r="M1575">
            <v>44749</v>
          </cell>
          <cell r="N1575">
            <v>1200000</v>
          </cell>
          <cell r="O1575">
            <v>44769</v>
          </cell>
          <cell r="P1575">
            <v>1200000</v>
          </cell>
          <cell r="Q1575">
            <v>44774</v>
          </cell>
          <cell r="R1575">
            <v>1200000</v>
          </cell>
          <cell r="S1575">
            <v>44750</v>
          </cell>
          <cell r="T1575">
            <v>952.38171296296309</v>
          </cell>
          <cell r="U1575">
            <v>31.2</v>
          </cell>
          <cell r="V1575">
            <v>36</v>
          </cell>
          <cell r="X1575">
            <v>1020306.55</v>
          </cell>
          <cell r="Y1575">
            <v>1018294.65</v>
          </cell>
          <cell r="Z1575">
            <v>586398.75</v>
          </cell>
          <cell r="AA1575">
            <v>45621</v>
          </cell>
          <cell r="AB1575">
            <v>0.95679999999999998</v>
          </cell>
          <cell r="AC1575">
            <v>0.94640000000000002</v>
          </cell>
          <cell r="AD1575">
            <v>0.95679999999999998</v>
          </cell>
          <cell r="AE1575">
            <v>0.85809999999999997</v>
          </cell>
          <cell r="AF1575" t="str">
            <v>3. Ejecución</v>
          </cell>
          <cell r="AG1575" t="str">
            <v>0530 - Proyecto en Ejecución</v>
          </cell>
          <cell r="AH1575" t="str">
            <v>Proyecto en ejecución</v>
          </cell>
        </row>
        <row r="1576">
          <cell r="A1576" t="str">
            <v>1720230003</v>
          </cell>
          <cell r="B1576" t="str">
            <v>1720230001</v>
          </cell>
          <cell r="C1576" t="str">
            <v>Haku Wiñay/Noa Jayatai</v>
          </cell>
          <cell r="D1576" t="str">
            <v>PP.2023 RO Sierra</v>
          </cell>
          <cell r="E1576" t="str">
            <v>PP 0118: ACCESO DE LOS HOGARES RURALES CON ECONOMIAS DE SUBSISTENCIA A MERCADOS LOCALES DEL NUCLEO EJECUTOR HUAYRAPIRI</v>
          </cell>
          <cell r="F1576" t="str">
            <v>HUANCAVELICA</v>
          </cell>
          <cell r="G1576" t="str">
            <v>HUANCAVELICA</v>
          </cell>
          <cell r="H1576" t="str">
            <v>TAYACAJA</v>
          </cell>
          <cell r="I1576" t="str">
            <v>SANTIAGO DE TUCUMA</v>
          </cell>
          <cell r="J1576" t="str">
            <v>SAN CRISTOBAL DE HUAYRAPIRI</v>
          </cell>
          <cell r="K1576" t="str">
            <v>0907230002</v>
          </cell>
          <cell r="L1576">
            <v>200</v>
          </cell>
          <cell r="M1576">
            <v>45123</v>
          </cell>
          <cell r="N1576">
            <v>1200000</v>
          </cell>
          <cell r="O1576">
            <v>45237</v>
          </cell>
          <cell r="P1576">
            <v>1200000</v>
          </cell>
          <cell r="Q1576">
            <v>45238</v>
          </cell>
          <cell r="R1576">
            <v>1200000</v>
          </cell>
          <cell r="S1576">
            <v>45139</v>
          </cell>
          <cell r="T1576">
            <v>563.38171296296309</v>
          </cell>
          <cell r="U1576">
            <v>18.420000000000002</v>
          </cell>
          <cell r="V1576">
            <v>36</v>
          </cell>
          <cell r="X1576">
            <v>766928.75</v>
          </cell>
          <cell r="Y1576">
            <v>766778.75</v>
          </cell>
          <cell r="Z1576">
            <v>293139.10000000003</v>
          </cell>
          <cell r="AA1576">
            <v>45686</v>
          </cell>
          <cell r="AB1576">
            <v>0.65339999999999998</v>
          </cell>
          <cell r="AC1576">
            <v>0.6704</v>
          </cell>
          <cell r="AD1576">
            <v>0.85389999999999999</v>
          </cell>
          <cell r="AE1576">
            <v>0.67959999999999998</v>
          </cell>
          <cell r="AF1576" t="str">
            <v>3. Ejecución</v>
          </cell>
          <cell r="AG1576" t="str">
            <v>0530 - Proyecto en Ejecución</v>
          </cell>
          <cell r="AH1576" t="str">
            <v>Proyecto en ejecución</v>
          </cell>
        </row>
        <row r="1577">
          <cell r="A1577" t="str">
            <v>1720230004</v>
          </cell>
          <cell r="B1577" t="str">
            <v>1720230002</v>
          </cell>
          <cell r="C1577" t="str">
            <v>Haku Wiñay/Noa Jayatai</v>
          </cell>
          <cell r="D1577" t="str">
            <v>PP.2023 RO Sierra</v>
          </cell>
          <cell r="E1577" t="str">
            <v>PP 0118: ACCESO DE LOS HOGARES RURALES CON ECONOMIAS DE SUBSISTENCIA A MERCADOS LOCALES DEL NUCLEO EJECUTOR TUCUMA</v>
          </cell>
          <cell r="F1577" t="str">
            <v>HUANCAVELICA</v>
          </cell>
          <cell r="G1577" t="str">
            <v>HUANCAVELICA</v>
          </cell>
          <cell r="H1577" t="str">
            <v>TAYACAJA</v>
          </cell>
          <cell r="I1577" t="str">
            <v>SANTIAGO DE TUCUMA</v>
          </cell>
          <cell r="J1577" t="str">
            <v>SANTIAGO DE TUCUMA</v>
          </cell>
          <cell r="K1577" t="str">
            <v>0907230001</v>
          </cell>
          <cell r="L1577">
            <v>200</v>
          </cell>
          <cell r="M1577">
            <v>45123</v>
          </cell>
          <cell r="N1577">
            <v>1200000</v>
          </cell>
          <cell r="O1577">
            <v>45237</v>
          </cell>
          <cell r="P1577">
            <v>1200000</v>
          </cell>
          <cell r="Q1577">
            <v>45238</v>
          </cell>
          <cell r="R1577">
            <v>1200000</v>
          </cell>
          <cell r="S1577">
            <v>45139</v>
          </cell>
          <cell r="T1577">
            <v>563.38171296296309</v>
          </cell>
          <cell r="U1577">
            <v>18.420000000000002</v>
          </cell>
          <cell r="V1577">
            <v>36</v>
          </cell>
          <cell r="X1577">
            <v>728831.05</v>
          </cell>
          <cell r="Y1577">
            <v>728401.05</v>
          </cell>
          <cell r="Z1577">
            <v>287805.45</v>
          </cell>
          <cell r="AA1577">
            <v>45686</v>
          </cell>
          <cell r="AB1577">
            <v>0.45550000000000002</v>
          </cell>
          <cell r="AC1577">
            <v>0.68069999999999997</v>
          </cell>
          <cell r="AD1577">
            <v>0.78210000000000002</v>
          </cell>
          <cell r="AE1577">
            <v>0.65769999999999995</v>
          </cell>
          <cell r="AF1577" t="str">
            <v>3. Ejecución</v>
          </cell>
          <cell r="AG1577" t="str">
            <v>0530 - Proyecto en Ejecución</v>
          </cell>
          <cell r="AH1577" t="str">
            <v>Proyecto en ejecución</v>
          </cell>
        </row>
        <row r="1578">
          <cell r="A1578" t="str">
            <v>1720230005</v>
          </cell>
          <cell r="B1578" t="str">
            <v>1720230003</v>
          </cell>
          <cell r="C1578" t="str">
            <v>Haku Wiñay/Noa Jayatai</v>
          </cell>
          <cell r="D1578" t="str">
            <v>PP.2023 RO Sierra</v>
          </cell>
          <cell r="E1578" t="str">
            <v>PP 0118: ACCESO DE LOS HOGARES RURALES CON ECONOMIAS DE SUBSISTENCIA A MERCADOS LOCALES DEL NUCLEO EJECUTOR OCCORO 1</v>
          </cell>
          <cell r="F1578" t="str">
            <v>HUANCAVELICA</v>
          </cell>
          <cell r="G1578" t="str">
            <v>HUANCAVELICA</v>
          </cell>
          <cell r="H1578" t="str">
            <v>HUANCAVELICA</v>
          </cell>
          <cell r="I1578" t="str">
            <v>NUEVO OCCORO</v>
          </cell>
          <cell r="J1578" t="str">
            <v>BUENOS AIRES</v>
          </cell>
          <cell r="K1578" t="str">
            <v>0901130008</v>
          </cell>
          <cell r="L1578">
            <v>200</v>
          </cell>
          <cell r="M1578">
            <v>45123</v>
          </cell>
          <cell r="N1578">
            <v>1200000</v>
          </cell>
          <cell r="O1578">
            <v>45217</v>
          </cell>
          <cell r="P1578">
            <v>1200000</v>
          </cell>
          <cell r="Q1578">
            <v>45236</v>
          </cell>
          <cell r="R1578">
            <v>1200000</v>
          </cell>
          <cell r="S1578">
            <v>45139</v>
          </cell>
          <cell r="T1578">
            <v>563.38171296296309</v>
          </cell>
          <cell r="U1578">
            <v>18.420000000000002</v>
          </cell>
          <cell r="V1578">
            <v>36</v>
          </cell>
          <cell r="X1578">
            <v>852112.25</v>
          </cell>
          <cell r="Y1578">
            <v>818083.75</v>
          </cell>
          <cell r="Z1578">
            <v>428904.7</v>
          </cell>
          <cell r="AA1578">
            <v>45686</v>
          </cell>
          <cell r="AB1578">
            <v>0.71040000000000003</v>
          </cell>
          <cell r="AC1578">
            <v>0.75819999999999999</v>
          </cell>
          <cell r="AD1578">
            <v>0.7732</v>
          </cell>
          <cell r="AE1578">
            <v>0.71440000000000003</v>
          </cell>
          <cell r="AF1578" t="str">
            <v>3. Ejecución</v>
          </cell>
          <cell r="AG1578" t="str">
            <v>0530 - Proyecto en Ejecución</v>
          </cell>
          <cell r="AH1578" t="str">
            <v>Proyecto en ejecución</v>
          </cell>
        </row>
        <row r="1579">
          <cell r="A1579" t="str">
            <v>1720230006</v>
          </cell>
          <cell r="B1579" t="str">
            <v>1720230004</v>
          </cell>
          <cell r="C1579" t="str">
            <v>Haku Wiñay/Noa Jayatai</v>
          </cell>
          <cell r="D1579" t="str">
            <v>PP.2023 RO Sierra</v>
          </cell>
          <cell r="E1579" t="str">
            <v>PP 0118: ACCESO DE LOS HOGARES RURALES CON ECONOMIAS DE SUBSISTENCIA A MERCADOS LOCALES DEL NUCLEO EJECUTOR OCCORO 2</v>
          </cell>
          <cell r="F1579" t="str">
            <v>HUANCAVELICA</v>
          </cell>
          <cell r="G1579" t="str">
            <v>HUANCAVELICA</v>
          </cell>
          <cell r="H1579" t="str">
            <v>HUANCAVELICA</v>
          </cell>
          <cell r="I1579" t="str">
            <v>NUEVO OCCORO</v>
          </cell>
          <cell r="J1579" t="str">
            <v>OCCORO VIEJO</v>
          </cell>
          <cell r="K1579" t="str">
            <v>0901136002</v>
          </cell>
          <cell r="L1579">
            <v>200</v>
          </cell>
          <cell r="M1579">
            <v>45123</v>
          </cell>
          <cell r="N1579">
            <v>1200000</v>
          </cell>
          <cell r="O1579">
            <v>45217</v>
          </cell>
          <cell r="P1579">
            <v>1200000</v>
          </cell>
          <cell r="Q1579">
            <v>45236</v>
          </cell>
          <cell r="R1579">
            <v>1200000</v>
          </cell>
          <cell r="S1579">
            <v>45139</v>
          </cell>
          <cell r="T1579">
            <v>563.38171296296309</v>
          </cell>
          <cell r="U1579">
            <v>18.420000000000002</v>
          </cell>
          <cell r="V1579">
            <v>36</v>
          </cell>
          <cell r="X1579">
            <v>785225.7</v>
          </cell>
          <cell r="Y1579">
            <v>755089.2</v>
          </cell>
          <cell r="Z1579">
            <v>419936.3</v>
          </cell>
          <cell r="AA1579">
            <v>45686</v>
          </cell>
          <cell r="AB1579">
            <v>0.84570000000000001</v>
          </cell>
          <cell r="AC1579">
            <v>0.70650000000000002</v>
          </cell>
          <cell r="AD1579">
            <v>0.84760000000000002</v>
          </cell>
          <cell r="AE1579">
            <v>0.66400000000000003</v>
          </cell>
          <cell r="AF1579" t="str">
            <v>3. Ejecución</v>
          </cell>
          <cell r="AG1579" t="str">
            <v>0530 - Proyecto en Ejecución</v>
          </cell>
          <cell r="AH1579" t="str">
            <v>Proyecto en ejecución</v>
          </cell>
        </row>
        <row r="1580">
          <cell r="A1580" t="str">
            <v>1720230007</v>
          </cell>
          <cell r="B1580" t="str">
            <v>1720230005</v>
          </cell>
          <cell r="C1580" t="str">
            <v>Haku Wiñay/Noa Jayatai</v>
          </cell>
          <cell r="D1580" t="str">
            <v>PP.2023 RO Sierra</v>
          </cell>
          <cell r="E1580" t="str">
            <v>PP 0118: ACCESO DE LOS HOGARES RURALES CON ECONOMIAS DE SUBSISTENCIA A MERCADOS LOCALES DEL NUCLEO EJECUTOR CCOLLPA</v>
          </cell>
          <cell r="F1580" t="str">
            <v>HUANCAVELICA</v>
          </cell>
          <cell r="G1580" t="str">
            <v>HUANCAVELICA</v>
          </cell>
          <cell r="H1580" t="str">
            <v>ACOBAMBA</v>
          </cell>
          <cell r="I1580" t="str">
            <v>PAUCARA</v>
          </cell>
          <cell r="J1580" t="str">
            <v>AGUAS TERMALES</v>
          </cell>
          <cell r="K1580" t="str">
            <v>0902060014</v>
          </cell>
          <cell r="L1580">
            <v>200</v>
          </cell>
          <cell r="M1580">
            <v>45126</v>
          </cell>
          <cell r="N1580">
            <v>1200000</v>
          </cell>
          <cell r="O1580">
            <v>45217</v>
          </cell>
          <cell r="P1580">
            <v>1200000</v>
          </cell>
          <cell r="Q1580">
            <v>45236</v>
          </cell>
          <cell r="R1580">
            <v>1200000</v>
          </cell>
          <cell r="S1580">
            <v>45139</v>
          </cell>
          <cell r="T1580">
            <v>563.38171296296309</v>
          </cell>
          <cell r="U1580">
            <v>18.420000000000002</v>
          </cell>
          <cell r="V1580">
            <v>36</v>
          </cell>
          <cell r="X1580">
            <v>843226.83</v>
          </cell>
          <cell r="Y1580">
            <v>735690.43</v>
          </cell>
          <cell r="Z1580">
            <v>197072.80000000002</v>
          </cell>
          <cell r="AA1580">
            <v>45471</v>
          </cell>
          <cell r="AB1580">
            <v>0.71409999999999996</v>
          </cell>
          <cell r="AC1580">
            <v>0.71599999999999997</v>
          </cell>
          <cell r="AD1580">
            <v>0.8669</v>
          </cell>
          <cell r="AE1580">
            <v>0.74160000000000004</v>
          </cell>
          <cell r="AF1580" t="str">
            <v>3. Ejecución</v>
          </cell>
          <cell r="AG1580" t="str">
            <v>0530 - Proyecto en Ejecución</v>
          </cell>
          <cell r="AH1580" t="str">
            <v>Proyecto en ejecución</v>
          </cell>
        </row>
        <row r="1581">
          <cell r="A1581" t="str">
            <v>1720230008</v>
          </cell>
          <cell r="B1581" t="str">
            <v>1720230006</v>
          </cell>
          <cell r="C1581" t="str">
            <v>Haku Wiñay/Noa Jayatai</v>
          </cell>
          <cell r="D1581" t="str">
            <v>PP.2023 RO Sierra</v>
          </cell>
          <cell r="E1581" t="str">
            <v>PP 0118: ACCESO DE LOS HOGARES RURALES CON ECONOMIAS DE SUBSISTENCIA A MERCADOS LOCALES DEL NUCLEO EJECUTOR CAPILLAPATA</v>
          </cell>
          <cell r="F1581" t="str">
            <v>HUANCAVELICA</v>
          </cell>
          <cell r="G1581" t="str">
            <v>HUANCAVELICA</v>
          </cell>
          <cell r="H1581" t="str">
            <v>ACOBAMBA</v>
          </cell>
          <cell r="I1581" t="str">
            <v>PAUCARA</v>
          </cell>
          <cell r="J1581" t="str">
            <v>CAPILLAPATA</v>
          </cell>
          <cell r="K1581" t="str">
            <v>0902066014</v>
          </cell>
          <cell r="L1581">
            <v>200</v>
          </cell>
          <cell r="M1581">
            <v>45126</v>
          </cell>
          <cell r="N1581">
            <v>1200000</v>
          </cell>
          <cell r="O1581">
            <v>45217</v>
          </cell>
          <cell r="P1581">
            <v>1200000</v>
          </cell>
          <cell r="Q1581">
            <v>45236</v>
          </cell>
          <cell r="R1581">
            <v>1200000</v>
          </cell>
          <cell r="S1581">
            <v>45139</v>
          </cell>
          <cell r="T1581">
            <v>563.38171296296309</v>
          </cell>
          <cell r="U1581">
            <v>18.420000000000002</v>
          </cell>
          <cell r="V1581">
            <v>36</v>
          </cell>
          <cell r="X1581">
            <v>824835.76</v>
          </cell>
          <cell r="Y1581">
            <v>736839.76</v>
          </cell>
          <cell r="Z1581">
            <v>198912.80000000002</v>
          </cell>
          <cell r="AA1581">
            <v>45471</v>
          </cell>
          <cell r="AB1581">
            <v>0.79139999999999999</v>
          </cell>
          <cell r="AC1581">
            <v>0.70569999999999999</v>
          </cell>
          <cell r="AD1581">
            <v>0.86329999999999996</v>
          </cell>
          <cell r="AE1581">
            <v>0.70630000000000004</v>
          </cell>
          <cell r="AF1581" t="str">
            <v>3. Ejecución</v>
          </cell>
          <cell r="AG1581" t="str">
            <v>0530 - Proyecto en Ejecución</v>
          </cell>
          <cell r="AH1581" t="str">
            <v>Proyecto en ejecución</v>
          </cell>
        </row>
        <row r="1582">
          <cell r="A1582" t="str">
            <v>1720230001</v>
          </cell>
          <cell r="B1582" t="str">
            <v>1720230007</v>
          </cell>
          <cell r="C1582" t="str">
            <v>Haku Wiñay/Noa Jayatai</v>
          </cell>
          <cell r="D1582" t="str">
            <v>PP.2023 RO Sierra</v>
          </cell>
          <cell r="E1582" t="str">
            <v>PP 0118: ACCESO DE LOS HOGARES RURALES CON ECONOMIAS DE SUBSISTENCIA A MERCADOS LOCALES DEL NUCLEO EJECUTOR HUANCA HUANCA SECTOR 1</v>
          </cell>
          <cell r="F1582" t="str">
            <v>HUANCAVELICA</v>
          </cell>
          <cell r="G1582" t="str">
            <v>HUANCAVELICA</v>
          </cell>
          <cell r="H1582" t="str">
            <v>ANGARAES</v>
          </cell>
          <cell r="I1582" t="str">
            <v>HUANCA-HUANCA</v>
          </cell>
          <cell r="J1582" t="str">
            <v>HUANCA HUANCA</v>
          </cell>
          <cell r="K1582" t="str">
            <v>0903070001</v>
          </cell>
          <cell r="L1582">
            <v>170</v>
          </cell>
          <cell r="M1582">
            <v>45122</v>
          </cell>
          <cell r="N1582">
            <v>1020000</v>
          </cell>
          <cell r="O1582">
            <v>45183</v>
          </cell>
          <cell r="P1582">
            <v>1020000</v>
          </cell>
          <cell r="Q1582">
            <v>45184</v>
          </cell>
          <cell r="R1582">
            <v>1020000</v>
          </cell>
          <cell r="S1582">
            <v>45139</v>
          </cell>
          <cell r="T1582">
            <v>563.38171296296309</v>
          </cell>
          <cell r="U1582">
            <v>18.420000000000002</v>
          </cell>
          <cell r="V1582">
            <v>36</v>
          </cell>
          <cell r="X1582">
            <v>618943.19999999995</v>
          </cell>
          <cell r="Y1582">
            <v>618568.19999999995</v>
          </cell>
          <cell r="Z1582">
            <v>214442.59</v>
          </cell>
          <cell r="AA1582">
            <v>45686</v>
          </cell>
          <cell r="AB1582">
            <v>0.67559999999999998</v>
          </cell>
          <cell r="AC1582">
            <v>0.61509999999999998</v>
          </cell>
          <cell r="AD1582">
            <v>0.8458</v>
          </cell>
          <cell r="AE1582">
            <v>0.46810000000000002</v>
          </cell>
          <cell r="AF1582" t="str">
            <v>3. Ejecución</v>
          </cell>
          <cell r="AG1582" t="str">
            <v>0530 - Proyecto en Ejecución</v>
          </cell>
          <cell r="AH1582" t="str">
            <v>Proyecto en ejecución</v>
          </cell>
        </row>
        <row r="1583">
          <cell r="A1583" t="str">
            <v>1720230002</v>
          </cell>
          <cell r="B1583" t="str">
            <v>1720230008</v>
          </cell>
          <cell r="C1583" t="str">
            <v>Haku Wiñay/Noa Jayatai</v>
          </cell>
          <cell r="D1583" t="str">
            <v>PP.2023 RO Sierra</v>
          </cell>
          <cell r="E1583" t="str">
            <v>PP 0118: ACCESO DE LOS HOGARES RURALES CON ECONOMIAS DE SUBSISTENCIA A MERCADOS LOCALES DEL NUCLEO EJECUTOR HUANCA HUANCA SECTOR 2</v>
          </cell>
          <cell r="F1583" t="str">
            <v>HUANCAVELICA</v>
          </cell>
          <cell r="G1583" t="str">
            <v>HUANCAVELICA</v>
          </cell>
          <cell r="H1583" t="str">
            <v>ANGARAES</v>
          </cell>
          <cell r="I1583" t="str">
            <v>HUANCA-HUANCA</v>
          </cell>
          <cell r="J1583" t="str">
            <v>HUANCA HUANCA</v>
          </cell>
          <cell r="K1583" t="str">
            <v>0903070001</v>
          </cell>
          <cell r="L1583">
            <v>170</v>
          </cell>
          <cell r="M1583">
            <v>45122</v>
          </cell>
          <cell r="N1583">
            <v>1020000</v>
          </cell>
          <cell r="O1583">
            <v>45183</v>
          </cell>
          <cell r="P1583">
            <v>1020000</v>
          </cell>
          <cell r="Q1583">
            <v>45184</v>
          </cell>
          <cell r="R1583">
            <v>1020000</v>
          </cell>
          <cell r="S1583">
            <v>45139</v>
          </cell>
          <cell r="T1583">
            <v>563.38171296296309</v>
          </cell>
          <cell r="U1583">
            <v>18.420000000000002</v>
          </cell>
          <cell r="V1583">
            <v>36</v>
          </cell>
          <cell r="X1583">
            <v>662065.93999999994</v>
          </cell>
          <cell r="Y1583">
            <v>661640.93999999994</v>
          </cell>
          <cell r="Z1583">
            <v>210706.45</v>
          </cell>
          <cell r="AA1583">
            <v>45686</v>
          </cell>
          <cell r="AB1583">
            <v>0.71419999999999995</v>
          </cell>
          <cell r="AC1583">
            <v>0.64849999999999997</v>
          </cell>
          <cell r="AD1583">
            <v>0.83620000000000005</v>
          </cell>
          <cell r="AE1583">
            <v>0.4995</v>
          </cell>
          <cell r="AF1583" t="str">
            <v>3. Ejecución</v>
          </cell>
          <cell r="AG1583" t="str">
            <v>0530 - Proyecto en Ejecución</v>
          </cell>
          <cell r="AH1583" t="str">
            <v>Proyecto en ejecución</v>
          </cell>
        </row>
        <row r="1584">
          <cell r="A1584" t="str">
            <v>1720230009</v>
          </cell>
          <cell r="B1584" t="str">
            <v>1720230009</v>
          </cell>
          <cell r="C1584" t="str">
            <v>Haku Wiñay/Noa Jayatai</v>
          </cell>
          <cell r="D1584" t="str">
            <v>PP.2023 RO Sierra</v>
          </cell>
          <cell r="E1584" t="str">
            <v>PP 0118: ACCESO DE LOS HOGARES RURALES CON ECONOMIAS DE SUBSISTENCIA A MERCADOS LOCALES DEL NUCLEO EJECUTOR SAN PEDRO DE YACUHUALLCCA</v>
          </cell>
          <cell r="F1584" t="str">
            <v>HUANCAVELICA</v>
          </cell>
          <cell r="G1584" t="str">
            <v>HUANCAVELICA</v>
          </cell>
          <cell r="H1584" t="str">
            <v>CHURCAMPA</v>
          </cell>
          <cell r="I1584" t="str">
            <v>LOCROJA</v>
          </cell>
          <cell r="J1584" t="str">
            <v>SAN PEDRO (YACUHUALLCCA)</v>
          </cell>
          <cell r="K1584" t="str">
            <v>0905066007</v>
          </cell>
          <cell r="L1584">
            <v>200</v>
          </cell>
          <cell r="M1584">
            <v>45126</v>
          </cell>
          <cell r="N1584">
            <v>1200000</v>
          </cell>
          <cell r="O1584">
            <v>45217</v>
          </cell>
          <cell r="P1584">
            <v>1200000</v>
          </cell>
          <cell r="Q1584">
            <v>45236</v>
          </cell>
          <cell r="R1584">
            <v>1200000</v>
          </cell>
          <cell r="S1584">
            <v>45139</v>
          </cell>
          <cell r="T1584">
            <v>563.38171296296309</v>
          </cell>
          <cell r="U1584">
            <v>18.420000000000002</v>
          </cell>
          <cell r="V1584">
            <v>36</v>
          </cell>
          <cell r="X1584">
            <v>824506.57</v>
          </cell>
          <cell r="Y1584">
            <v>783066.99</v>
          </cell>
          <cell r="Z1584">
            <v>429519.31</v>
          </cell>
          <cell r="AA1584">
            <v>45588</v>
          </cell>
          <cell r="AB1584">
            <v>0.84470000000000001</v>
          </cell>
          <cell r="AC1584">
            <v>0.74409999999999998</v>
          </cell>
          <cell r="AD1584">
            <v>0.85450000000000004</v>
          </cell>
          <cell r="AE1584">
            <v>0.70069999999999999</v>
          </cell>
          <cell r="AF1584" t="str">
            <v>3. Ejecución</v>
          </cell>
          <cell r="AG1584" t="str">
            <v>0530 - Proyecto en Ejecución</v>
          </cell>
          <cell r="AH1584" t="str">
            <v>Proyecto en ejecución</v>
          </cell>
        </row>
        <row r="1585">
          <cell r="A1585" t="str">
            <v>1720230010</v>
          </cell>
          <cell r="B1585" t="str">
            <v>1720230010</v>
          </cell>
          <cell r="C1585" t="str">
            <v>Haku Wiñay/Noa Jayatai</v>
          </cell>
          <cell r="D1585" t="str">
            <v>PP.2023 RO Sierra</v>
          </cell>
          <cell r="E1585" t="str">
            <v>PP 0118: ACCESO DE LOS HOGARES RURALES CON ECONOMIAS DE SUBSISTENCIA A MERCADOS LOCALES DEL NUCLEO EJECUTOR LA MERCED DE CHUPAS</v>
          </cell>
          <cell r="F1585" t="str">
            <v>HUANCAVELICA</v>
          </cell>
          <cell r="G1585" t="str">
            <v>HUANCAVELICA</v>
          </cell>
          <cell r="H1585" t="str">
            <v>CHURCAMPA</v>
          </cell>
          <cell r="I1585" t="str">
            <v>LOCROJA</v>
          </cell>
          <cell r="J1585" t="str">
            <v>LA MERCED DE CHUPAS</v>
          </cell>
          <cell r="K1585" t="str">
            <v>0905066005</v>
          </cell>
          <cell r="L1585">
            <v>200</v>
          </cell>
          <cell r="M1585">
            <v>45126</v>
          </cell>
          <cell r="N1585">
            <v>1200000</v>
          </cell>
          <cell r="O1585">
            <v>45217</v>
          </cell>
          <cell r="P1585">
            <v>1200000</v>
          </cell>
          <cell r="Q1585">
            <v>45236</v>
          </cell>
          <cell r="R1585">
            <v>1200000</v>
          </cell>
          <cell r="S1585">
            <v>45139</v>
          </cell>
          <cell r="T1585">
            <v>563.38171296296309</v>
          </cell>
          <cell r="U1585">
            <v>18.420000000000002</v>
          </cell>
          <cell r="V1585">
            <v>36</v>
          </cell>
          <cell r="X1585">
            <v>798905.01</v>
          </cell>
          <cell r="Y1585">
            <v>751115.53</v>
          </cell>
          <cell r="Z1585">
            <v>421168.01</v>
          </cell>
          <cell r="AA1585">
            <v>45588</v>
          </cell>
          <cell r="AB1585">
            <v>0.83340000000000003</v>
          </cell>
          <cell r="AC1585">
            <v>0.69240000000000002</v>
          </cell>
          <cell r="AD1585">
            <v>0.87519999999999998</v>
          </cell>
          <cell r="AE1585">
            <v>0.69740000000000002</v>
          </cell>
          <cell r="AF1585" t="str">
            <v>3. Ejecución</v>
          </cell>
          <cell r="AG1585" t="str">
            <v>0530 - Proyecto en Ejecución</v>
          </cell>
          <cell r="AH1585" t="str">
            <v>Proyecto en ejecución</v>
          </cell>
        </row>
        <row r="1586">
          <cell r="A1586" t="str">
            <v>1720230011</v>
          </cell>
          <cell r="B1586" t="str">
            <v>1720230011</v>
          </cell>
          <cell r="C1586" t="str">
            <v>Haku Wiñay/Noa Jayatai</v>
          </cell>
          <cell r="D1586" t="str">
            <v>PP.2023 RO Sierra</v>
          </cell>
          <cell r="E1586" t="str">
            <v>PP 0118: ACCESO DE LOS HOGARES RURALES CON ECONOMIAS DE SUBSISTENCIA A MERCADOS LOCALES DEL NUCLEO EJECUTOR HUIÑACCPAMPA</v>
          </cell>
          <cell r="F1586" t="str">
            <v>HUANCAVELICA</v>
          </cell>
          <cell r="G1586" t="str">
            <v>HUANCAVELICA</v>
          </cell>
          <cell r="H1586" t="str">
            <v>HUANCAVELICA</v>
          </cell>
          <cell r="I1586" t="str">
            <v>ACORIA</v>
          </cell>
          <cell r="J1586" t="str">
            <v>MUQUECC BAJO</v>
          </cell>
          <cell r="K1586" t="str">
            <v>0901030650</v>
          </cell>
          <cell r="L1586">
            <v>230</v>
          </cell>
          <cell r="M1586">
            <v>45128</v>
          </cell>
          <cell r="N1586">
            <v>1380000</v>
          </cell>
          <cell r="O1586">
            <v>45217</v>
          </cell>
          <cell r="P1586">
            <v>1380000</v>
          </cell>
          <cell r="Q1586">
            <v>45236</v>
          </cell>
          <cell r="R1586">
            <v>1380000</v>
          </cell>
          <cell r="S1586">
            <v>45139</v>
          </cell>
          <cell r="T1586">
            <v>563.38171296296309</v>
          </cell>
          <cell r="U1586">
            <v>18.420000000000002</v>
          </cell>
          <cell r="V1586">
            <v>36</v>
          </cell>
          <cell r="X1586">
            <v>936421.09</v>
          </cell>
          <cell r="Y1586">
            <v>935089.84</v>
          </cell>
          <cell r="Z1586">
            <v>256748.2</v>
          </cell>
          <cell r="AA1586">
            <v>45554</v>
          </cell>
          <cell r="AB1586">
            <v>0.72819999999999996</v>
          </cell>
          <cell r="AC1586">
            <v>0.73460000000000003</v>
          </cell>
          <cell r="AD1586">
            <v>0.72360000000000002</v>
          </cell>
          <cell r="AE1586">
            <v>0.67479999999999996</v>
          </cell>
          <cell r="AF1586" t="str">
            <v>3. Ejecución</v>
          </cell>
          <cell r="AG1586" t="str">
            <v>0530 - Proyecto en Ejecución</v>
          </cell>
          <cell r="AH1586" t="str">
            <v>Proyecto en ejecución</v>
          </cell>
        </row>
        <row r="1587">
          <cell r="A1587" t="str">
            <v>1720230012</v>
          </cell>
          <cell r="B1587" t="str">
            <v>1720230012</v>
          </cell>
          <cell r="C1587" t="str">
            <v>Haku Wiñay/Noa Jayatai</v>
          </cell>
          <cell r="D1587" t="str">
            <v>PP.2023 RO Sierra</v>
          </cell>
          <cell r="E1587" t="str">
            <v>PP 0118: ACCESO DE LOS HOGARES RURALES CON ECONOMIAS DE SUBSISTENCIA A MERCADOS LOCALES DEL NUCLEO EJECUTOR LAIMINA</v>
          </cell>
          <cell r="F1587" t="str">
            <v>HUANCAVELICA</v>
          </cell>
          <cell r="G1587" t="str">
            <v>HUANCAVELICA</v>
          </cell>
          <cell r="H1587" t="str">
            <v>HUANCAVELICA</v>
          </cell>
          <cell r="I1587" t="str">
            <v>ACORIA</v>
          </cell>
          <cell r="J1587" t="str">
            <v>LAIMINA</v>
          </cell>
          <cell r="K1587" t="str">
            <v>0901030540</v>
          </cell>
          <cell r="L1587">
            <v>230</v>
          </cell>
          <cell r="M1587">
            <v>45128</v>
          </cell>
          <cell r="N1587">
            <v>1380000</v>
          </cell>
          <cell r="O1587">
            <v>45217</v>
          </cell>
          <cell r="P1587">
            <v>1380000</v>
          </cell>
          <cell r="Q1587">
            <v>45236</v>
          </cell>
          <cell r="R1587">
            <v>1380000</v>
          </cell>
          <cell r="S1587">
            <v>45139</v>
          </cell>
          <cell r="T1587">
            <v>563.38171296296309</v>
          </cell>
          <cell r="U1587">
            <v>18.420000000000002</v>
          </cell>
          <cell r="V1587">
            <v>36</v>
          </cell>
          <cell r="X1587">
            <v>881391.37</v>
          </cell>
          <cell r="Y1587">
            <v>867940.12</v>
          </cell>
          <cell r="Z1587">
            <v>250870.54</v>
          </cell>
          <cell r="AA1587">
            <v>45554</v>
          </cell>
          <cell r="AB1587">
            <v>0.72140000000000004</v>
          </cell>
          <cell r="AC1587">
            <v>0.71909999999999996</v>
          </cell>
          <cell r="AD1587">
            <v>0.73699999999999999</v>
          </cell>
          <cell r="AE1587">
            <v>0.63439999999999996</v>
          </cell>
          <cell r="AF1587" t="str">
            <v>3. Ejecución</v>
          </cell>
          <cell r="AG1587" t="str">
            <v>0530 - Proyecto en Ejecución</v>
          </cell>
          <cell r="AH1587" t="str">
            <v>Proyecto en ejecución</v>
          </cell>
        </row>
        <row r="1588">
          <cell r="A1588" t="str">
            <v>1720240001</v>
          </cell>
          <cell r="B1588" t="str">
            <v>1720240001</v>
          </cell>
          <cell r="C1588" t="str">
            <v>Haku Wiñay/Noa Jayatai</v>
          </cell>
          <cell r="D1588" t="str">
            <v>PP.2024 RO Sierra</v>
          </cell>
          <cell r="E1588" t="str">
            <v>PP 0118: ACCESO DE LOS HOGARES RURALES CON ECONOMIAS DE SUBSISTENCIA A MERCADOS LOCALES DEL NUCLEO EJECUTOR CCACCASIRI</v>
          </cell>
          <cell r="F1588" t="str">
            <v>HUANCAVELICA</v>
          </cell>
          <cell r="G1588" t="str">
            <v>HUANCAVELICA</v>
          </cell>
          <cell r="H1588" t="str">
            <v>HUANCAVELICA</v>
          </cell>
          <cell r="I1588" t="str">
            <v>ACORIA</v>
          </cell>
          <cell r="J1588" t="str">
            <v>CCACCASIRI</v>
          </cell>
          <cell r="K1588" t="str">
            <v>0901030220</v>
          </cell>
          <cell r="L1588">
            <v>400</v>
          </cell>
          <cell r="M1588">
            <v>45541</v>
          </cell>
          <cell r="N1588">
            <v>2400000</v>
          </cell>
          <cell r="O1588">
            <v>45602</v>
          </cell>
          <cell r="P1588">
            <v>2400000</v>
          </cell>
          <cell r="Q1588">
            <v>45603</v>
          </cell>
          <cell r="R1588">
            <v>2400000</v>
          </cell>
          <cell r="S1588">
            <v>45566</v>
          </cell>
          <cell r="T1588">
            <v>136.38171296296298</v>
          </cell>
          <cell r="U1588">
            <v>4.42</v>
          </cell>
          <cell r="V1588">
            <v>36</v>
          </cell>
          <cell r="X1588">
            <v>340726.3</v>
          </cell>
          <cell r="Y1588">
            <v>206057.8</v>
          </cell>
          <cell r="AB1588">
            <v>6.1199999999999997E-2</v>
          </cell>
          <cell r="AC1588">
            <v>5.5399999999999998E-2</v>
          </cell>
          <cell r="AD1588">
            <v>0.21890000000000001</v>
          </cell>
          <cell r="AE1588">
            <v>6.0499999999999998E-2</v>
          </cell>
          <cell r="AF1588" t="str">
            <v>3. Ejecución</v>
          </cell>
          <cell r="AG1588" t="str">
            <v>0530 - Proyecto en Ejecución</v>
          </cell>
          <cell r="AH1588" t="str">
            <v>Proyecto en ejecución</v>
          </cell>
        </row>
        <row r="1589">
          <cell r="A1589" t="str">
            <v>1720240002</v>
          </cell>
          <cell r="B1589" t="str">
            <v>1720240002</v>
          </cell>
          <cell r="C1589" t="str">
            <v>Haku Wiñay/Noa Jayatai</v>
          </cell>
          <cell r="D1589" t="str">
            <v>PP.2024 RO Sierra</v>
          </cell>
          <cell r="E1589" t="str">
            <v>PP 0118: ACCESO DE LOS HOGARES RURALES CON ECONOMIAS DE SUBSISTENCIA A MERCADOS LOCALES DEL NUCLEO EJECUTOR ALLARPO</v>
          </cell>
          <cell r="F1589" t="str">
            <v>HUANCAVELICA</v>
          </cell>
          <cell r="G1589" t="str">
            <v>HUANCAVELICA</v>
          </cell>
          <cell r="H1589" t="str">
            <v>ANGARAES</v>
          </cell>
          <cell r="I1589" t="str">
            <v>SECCLLA</v>
          </cell>
          <cell r="J1589" t="str">
            <v>ALLARPO</v>
          </cell>
          <cell r="K1589" t="str">
            <v>0903120011</v>
          </cell>
          <cell r="L1589">
            <v>400</v>
          </cell>
          <cell r="M1589">
            <v>45539</v>
          </cell>
          <cell r="N1589">
            <v>2400000</v>
          </cell>
          <cell r="O1589">
            <v>45589</v>
          </cell>
          <cell r="P1589">
            <v>2400000</v>
          </cell>
          <cell r="Q1589">
            <v>45602</v>
          </cell>
          <cell r="R1589">
            <v>2400000</v>
          </cell>
          <cell r="S1589">
            <v>45566</v>
          </cell>
          <cell r="T1589">
            <v>136.38171296296298</v>
          </cell>
          <cell r="U1589">
            <v>4.42</v>
          </cell>
          <cell r="V1589">
            <v>36</v>
          </cell>
          <cell r="X1589">
            <v>195570.4</v>
          </cell>
          <cell r="Y1589">
            <v>195570.4</v>
          </cell>
          <cell r="AB1589">
            <v>4.9299999999999997E-2</v>
          </cell>
          <cell r="AC1589">
            <v>4.9799999999999997E-2</v>
          </cell>
          <cell r="AD1589">
            <v>9.9599999999999994E-2</v>
          </cell>
          <cell r="AE1589">
            <v>5.6099999999999997E-2</v>
          </cell>
          <cell r="AF1589" t="str">
            <v>3. Ejecución</v>
          </cell>
          <cell r="AG1589" t="str">
            <v>0530 - Proyecto en Ejecución</v>
          </cell>
          <cell r="AH1589" t="str">
            <v>Proyecto en ejecución</v>
          </cell>
        </row>
        <row r="1590">
          <cell r="A1590" t="str">
            <v>1720240003</v>
          </cell>
          <cell r="B1590" t="str">
            <v>1720240003</v>
          </cell>
          <cell r="C1590" t="str">
            <v>Haku Wiñay/Noa Jayatai</v>
          </cell>
          <cell r="D1590" t="str">
            <v>PP.2024 RO Sierra</v>
          </cell>
          <cell r="E1590" t="str">
            <v>PP 0118: ACCESO DE LOS HOGARES RURALES CON ECONOMIAS DE SUBSISTENCIA A MERCADOS LOCALES DEL NUCLEO EJECUTOR ANCO</v>
          </cell>
          <cell r="F1590" t="str">
            <v>HUANCAVELICA</v>
          </cell>
          <cell r="G1590" t="str">
            <v>HUANCAVELICA</v>
          </cell>
          <cell r="H1590" t="str">
            <v>CHURCAMPA</v>
          </cell>
          <cell r="I1590" t="str">
            <v>ANCO</v>
          </cell>
          <cell r="J1590" t="str">
            <v>SAN MIGUEL DE ARMA</v>
          </cell>
          <cell r="K1590" t="str">
            <v>0905020051</v>
          </cell>
          <cell r="L1590">
            <v>400</v>
          </cell>
          <cell r="M1590">
            <v>45540</v>
          </cell>
          <cell r="N1590">
            <v>2400000</v>
          </cell>
          <cell r="O1590">
            <v>45589</v>
          </cell>
          <cell r="P1590">
            <v>2400000</v>
          </cell>
          <cell r="Q1590">
            <v>45603</v>
          </cell>
          <cell r="R1590">
            <v>2400000</v>
          </cell>
          <cell r="S1590">
            <v>45566</v>
          </cell>
          <cell r="T1590">
            <v>136.38171296296298</v>
          </cell>
          <cell r="U1590">
            <v>4.42</v>
          </cell>
          <cell r="V1590">
            <v>36</v>
          </cell>
          <cell r="X1590">
            <v>181063.17</v>
          </cell>
          <cell r="Y1590">
            <v>179113.17</v>
          </cell>
          <cell r="AB1590">
            <v>5.9400000000000001E-2</v>
          </cell>
          <cell r="AC1590">
            <v>6.0999999999999999E-2</v>
          </cell>
          <cell r="AD1590">
            <v>7.6600000000000001E-2</v>
          </cell>
          <cell r="AE1590">
            <v>6.13E-2</v>
          </cell>
          <cell r="AF1590" t="str">
            <v>3. Ejecución</v>
          </cell>
          <cell r="AG1590" t="str">
            <v>0530 - Proyecto en Ejecución</v>
          </cell>
          <cell r="AH1590" t="str">
            <v>Proyecto en ejecución</v>
          </cell>
        </row>
        <row r="1591">
          <cell r="A1591" t="str">
            <v>1720240004</v>
          </cell>
          <cell r="B1591" t="str">
            <v>1720240004</v>
          </cell>
          <cell r="C1591" t="str">
            <v>Haku Wiñay/Noa Jayatai</v>
          </cell>
          <cell r="D1591" t="str">
            <v>PP.2024 RO Sierra</v>
          </cell>
          <cell r="E1591" t="str">
            <v>PP 0118: ACCESO DE LOS HOGARES RURALES CON ECONOMIAS DE SUBSISTENCIA A MERCADOS LOCALES DEL NUCLEO EJECUTOR TONGOS</v>
          </cell>
          <cell r="F1591" t="str">
            <v>HUANCAVELICA</v>
          </cell>
          <cell r="G1591" t="str">
            <v>HUANCAVELICA</v>
          </cell>
          <cell r="H1591" t="str">
            <v>TAYACAJA</v>
          </cell>
          <cell r="I1591" t="str">
            <v>PAZOS</v>
          </cell>
          <cell r="J1591" t="str">
            <v>TONGOS</v>
          </cell>
          <cell r="K1591" t="str">
            <v>0907110012</v>
          </cell>
          <cell r="L1591">
            <v>400</v>
          </cell>
          <cell r="M1591">
            <v>45540</v>
          </cell>
          <cell r="N1591">
            <v>2400000</v>
          </cell>
          <cell r="O1591">
            <v>45589</v>
          </cell>
          <cell r="P1591">
            <v>2400000</v>
          </cell>
          <cell r="Q1591">
            <v>45603</v>
          </cell>
          <cell r="R1591">
            <v>2400000</v>
          </cell>
          <cell r="S1591">
            <v>45566</v>
          </cell>
          <cell r="T1591">
            <v>136.38171296296298</v>
          </cell>
          <cell r="U1591">
            <v>4.42</v>
          </cell>
          <cell r="V1591">
            <v>36</v>
          </cell>
          <cell r="X1591">
            <v>159714</v>
          </cell>
          <cell r="Y1591">
            <v>158854</v>
          </cell>
          <cell r="AB1591">
            <v>4.3999999999999997E-2</v>
          </cell>
          <cell r="AC1591">
            <v>9.1300000000000006E-2</v>
          </cell>
          <cell r="AD1591">
            <v>6.6199999999999995E-2</v>
          </cell>
          <cell r="AE1591">
            <v>3.49E-2</v>
          </cell>
          <cell r="AF1591" t="str">
            <v>3. Ejecución</v>
          </cell>
          <cell r="AG1591" t="str">
            <v>0530 - Proyecto en Ejecución</v>
          </cell>
          <cell r="AH1591" t="str">
            <v>Proyecto en ejecución</v>
          </cell>
        </row>
        <row r="1592">
          <cell r="A1592" t="str">
            <v>1720240005</v>
          </cell>
          <cell r="B1592" t="str">
            <v>1720240005</v>
          </cell>
          <cell r="C1592" t="str">
            <v>Haku Wiñay/Noa Jayatai</v>
          </cell>
          <cell r="D1592" t="str">
            <v>PP.2024 RO Sierra</v>
          </cell>
          <cell r="E1592" t="str">
            <v>PP 0118: ACCESO DE LOS HOGARES RURALES CON ECONOMIAS DE SUBSISTENCIA A MERCADOS LOCALES DEL NUCLEO EJECUTOR HUILLHUECC</v>
          </cell>
          <cell r="F1592" t="str">
            <v>HUANCAVELICA</v>
          </cell>
          <cell r="G1592" t="str">
            <v>HUANCAVELICA</v>
          </cell>
          <cell r="H1592" t="str">
            <v>ACOBAMBA</v>
          </cell>
          <cell r="I1592" t="str">
            <v>POMACOCHA</v>
          </cell>
          <cell r="J1592" t="str">
            <v>HUILLHUECC</v>
          </cell>
          <cell r="K1592" t="str">
            <v>0902070007</v>
          </cell>
          <cell r="L1592">
            <v>400</v>
          </cell>
          <cell r="M1592">
            <v>45540</v>
          </cell>
          <cell r="N1592">
            <v>2400000</v>
          </cell>
          <cell r="O1592">
            <v>45601</v>
          </cell>
          <cell r="P1592">
            <v>2400000</v>
          </cell>
          <cell r="Q1592">
            <v>45602</v>
          </cell>
          <cell r="R1592">
            <v>2400000</v>
          </cell>
          <cell r="S1592">
            <v>45566</v>
          </cell>
          <cell r="T1592">
            <v>136.38171296296298</v>
          </cell>
          <cell r="U1592">
            <v>4.42</v>
          </cell>
          <cell r="V1592">
            <v>36</v>
          </cell>
          <cell r="X1592">
            <v>197197.16</v>
          </cell>
          <cell r="Y1592">
            <v>197197.16</v>
          </cell>
          <cell r="AB1592">
            <v>4.5499999999999999E-2</v>
          </cell>
          <cell r="AC1592">
            <v>4.6600000000000003E-2</v>
          </cell>
          <cell r="AD1592">
            <v>6.5500000000000003E-2</v>
          </cell>
          <cell r="AE1592">
            <v>5.4800000000000001E-2</v>
          </cell>
          <cell r="AF1592" t="str">
            <v>3. Ejecución</v>
          </cell>
          <cell r="AG1592" t="str">
            <v>0530 - Proyecto en Ejecución</v>
          </cell>
          <cell r="AH1592" t="str">
            <v>Proyecto en ejecución</v>
          </cell>
        </row>
        <row r="1593">
          <cell r="A1593" t="str">
            <v>1720240006</v>
          </cell>
          <cell r="B1593" t="str">
            <v>1720240006</v>
          </cell>
          <cell r="C1593" t="str">
            <v>Actividades de Mantenimiento de Infraestructura</v>
          </cell>
          <cell r="D1593" t="str">
            <v>Mantto.Inf.Vial.2024</v>
          </cell>
          <cell r="E1593" t="str">
            <v>ACTIVIDAD DE MANTENIMIENTO DE INFRAESTRUCTURA VIAL EN EL DISTRITO DE YAULI, PROVINCIA DE HUANCAVELICA, DEPARTAMENTO DE HUANCAVELICA</v>
          </cell>
          <cell r="F1593" t="str">
            <v>HUANCAVELICA</v>
          </cell>
          <cell r="G1593" t="str">
            <v>HUANCAVELICA</v>
          </cell>
          <cell r="H1593" t="str">
            <v>HUANCAVELICA</v>
          </cell>
          <cell r="I1593" t="str">
            <v>YAULI</v>
          </cell>
          <cell r="J1593" t="str">
            <v>VARIOS CENTROS POBLADOS</v>
          </cell>
          <cell r="K1593" t="str">
            <v>0901179999</v>
          </cell>
          <cell r="L1593">
            <v>150</v>
          </cell>
          <cell r="M1593">
            <v>45537</v>
          </cell>
          <cell r="N1593">
            <v>581527.32999999996</v>
          </cell>
          <cell r="O1593">
            <v>45471</v>
          </cell>
          <cell r="P1593">
            <v>581818</v>
          </cell>
          <cell r="Q1593">
            <v>45478</v>
          </cell>
          <cell r="R1593">
            <v>581818</v>
          </cell>
          <cell r="S1593">
            <v>45554</v>
          </cell>
          <cell r="T1593">
            <v>71</v>
          </cell>
          <cell r="U1593">
            <v>3</v>
          </cell>
          <cell r="V1593">
            <v>3</v>
          </cell>
          <cell r="W1593">
            <v>45625</v>
          </cell>
          <cell r="Y1593">
            <v>0</v>
          </cell>
          <cell r="AB1593">
            <v>0</v>
          </cell>
          <cell r="AD1593">
            <v>1</v>
          </cell>
          <cell r="AF1593" t="str">
            <v>4. Cierre</v>
          </cell>
          <cell r="AG1593" t="str">
            <v>0710 - Rendición de Cuentas en Revisión por Liquidador UT</v>
          </cell>
          <cell r="AH1593" t="str">
            <v>En revisión por el Liquidador UT</v>
          </cell>
        </row>
        <row r="1594">
          <cell r="A1594" t="str">
            <v>1720240007</v>
          </cell>
          <cell r="B1594" t="str">
            <v>1720240007</v>
          </cell>
          <cell r="C1594" t="str">
            <v>Actividades de Mantenimiento de Infraestructura</v>
          </cell>
          <cell r="D1594" t="str">
            <v>Mantto.Inf.Vial.2024</v>
          </cell>
          <cell r="E1594" t="str">
            <v>ACTIVIDAD DE MANTENIMIENTO DE INFRAESTRUCTURA VIAL EN EL DISTRITO DE ANCHONGA, PROVINCIA DE ANGARAES, DEPARTAMENTO DE HUANCAVELICA</v>
          </cell>
          <cell r="F1594" t="str">
            <v>HUANCAVELICA</v>
          </cell>
          <cell r="G1594" t="str">
            <v>HUANCAVELICA</v>
          </cell>
          <cell r="H1594" t="str">
            <v>ANGARAES</v>
          </cell>
          <cell r="I1594" t="str">
            <v>ANCHONGA</v>
          </cell>
          <cell r="J1594" t="str">
            <v>VARIOS CENTROS POBLADOS</v>
          </cell>
          <cell r="K1594" t="str">
            <v>0903029999</v>
          </cell>
          <cell r="L1594">
            <v>150</v>
          </cell>
          <cell r="M1594">
            <v>45537</v>
          </cell>
          <cell r="N1594">
            <v>581483.04</v>
          </cell>
          <cell r="O1594">
            <v>45475</v>
          </cell>
          <cell r="P1594">
            <v>581818</v>
          </cell>
          <cell r="Q1594">
            <v>45478</v>
          </cell>
          <cell r="R1594">
            <v>581818</v>
          </cell>
          <cell r="S1594">
            <v>45554</v>
          </cell>
          <cell r="T1594">
            <v>71</v>
          </cell>
          <cell r="U1594">
            <v>3</v>
          </cell>
          <cell r="V1594">
            <v>3</v>
          </cell>
          <cell r="W1594">
            <v>45625</v>
          </cell>
          <cell r="Y1594">
            <v>549765.35</v>
          </cell>
          <cell r="AB1594">
            <v>0</v>
          </cell>
          <cell r="AD1594">
            <v>0</v>
          </cell>
          <cell r="AF1594" t="str">
            <v>4. Cierre</v>
          </cell>
          <cell r="AG1594" t="str">
            <v>0730 - Rendición de Cuentas Aprobada por Liquidador UT</v>
          </cell>
          <cell r="AH1594" t="str">
            <v>Con conformidad de Liquidador UT</v>
          </cell>
        </row>
        <row r="1595">
          <cell r="A1595" t="str">
            <v>1720240008</v>
          </cell>
          <cell r="B1595" t="str">
            <v>1720240008</v>
          </cell>
          <cell r="C1595" t="str">
            <v>Actividades de Mantenimiento de Infraestructura</v>
          </cell>
          <cell r="D1595" t="str">
            <v>Mantto.Inf.Vial.2024</v>
          </cell>
          <cell r="E1595" t="str">
            <v>ACTIVIDAD DE MANTENIMIENTO DE INFRAESTRUCTURA VIAL EN EL DISTRITO DE HUANCA-HUANCA, PROVINCIA DE ANGARAES, DEPARTAMENTO DE HUANCAVELICA</v>
          </cell>
          <cell r="F1595" t="str">
            <v>HUANCAVELICA</v>
          </cell>
          <cell r="G1595" t="str">
            <v>HUANCAVELICA</v>
          </cell>
          <cell r="H1595" t="str">
            <v>ANGARAES</v>
          </cell>
          <cell r="I1595" t="str">
            <v>HUANCA-HUANCA</v>
          </cell>
          <cell r="J1595" t="str">
            <v>VARIOS CENTROS POBLADOS</v>
          </cell>
          <cell r="K1595" t="str">
            <v>0903079999</v>
          </cell>
          <cell r="L1595">
            <v>150</v>
          </cell>
          <cell r="M1595">
            <v>45537</v>
          </cell>
          <cell r="N1595">
            <v>417748.42</v>
          </cell>
          <cell r="O1595">
            <v>45471</v>
          </cell>
          <cell r="P1595">
            <v>581818</v>
          </cell>
          <cell r="Q1595">
            <v>45478</v>
          </cell>
          <cell r="R1595">
            <v>581818</v>
          </cell>
          <cell r="S1595">
            <v>45554</v>
          </cell>
          <cell r="T1595">
            <v>71</v>
          </cell>
          <cell r="U1595">
            <v>3</v>
          </cell>
          <cell r="V1595">
            <v>3</v>
          </cell>
          <cell r="W1595">
            <v>45625</v>
          </cell>
          <cell r="Y1595">
            <v>0</v>
          </cell>
          <cell r="AB1595">
            <v>0</v>
          </cell>
          <cell r="AD1595">
            <v>0</v>
          </cell>
          <cell r="AF1595" t="str">
            <v>4. Cierre</v>
          </cell>
          <cell r="AG1595" t="str">
            <v>0720 - Rendición de Cuentas Observada por Liquidador UT</v>
          </cell>
          <cell r="AH1595" t="str">
            <v>Para notificar a agentes</v>
          </cell>
        </row>
        <row r="1596">
          <cell r="A1596" t="str">
            <v>1720240009</v>
          </cell>
          <cell r="B1596" t="str">
            <v>1720240009</v>
          </cell>
          <cell r="C1596" t="str">
            <v>Actividades de Mantenimiento de Infraestructura</v>
          </cell>
          <cell r="D1596" t="str">
            <v>Mantto.Inf.Vial.2024</v>
          </cell>
          <cell r="E1596" t="str">
            <v>ACTIVIDAD DE MANTENIMIENTO DE INFRAESTRUCTURA VIAL EN EL DISTRITO DE SALCABAMBA, PROVINCIA DE TAYACAJA, DEPARTAMENTO DE HUANCAVELICA</v>
          </cell>
          <cell r="F1596" t="str">
            <v>HUANCAVELICA</v>
          </cell>
          <cell r="G1596" t="str">
            <v>HUANCAVELICA</v>
          </cell>
          <cell r="H1596" t="str">
            <v>TAYACAJA</v>
          </cell>
          <cell r="I1596" t="str">
            <v>SALCABAMBA</v>
          </cell>
          <cell r="J1596" t="str">
            <v>VARIOS CENTROS POBLADOS</v>
          </cell>
          <cell r="K1596" t="str">
            <v>0907149999</v>
          </cell>
          <cell r="L1596">
            <v>150</v>
          </cell>
          <cell r="M1596">
            <v>45537</v>
          </cell>
          <cell r="N1596">
            <v>581818</v>
          </cell>
          <cell r="O1596">
            <v>45471</v>
          </cell>
          <cell r="P1596">
            <v>581818</v>
          </cell>
          <cell r="Q1596">
            <v>45478</v>
          </cell>
          <cell r="R1596">
            <v>581818</v>
          </cell>
          <cell r="S1596">
            <v>45554</v>
          </cell>
          <cell r="T1596">
            <v>71</v>
          </cell>
          <cell r="U1596">
            <v>3</v>
          </cell>
          <cell r="V1596">
            <v>3</v>
          </cell>
          <cell r="W1596">
            <v>45625</v>
          </cell>
          <cell r="Y1596">
            <v>547481.61</v>
          </cell>
          <cell r="AB1596">
            <v>0</v>
          </cell>
          <cell r="AD1596">
            <v>0</v>
          </cell>
          <cell r="AF1596" t="str">
            <v>4. Cierre</v>
          </cell>
          <cell r="AG1596" t="str">
            <v>0730 - Rendición de Cuentas Aprobada por Liquidador UT</v>
          </cell>
          <cell r="AH1596" t="str">
            <v>Con conformidad de Liquidador UT</v>
          </cell>
        </row>
        <row r="1597">
          <cell r="A1597" t="str">
            <v>1720240010</v>
          </cell>
          <cell r="B1597" t="str">
            <v>1720240010</v>
          </cell>
          <cell r="C1597" t="str">
            <v>Actividades de Mantenimiento de Infraestructura</v>
          </cell>
          <cell r="D1597" t="str">
            <v>Mantto.Inf.Vial.2024</v>
          </cell>
          <cell r="E1597" t="str">
            <v>ACTIVIDAD DE MANTENIMIENTO DE INFRAESTRUCTURA VIAL EN EL DISTRITO DE PICHOS, PROVINCIA DE TAYACAJA, DEPARTAMENTO DE HUANCAVELICA</v>
          </cell>
          <cell r="F1597" t="str">
            <v>HUANCAVELICA</v>
          </cell>
          <cell r="G1597" t="str">
            <v>HUANCAVELICA</v>
          </cell>
          <cell r="H1597" t="str">
            <v>TAYACAJA</v>
          </cell>
          <cell r="I1597" t="str">
            <v>PICHOS</v>
          </cell>
          <cell r="J1597" t="str">
            <v>PUTAJA</v>
          </cell>
          <cell r="K1597" t="str">
            <v>0907220005</v>
          </cell>
          <cell r="L1597">
            <v>150</v>
          </cell>
          <cell r="M1597">
            <v>45537</v>
          </cell>
          <cell r="N1597">
            <v>579982.53</v>
          </cell>
          <cell r="O1597">
            <v>45471</v>
          </cell>
          <cell r="P1597">
            <v>581818</v>
          </cell>
          <cell r="Q1597">
            <v>45478</v>
          </cell>
          <cell r="R1597">
            <v>581818</v>
          </cell>
          <cell r="S1597">
            <v>45554</v>
          </cell>
          <cell r="T1597">
            <v>71</v>
          </cell>
          <cell r="U1597">
            <v>4</v>
          </cell>
          <cell r="V1597">
            <v>4</v>
          </cell>
          <cell r="W1597">
            <v>45625</v>
          </cell>
          <cell r="Y1597">
            <v>0</v>
          </cell>
          <cell r="AB1597">
            <v>0</v>
          </cell>
          <cell r="AD1597">
            <v>0</v>
          </cell>
          <cell r="AF1597" t="str">
            <v>4. Cierre</v>
          </cell>
          <cell r="AG1597" t="str">
            <v>0710 - Rendición de Cuentas en Revisión por Liquidador UT</v>
          </cell>
          <cell r="AH1597" t="str">
            <v>En revisión por el Liquidador UT</v>
          </cell>
        </row>
        <row r="1598">
          <cell r="A1598" t="str">
            <v>1720250001</v>
          </cell>
          <cell r="B1598" t="str">
            <v>1720240011</v>
          </cell>
          <cell r="C1598" t="str">
            <v>Haku Wiñay/Noa Jayatai</v>
          </cell>
          <cell r="D1598" t="str">
            <v>MV.2024</v>
          </cell>
          <cell r="E1598" t="str">
            <v>MEJORANDO VIDAS DEL NUCLEO EJECUTOR ANCHONGA-HUARIRUMI</v>
          </cell>
          <cell r="F1598" t="str">
            <v>HUANCAVELICA</v>
          </cell>
          <cell r="G1598" t="str">
            <v>HUANCAVELICA</v>
          </cell>
          <cell r="H1598" t="str">
            <v>ANGARAES</v>
          </cell>
          <cell r="I1598" t="str">
            <v>ANCHONGA</v>
          </cell>
          <cell r="J1598" t="str">
            <v>HUARIRUMI</v>
          </cell>
          <cell r="K1598" t="str">
            <v>0903020020</v>
          </cell>
          <cell r="L1598">
            <v>400</v>
          </cell>
          <cell r="M1598">
            <v>45687</v>
          </cell>
          <cell r="N1598">
            <v>2260000</v>
          </cell>
          <cell r="O1598">
            <v>45595</v>
          </cell>
          <cell r="P1598">
            <v>2260000</v>
          </cell>
          <cell r="Q1598">
            <v>45602</v>
          </cell>
          <cell r="R1598">
            <v>2260000</v>
          </cell>
          <cell r="S1598">
            <v>45689</v>
          </cell>
          <cell r="T1598">
            <v>13.381712962963</v>
          </cell>
          <cell r="U1598">
            <v>0.42</v>
          </cell>
          <cell r="V1598">
            <v>18</v>
          </cell>
          <cell r="Y1598">
            <v>0</v>
          </cell>
          <cell r="AB1598">
            <v>0</v>
          </cell>
          <cell r="AD1598">
            <v>0</v>
          </cell>
          <cell r="AF1598" t="str">
            <v>3. Ejecución</v>
          </cell>
          <cell r="AG1598" t="str">
            <v>0530 - Proyecto en Ejecución</v>
          </cell>
          <cell r="AH1598" t="str">
            <v>Proyecto en ejecución</v>
          </cell>
        </row>
        <row r="1599">
          <cell r="A1599" t="str">
            <v>1720250002</v>
          </cell>
          <cell r="B1599" t="str">
            <v>1720240012</v>
          </cell>
          <cell r="C1599" t="str">
            <v>Haku Wiñay/Noa Jayatai</v>
          </cell>
          <cell r="D1599" t="str">
            <v>MV.2024</v>
          </cell>
          <cell r="E1599" t="str">
            <v>MEJORANDO VIDAS DEL NUCLEO EJECUTOR ROSARIO-LLIPLLINA</v>
          </cell>
          <cell r="F1599" t="str">
            <v>HUANCAVELICA</v>
          </cell>
          <cell r="G1599" t="str">
            <v>HUANCAVELICA</v>
          </cell>
          <cell r="H1599" t="str">
            <v>ACOBAMBA</v>
          </cell>
          <cell r="I1599" t="str">
            <v>ROSARIO</v>
          </cell>
          <cell r="J1599" t="str">
            <v>LLIPLLINA</v>
          </cell>
          <cell r="K1599" t="str">
            <v>0902080033</v>
          </cell>
          <cell r="L1599">
            <v>400</v>
          </cell>
          <cell r="M1599">
            <v>45687</v>
          </cell>
          <cell r="N1599">
            <v>2260000</v>
          </cell>
          <cell r="O1599">
            <v>45595</v>
          </cell>
          <cell r="P1599">
            <v>2260000</v>
          </cell>
          <cell r="Q1599">
            <v>45602</v>
          </cell>
          <cell r="R1599">
            <v>2260000</v>
          </cell>
          <cell r="S1599">
            <v>45689</v>
          </cell>
          <cell r="T1599">
            <v>13.381712962963</v>
          </cell>
          <cell r="U1599">
            <v>0.42</v>
          </cell>
          <cell r="V1599">
            <v>18</v>
          </cell>
          <cell r="Y1599">
            <v>0</v>
          </cell>
          <cell r="AB1599">
            <v>0</v>
          </cell>
          <cell r="AD1599">
            <v>0</v>
          </cell>
          <cell r="AF1599" t="str">
            <v>3. Ejecución</v>
          </cell>
          <cell r="AG1599" t="str">
            <v>0530 - Proyecto en Ejecución</v>
          </cell>
          <cell r="AH1599" t="str">
            <v>Proyecto en ejecución</v>
          </cell>
        </row>
        <row r="1600">
          <cell r="A1600" t="str">
            <v>1820170005</v>
          </cell>
          <cell r="B1600" t="str">
            <v>1820170001</v>
          </cell>
          <cell r="C1600" t="str">
            <v>Haku Wiñay/Noa Jayatai</v>
          </cell>
          <cell r="D1600" t="str">
            <v>PP.2017 RO Sierra</v>
          </cell>
          <cell r="E1600" t="str">
            <v>PP 0118: ACCESO DE LOS HOGARES RURALES CON ECONOMIAS DE SUBSISTENCIA A MERCADOS LOCALES DEL NUCLEO EJECUTOR TANGOR</v>
          </cell>
          <cell r="F1600" t="str">
            <v>CERRO DE PASCO</v>
          </cell>
          <cell r="G1600" t="str">
            <v>PASCO</v>
          </cell>
          <cell r="H1600" t="str">
            <v>DANIEL ALCIDES CARRION</v>
          </cell>
          <cell r="I1600" t="str">
            <v>PAUCAR</v>
          </cell>
          <cell r="J1600" t="str">
            <v>TANGOR</v>
          </cell>
          <cell r="K1600" t="str">
            <v>1902040006</v>
          </cell>
          <cell r="L1600">
            <v>200</v>
          </cell>
          <cell r="M1600">
            <v>42928</v>
          </cell>
          <cell r="N1600">
            <v>900000</v>
          </cell>
          <cell r="O1600">
            <v>43007</v>
          </cell>
          <cell r="P1600">
            <v>900000</v>
          </cell>
          <cell r="Q1600">
            <v>43020</v>
          </cell>
          <cell r="R1600">
            <v>900000</v>
          </cell>
          <cell r="S1600">
            <v>42962</v>
          </cell>
          <cell r="T1600">
            <v>1203</v>
          </cell>
          <cell r="U1600">
            <v>36</v>
          </cell>
          <cell r="V1600">
            <v>36</v>
          </cell>
          <cell r="W1600">
            <v>44165</v>
          </cell>
          <cell r="X1600">
            <v>897972.65</v>
          </cell>
          <cell r="Y1600">
            <v>902076.35</v>
          </cell>
          <cell r="Z1600">
            <v>434286.24</v>
          </cell>
          <cell r="AA1600">
            <v>44481</v>
          </cell>
          <cell r="AB1600">
            <v>1</v>
          </cell>
          <cell r="AC1600">
            <v>1.0002</v>
          </cell>
          <cell r="AD1600">
            <v>1</v>
          </cell>
          <cell r="AE1600">
            <v>1.0024999999999999</v>
          </cell>
          <cell r="AF1600" t="str">
            <v>4. Cierre</v>
          </cell>
          <cell r="AG1600" t="str">
            <v>0780 - Liquidación Aprobada</v>
          </cell>
          <cell r="AH1600" t="str">
            <v>Ficha Aprobatoria archivada con Exp. archivado en UT</v>
          </cell>
        </row>
        <row r="1601">
          <cell r="A1601" t="str">
            <v>1820170006</v>
          </cell>
          <cell r="B1601" t="str">
            <v>1820170002</v>
          </cell>
          <cell r="C1601" t="str">
            <v>Haku Wiñay/Noa Jayatai</v>
          </cell>
          <cell r="D1601" t="str">
            <v>PP.2017 RO Sierra</v>
          </cell>
          <cell r="E1601" t="str">
            <v>PP 0118: ACCESO DE LOS HOGARES RURALES CON ECONOMIAS DE SUBSISTENCIA A MERCADOS LOCALES DEL NUCLEO EJECUTOR PAUCAR</v>
          </cell>
          <cell r="F1601" t="str">
            <v>CERRO DE PASCO</v>
          </cell>
          <cell r="G1601" t="str">
            <v>PASCO</v>
          </cell>
          <cell r="H1601" t="str">
            <v>DANIEL ALCIDES CARRION</v>
          </cell>
          <cell r="I1601" t="str">
            <v>PAUCAR</v>
          </cell>
          <cell r="J1601" t="str">
            <v>PAUCAR</v>
          </cell>
          <cell r="K1601" t="str">
            <v>1902040001</v>
          </cell>
          <cell r="L1601">
            <v>200</v>
          </cell>
          <cell r="M1601">
            <v>42928</v>
          </cell>
          <cell r="N1601">
            <v>900000</v>
          </cell>
          <cell r="O1601">
            <v>42958</v>
          </cell>
          <cell r="P1601">
            <v>900000</v>
          </cell>
          <cell r="Q1601">
            <v>42961</v>
          </cell>
          <cell r="R1601">
            <v>900000</v>
          </cell>
          <cell r="S1601">
            <v>42962</v>
          </cell>
          <cell r="T1601">
            <v>1203</v>
          </cell>
          <cell r="U1601">
            <v>36</v>
          </cell>
          <cell r="V1601">
            <v>36</v>
          </cell>
          <cell r="W1601">
            <v>44165</v>
          </cell>
          <cell r="X1601">
            <v>900385.11</v>
          </cell>
          <cell r="Y1601">
            <v>899827.25</v>
          </cell>
          <cell r="Z1601">
            <v>439175.57</v>
          </cell>
          <cell r="AA1601">
            <v>44481</v>
          </cell>
          <cell r="AB1601">
            <v>1</v>
          </cell>
          <cell r="AC1601">
            <v>0.99980000000000002</v>
          </cell>
          <cell r="AD1601">
            <v>1</v>
          </cell>
          <cell r="AE1601">
            <v>0.99309999999999998</v>
          </cell>
          <cell r="AF1601" t="str">
            <v>4. Cierre</v>
          </cell>
          <cell r="AG1601" t="str">
            <v>0780 - Liquidación Aprobada</v>
          </cell>
          <cell r="AH1601" t="str">
            <v>Liquidado en UT para remitir ficha/expediente a Sede</v>
          </cell>
        </row>
        <row r="1602">
          <cell r="A1602" t="str">
            <v>1820170007</v>
          </cell>
          <cell r="B1602" t="str">
            <v>1820170003</v>
          </cell>
          <cell r="C1602" t="str">
            <v>Haku Wiñay/Noa Jayatai</v>
          </cell>
          <cell r="D1602" t="str">
            <v>PP.2017 RO Sierra</v>
          </cell>
          <cell r="E1602" t="str">
            <v>PP 0118: ACCESO DE LOS HOGARES RURALES CON ECONOMIAS DE SUBSISTENCIA A MERCADOS LOCALES DEL NUCLEO EJECUTOR POAGMARAY</v>
          </cell>
          <cell r="F1602" t="str">
            <v>CERRO DE PASCO</v>
          </cell>
          <cell r="G1602" t="str">
            <v>PASCO</v>
          </cell>
          <cell r="H1602" t="str">
            <v>PASCO</v>
          </cell>
          <cell r="I1602" t="str">
            <v>HUACHON</v>
          </cell>
          <cell r="J1602" t="str">
            <v>POAGMARAY</v>
          </cell>
          <cell r="K1602" t="str">
            <v>1901026001</v>
          </cell>
          <cell r="L1602">
            <v>200</v>
          </cell>
          <cell r="M1602">
            <v>42930</v>
          </cell>
          <cell r="N1602">
            <v>900000</v>
          </cell>
          <cell r="O1602">
            <v>43007</v>
          </cell>
          <cell r="P1602">
            <v>900000</v>
          </cell>
          <cell r="Q1602">
            <v>43020</v>
          </cell>
          <cell r="R1602">
            <v>900000</v>
          </cell>
          <cell r="S1602">
            <v>42962</v>
          </cell>
          <cell r="T1602">
            <v>1215</v>
          </cell>
          <cell r="U1602">
            <v>36</v>
          </cell>
          <cell r="V1602">
            <v>36</v>
          </cell>
          <cell r="W1602">
            <v>44177</v>
          </cell>
          <cell r="X1602">
            <v>870323.52</v>
          </cell>
          <cell r="Y1602">
            <v>867100.55</v>
          </cell>
          <cell r="Z1602">
            <v>546600.29</v>
          </cell>
          <cell r="AA1602">
            <v>44708</v>
          </cell>
          <cell r="AB1602">
            <v>1</v>
          </cell>
          <cell r="AC1602">
            <v>1</v>
          </cell>
          <cell r="AD1602">
            <v>1</v>
          </cell>
          <cell r="AE1602">
            <v>0.93710000000000004</v>
          </cell>
          <cell r="AF1602" t="str">
            <v>4. Cierre</v>
          </cell>
          <cell r="AG1602" t="str">
            <v>0780 - Liquidación Aprobada</v>
          </cell>
          <cell r="AH1602" t="str">
            <v>Ficha Aprobatoria archivada con Exp. archivado en UT</v>
          </cell>
        </row>
        <row r="1603">
          <cell r="A1603" t="str">
            <v>1820170008</v>
          </cell>
          <cell r="B1603" t="str">
            <v>1820170004</v>
          </cell>
          <cell r="C1603" t="str">
            <v>Haku Wiñay/Noa Jayatai</v>
          </cell>
          <cell r="D1603" t="str">
            <v>PP.2017 RO Sierra</v>
          </cell>
          <cell r="E1603" t="str">
            <v>PP 0118: ACCESO DE LOS HOGARES RURALES CON ECONOMIAS DE SUBSISTENCIA A MERCADOS LOCALES DEL NUCLEO EJECUTOR CHIPA</v>
          </cell>
          <cell r="F1603" t="str">
            <v>CERRO DE PASCO</v>
          </cell>
          <cell r="G1603" t="str">
            <v>PASCO</v>
          </cell>
          <cell r="H1603" t="str">
            <v>PASCO</v>
          </cell>
          <cell r="I1603" t="str">
            <v>HUACHON</v>
          </cell>
          <cell r="J1603" t="str">
            <v>CHIPA</v>
          </cell>
          <cell r="K1603" t="str">
            <v>1901020099</v>
          </cell>
          <cell r="L1603">
            <v>200</v>
          </cell>
          <cell r="M1603">
            <v>42930</v>
          </cell>
          <cell r="N1603">
            <v>900000</v>
          </cell>
          <cell r="O1603">
            <v>42962</v>
          </cell>
          <cell r="P1603">
            <v>900000</v>
          </cell>
          <cell r="Q1603">
            <v>42963</v>
          </cell>
          <cell r="R1603">
            <v>900000</v>
          </cell>
          <cell r="S1603">
            <v>42962</v>
          </cell>
          <cell r="T1603">
            <v>1215</v>
          </cell>
          <cell r="U1603">
            <v>36</v>
          </cell>
          <cell r="V1603">
            <v>36</v>
          </cell>
          <cell r="W1603">
            <v>44177</v>
          </cell>
          <cell r="X1603">
            <v>826634.37</v>
          </cell>
          <cell r="Y1603">
            <v>828684.37</v>
          </cell>
          <cell r="Z1603">
            <v>530794.69999999995</v>
          </cell>
          <cell r="AA1603">
            <v>44708</v>
          </cell>
          <cell r="AB1603">
            <v>1</v>
          </cell>
          <cell r="AC1603">
            <v>1</v>
          </cell>
          <cell r="AD1603">
            <v>1</v>
          </cell>
          <cell r="AE1603">
            <v>0.91159999999999997</v>
          </cell>
          <cell r="AF1603" t="str">
            <v>4. Cierre</v>
          </cell>
          <cell r="AG1603" t="str">
            <v>0780 - Liquidación Aprobada</v>
          </cell>
          <cell r="AH1603" t="str">
            <v>Ficha Aprobatoria archivada con Exp. archivado en UT</v>
          </cell>
        </row>
        <row r="1604">
          <cell r="A1604" t="str">
            <v>1820170001</v>
          </cell>
          <cell r="B1604" t="str">
            <v>1820170005</v>
          </cell>
          <cell r="C1604" t="str">
            <v>Haku Wiñay/Noa Jayatai</v>
          </cell>
          <cell r="D1604" t="str">
            <v>PP.2017 RO Selva</v>
          </cell>
          <cell r="E1604" t="str">
            <v>PP 0118: ACCESO DE LOS HOGARES RURALES CON ECONOMIAS DE SUBSISTENCIA A MERCADOS LOCALES DEL NUCLEO EJECUTOR NEVATI</v>
          </cell>
          <cell r="F1604" t="str">
            <v>CERRO DE PASCO</v>
          </cell>
          <cell r="G1604" t="str">
            <v>PASCO</v>
          </cell>
          <cell r="H1604" t="str">
            <v>OXAPAMPA</v>
          </cell>
          <cell r="I1604" t="str">
            <v>PUERTO BERMUDEZ</v>
          </cell>
          <cell r="J1604" t="str">
            <v>NEVATI</v>
          </cell>
          <cell r="K1604" t="str">
            <v>1903060276</v>
          </cell>
          <cell r="L1604">
            <v>100</v>
          </cell>
          <cell r="M1604">
            <v>42927</v>
          </cell>
          <cell r="N1604">
            <v>550000</v>
          </cell>
          <cell r="O1604">
            <v>43007</v>
          </cell>
          <cell r="P1604">
            <v>550000</v>
          </cell>
          <cell r="Q1604">
            <v>43020</v>
          </cell>
          <cell r="R1604">
            <v>550000</v>
          </cell>
          <cell r="S1604">
            <v>42962</v>
          </cell>
          <cell r="T1604">
            <v>1354</v>
          </cell>
          <cell r="U1604">
            <v>36</v>
          </cell>
          <cell r="V1604">
            <v>36</v>
          </cell>
          <cell r="W1604">
            <v>44316</v>
          </cell>
          <cell r="X1604">
            <v>540166.06000000006</v>
          </cell>
          <cell r="Y1604">
            <v>540787.97</v>
          </cell>
          <cell r="Z1604">
            <v>288104.92</v>
          </cell>
          <cell r="AA1604">
            <v>44722</v>
          </cell>
          <cell r="AB1604">
            <v>1</v>
          </cell>
          <cell r="AC1604">
            <v>1</v>
          </cell>
          <cell r="AD1604">
            <v>1</v>
          </cell>
          <cell r="AE1604">
            <v>0.9748</v>
          </cell>
          <cell r="AF1604" t="str">
            <v>4. Cierre</v>
          </cell>
          <cell r="AG1604" t="str">
            <v>0780 - Liquidación Aprobada</v>
          </cell>
          <cell r="AH1604" t="str">
            <v>Ficha Aprobatoria archivada con Exp. archivado en UT</v>
          </cell>
        </row>
        <row r="1605">
          <cell r="A1605" t="str">
            <v>1820170002</v>
          </cell>
          <cell r="B1605" t="str">
            <v>1820170006</v>
          </cell>
          <cell r="C1605" t="str">
            <v>Haku Wiñay/Noa Jayatai</v>
          </cell>
          <cell r="D1605" t="str">
            <v>PP.2017 RO Selva</v>
          </cell>
          <cell r="E1605" t="str">
            <v>PP 0118: ACCESO DE LOS HOGARES RURALES CON ECONOMIAS DE SUBSISTENCIA A MERCADOS LOCALES DEL NUCLEO EJECUTOR SAN FRANCISCO DE CAHUAPANAS</v>
          </cell>
          <cell r="F1605" t="str">
            <v>CERRO DE PASCO</v>
          </cell>
          <cell r="G1605" t="str">
            <v>PASCO</v>
          </cell>
          <cell r="H1605" t="str">
            <v>OXAPAMPA</v>
          </cell>
          <cell r="I1605" t="str">
            <v>PUERTO BERMUDEZ</v>
          </cell>
          <cell r="J1605" t="str">
            <v>SAN FRANCISCO DE CAHUAPANAS</v>
          </cell>
          <cell r="K1605" t="str">
            <v>1903066001</v>
          </cell>
          <cell r="L1605">
            <v>100</v>
          </cell>
          <cell r="M1605">
            <v>42927</v>
          </cell>
          <cell r="N1605">
            <v>550000</v>
          </cell>
          <cell r="O1605">
            <v>42941</v>
          </cell>
          <cell r="P1605">
            <v>550000</v>
          </cell>
          <cell r="Q1605">
            <v>42955</v>
          </cell>
          <cell r="R1605">
            <v>550000</v>
          </cell>
          <cell r="S1605">
            <v>42962</v>
          </cell>
          <cell r="T1605">
            <v>1415</v>
          </cell>
          <cell r="U1605">
            <v>36</v>
          </cell>
          <cell r="V1605">
            <v>36</v>
          </cell>
          <cell r="W1605">
            <v>44377</v>
          </cell>
          <cell r="X1605">
            <v>534826.06000000006</v>
          </cell>
          <cell r="Y1605">
            <v>535447.97</v>
          </cell>
          <cell r="Z1605">
            <v>280312.42</v>
          </cell>
          <cell r="AA1605">
            <v>44722</v>
          </cell>
          <cell r="AB1605">
            <v>1</v>
          </cell>
          <cell r="AC1605">
            <v>1</v>
          </cell>
          <cell r="AD1605">
            <v>1</v>
          </cell>
          <cell r="AE1605">
            <v>0.97640000000000005</v>
          </cell>
          <cell r="AF1605" t="str">
            <v>4. Cierre</v>
          </cell>
          <cell r="AG1605" t="str">
            <v>0780 - Liquidación Aprobada</v>
          </cell>
          <cell r="AH1605" t="str">
            <v>Ficha Aprobatoria archivada con Exp. archivado en UT</v>
          </cell>
        </row>
        <row r="1606">
          <cell r="A1606" t="str">
            <v>1820170003</v>
          </cell>
          <cell r="B1606" t="str">
            <v>1820170007</v>
          </cell>
          <cell r="C1606" t="str">
            <v>Haku Wiñay/Noa Jayatai</v>
          </cell>
          <cell r="D1606" t="str">
            <v>PP.2017 RO Selva</v>
          </cell>
          <cell r="E1606" t="str">
            <v>PP 0118: ACCESO DE LOS HOGARES RURALES CON ECONOMIAS DE SUBSISTENCIA A MERCADOS LOCALES DEL NUCLEO EJECUTOR SAN PABLO</v>
          </cell>
          <cell r="F1606" t="str">
            <v>CERRO DE PASCO</v>
          </cell>
          <cell r="G1606" t="str">
            <v>PASCO</v>
          </cell>
          <cell r="H1606" t="str">
            <v>OXAPAMPA</v>
          </cell>
          <cell r="I1606" t="str">
            <v>PUERTO BERMUDEZ</v>
          </cell>
          <cell r="J1606" t="str">
            <v>SAN PABLO</v>
          </cell>
          <cell r="K1606" t="str">
            <v>1903060471</v>
          </cell>
          <cell r="L1606">
            <v>100</v>
          </cell>
          <cell r="M1606">
            <v>42927</v>
          </cell>
          <cell r="N1606">
            <v>550000</v>
          </cell>
          <cell r="O1606">
            <v>42941</v>
          </cell>
          <cell r="P1606">
            <v>550000</v>
          </cell>
          <cell r="Q1606">
            <v>42955</v>
          </cell>
          <cell r="R1606">
            <v>550000</v>
          </cell>
          <cell r="S1606">
            <v>42962</v>
          </cell>
          <cell r="T1606">
            <v>1354</v>
          </cell>
          <cell r="U1606">
            <v>36</v>
          </cell>
          <cell r="V1606">
            <v>36</v>
          </cell>
          <cell r="W1606">
            <v>44316</v>
          </cell>
          <cell r="X1606">
            <v>531239.06000000006</v>
          </cell>
          <cell r="Y1606">
            <v>531860.97</v>
          </cell>
          <cell r="Z1606">
            <v>281624.92</v>
          </cell>
          <cell r="AA1606">
            <v>44722</v>
          </cell>
          <cell r="AB1606">
            <v>1</v>
          </cell>
          <cell r="AC1606">
            <v>1</v>
          </cell>
          <cell r="AD1606">
            <v>1</v>
          </cell>
          <cell r="AE1606">
            <v>0.97170000000000001</v>
          </cell>
          <cell r="AF1606" t="str">
            <v>4. Cierre</v>
          </cell>
          <cell r="AG1606" t="str">
            <v>0780 - Liquidación Aprobada</v>
          </cell>
          <cell r="AH1606" t="str">
            <v>Ficha Aprobatoria archivada con Exp. archivado en UT</v>
          </cell>
        </row>
        <row r="1607">
          <cell r="A1607" t="str">
            <v>1820170004</v>
          </cell>
          <cell r="B1607" t="str">
            <v>1820170008</v>
          </cell>
          <cell r="C1607" t="str">
            <v>Haku Wiñay/Noa Jayatai</v>
          </cell>
          <cell r="D1607" t="str">
            <v>PP.2017 RO Selva</v>
          </cell>
          <cell r="E1607" t="str">
            <v>PP 0118: ACCESO DE LOS HOGARES RURALES CON ECONOMIAS DE SUBSISTENCIA A MERCADOS LOCALES DEL NUCLEO EJECUTOR ZUNGAROYALI</v>
          </cell>
          <cell r="F1607" t="str">
            <v>CERRO DE PASCO</v>
          </cell>
          <cell r="G1607" t="str">
            <v>PASCO</v>
          </cell>
          <cell r="H1607" t="str">
            <v>OXAPAMPA</v>
          </cell>
          <cell r="I1607" t="str">
            <v>PUERTO BERMUDEZ</v>
          </cell>
          <cell r="J1607" t="str">
            <v>ZUNGAROYALI</v>
          </cell>
          <cell r="K1607" t="str">
            <v>1903066002</v>
          </cell>
          <cell r="L1607">
            <v>100</v>
          </cell>
          <cell r="M1607">
            <v>42927</v>
          </cell>
          <cell r="N1607">
            <v>550000</v>
          </cell>
          <cell r="O1607">
            <v>42941</v>
          </cell>
          <cell r="P1607">
            <v>550000</v>
          </cell>
          <cell r="Q1607">
            <v>42955</v>
          </cell>
          <cell r="R1607">
            <v>550000</v>
          </cell>
          <cell r="S1607">
            <v>42962</v>
          </cell>
          <cell r="T1607">
            <v>1354</v>
          </cell>
          <cell r="U1607">
            <v>36</v>
          </cell>
          <cell r="V1607">
            <v>36</v>
          </cell>
          <cell r="W1607">
            <v>44316</v>
          </cell>
          <cell r="X1607">
            <v>540956.06000000006</v>
          </cell>
          <cell r="Y1607">
            <v>540827.97</v>
          </cell>
          <cell r="Z1607">
            <v>287604.92</v>
          </cell>
          <cell r="AA1607">
            <v>44722</v>
          </cell>
          <cell r="AB1607">
            <v>1</v>
          </cell>
          <cell r="AC1607">
            <v>1</v>
          </cell>
          <cell r="AD1607">
            <v>1</v>
          </cell>
          <cell r="AE1607">
            <v>0.98380000000000001</v>
          </cell>
          <cell r="AF1607" t="str">
            <v>4. Cierre</v>
          </cell>
          <cell r="AG1607" t="str">
            <v>0780 - Liquidación Aprobada</v>
          </cell>
          <cell r="AH1607" t="str">
            <v>Ficha Aprobatoria archivada con Exp. archivado en UT</v>
          </cell>
        </row>
        <row r="1608">
          <cell r="B1608" t="str">
            <v>1820170009</v>
          </cell>
          <cell r="C1608" t="str">
            <v>Agua Más</v>
          </cell>
          <cell r="D1608" t="str">
            <v>AGUA+.2017</v>
          </cell>
          <cell r="F1608" t="str">
            <v>CERRO DE PASCO</v>
          </cell>
          <cell r="G1608" t="str">
            <v>PASCO</v>
          </cell>
          <cell r="H1608" t="str">
            <v>DANIEL ALCIDES CARRION</v>
          </cell>
          <cell r="I1608" t="str">
            <v>YANAHUANCA</v>
          </cell>
          <cell r="J1608" t="str">
            <v>VILLO</v>
          </cell>
          <cell r="K1608" t="str">
            <v>1902010065</v>
          </cell>
          <cell r="L1608">
            <v>200</v>
          </cell>
          <cell r="N1608">
            <v>624382.35</v>
          </cell>
          <cell r="O1608">
            <v>43097</v>
          </cell>
          <cell r="P1608">
            <v>56836</v>
          </cell>
          <cell r="Q1608">
            <v>43104</v>
          </cell>
          <cell r="R1608">
            <v>56836</v>
          </cell>
          <cell r="V1608">
            <v>3</v>
          </cell>
        </row>
        <row r="1609">
          <cell r="B1609" t="str">
            <v>1820170010</v>
          </cell>
          <cell r="C1609" t="str">
            <v>Agua Más</v>
          </cell>
          <cell r="D1609" t="str">
            <v>AGUA+.2017</v>
          </cell>
          <cell r="F1609" t="str">
            <v>CERRO DE PASCO</v>
          </cell>
          <cell r="G1609" t="str">
            <v>PASCO</v>
          </cell>
          <cell r="H1609" t="str">
            <v>OXAPAMPA</v>
          </cell>
          <cell r="I1609" t="str">
            <v>PALCAZU</v>
          </cell>
          <cell r="J1609" t="str">
            <v>ALTO ISCOZACIN COMUNIDAD LA CANTUTA</v>
          </cell>
          <cell r="K1609" t="str">
            <v>1903046005</v>
          </cell>
          <cell r="L1609">
            <v>200</v>
          </cell>
          <cell r="N1609">
            <v>738083.96</v>
          </cell>
          <cell r="O1609">
            <v>43097</v>
          </cell>
          <cell r="P1609">
            <v>63385</v>
          </cell>
          <cell r="Q1609">
            <v>43104</v>
          </cell>
          <cell r="R1609">
            <v>63385</v>
          </cell>
          <cell r="V1609">
            <v>3</v>
          </cell>
        </row>
        <row r="1610">
          <cell r="A1610" t="str">
            <v>1820180001</v>
          </cell>
          <cell r="B1610" t="str">
            <v>1820180001</v>
          </cell>
          <cell r="C1610" t="str">
            <v>Mi Abrigo</v>
          </cell>
          <cell r="D1610" t="str">
            <v>Mi Abrigo 2018</v>
          </cell>
          <cell r="E1610" t="str">
            <v>ACONDICIONAMIENTO DE VIVIENDAS EN ZONAS DE RIESGO ALTO Y MUY ALTO FRENTE A LAS HELADAS EN EL CC PP DE SAN JUAN DE YANACHI, DISTRITO DE TICLACAYAN, PROVINCIA DE PASCO, DEPARTAMENTO DE PASCO.</v>
          </cell>
          <cell r="F1610" t="str">
            <v>CERRO DE PASCO</v>
          </cell>
          <cell r="G1610" t="str">
            <v>PASCO</v>
          </cell>
          <cell r="H1610" t="str">
            <v>PASCO</v>
          </cell>
          <cell r="I1610" t="str">
            <v>TICLACAYAN</v>
          </cell>
          <cell r="J1610" t="str">
            <v>SAN JUAN DE YANACHI</v>
          </cell>
          <cell r="K1610" t="str">
            <v>1901106005</v>
          </cell>
          <cell r="L1610">
            <v>45</v>
          </cell>
          <cell r="M1610">
            <v>43231</v>
          </cell>
          <cell r="N1610">
            <v>443857.19</v>
          </cell>
          <cell r="O1610">
            <v>43251</v>
          </cell>
          <cell r="P1610">
            <v>443857.19</v>
          </cell>
          <cell r="Q1610">
            <v>43252</v>
          </cell>
          <cell r="R1610">
            <v>443857.19</v>
          </cell>
          <cell r="S1610">
            <v>43263</v>
          </cell>
          <cell r="T1610">
            <v>187</v>
          </cell>
          <cell r="U1610">
            <v>2</v>
          </cell>
          <cell r="V1610">
            <v>2</v>
          </cell>
          <cell r="W1610">
            <v>43450</v>
          </cell>
          <cell r="Y1610">
            <v>336167.81</v>
          </cell>
          <cell r="AB1610">
            <v>0</v>
          </cell>
          <cell r="AC1610">
            <v>0.75319999999999998</v>
          </cell>
          <cell r="AF1610" t="str">
            <v>4. Cierre</v>
          </cell>
          <cell r="AG1610" t="str">
            <v>0780 - Liquidación Aprobada</v>
          </cell>
          <cell r="AH1610" t="str">
            <v>Ficha Aprobatoria archivada</v>
          </cell>
        </row>
        <row r="1611">
          <cell r="A1611" t="str">
            <v>1820180002</v>
          </cell>
          <cell r="B1611" t="str">
            <v>1820180002</v>
          </cell>
          <cell r="C1611" t="str">
            <v>Mi Abrigo</v>
          </cell>
          <cell r="D1611" t="str">
            <v>Mi Abrigo 2018</v>
          </cell>
          <cell r="E1611" t="str">
            <v>ACONDICIONAMIENTO DE VIVIENDAS EN ZONAS DE RIESGO ALTO Y MUY ALTO FRENTE A LAS HELADAS EN LOS CC PP DE RACRAYTINGO - HUAMANMARCA, DISTRITO DE TICLACAYAN, PROVINCIA DE PASCO, DEPARTAMENTO DE PASCO.</v>
          </cell>
          <cell r="F1611" t="str">
            <v>CERRO DE PASCO</v>
          </cell>
          <cell r="G1611" t="str">
            <v>PASCO</v>
          </cell>
          <cell r="H1611" t="str">
            <v>PASCO</v>
          </cell>
          <cell r="I1611" t="str">
            <v>TICLACAYAN</v>
          </cell>
          <cell r="J1611" t="str">
            <v>RACRAY TINGO</v>
          </cell>
          <cell r="K1611" t="str">
            <v>1901100040</v>
          </cell>
          <cell r="L1611">
            <v>47</v>
          </cell>
          <cell r="M1611">
            <v>43231</v>
          </cell>
          <cell r="N1611">
            <v>448106.87</v>
          </cell>
          <cell r="O1611">
            <v>43251</v>
          </cell>
          <cell r="P1611">
            <v>448106.87</v>
          </cell>
          <cell r="Q1611">
            <v>43252</v>
          </cell>
          <cell r="R1611">
            <v>448106.87</v>
          </cell>
          <cell r="S1611">
            <v>43266</v>
          </cell>
          <cell r="T1611">
            <v>184</v>
          </cell>
          <cell r="U1611">
            <v>2</v>
          </cell>
          <cell r="V1611">
            <v>2</v>
          </cell>
          <cell r="W1611">
            <v>43450</v>
          </cell>
          <cell r="Y1611">
            <v>448398.84</v>
          </cell>
          <cell r="AB1611">
            <v>0</v>
          </cell>
          <cell r="AC1611">
            <v>0.89239999999999997</v>
          </cell>
          <cell r="AF1611" t="str">
            <v>4. Cierre</v>
          </cell>
          <cell r="AG1611" t="str">
            <v>0780 - Liquidación Aprobada</v>
          </cell>
          <cell r="AH1611" t="str">
            <v>Ficha Aprobatoria archivada</v>
          </cell>
        </row>
        <row r="1612">
          <cell r="A1612" t="str">
            <v>1820180003</v>
          </cell>
          <cell r="B1612" t="str">
            <v>1820180003</v>
          </cell>
          <cell r="C1612" t="str">
            <v>Mi Abrigo</v>
          </cell>
          <cell r="D1612" t="str">
            <v>Mi Abrigo 2018</v>
          </cell>
          <cell r="E1612" t="str">
            <v xml:space="preserve">ACONDICIONAMIENTO DE VIVIENDAS EN ZONAS DE RIESGO ALTO Y MUY ALTO FRENTE A LAS HELADAS EN LOS CC PP DE YACUCANCHA - CHUNCANA, DISTRITO DE TICLACAYAN, PROVINCIA DE PASCO, DEPARTAMENTO DE PASCO._x000D_
</v>
          </cell>
          <cell r="F1612" t="str">
            <v>CERRO DE PASCO</v>
          </cell>
          <cell r="G1612" t="str">
            <v>PASCO</v>
          </cell>
          <cell r="H1612" t="str">
            <v>PASCO</v>
          </cell>
          <cell r="I1612" t="str">
            <v>TICLACAYAN</v>
          </cell>
          <cell r="J1612" t="str">
            <v>YACUCANCHA</v>
          </cell>
          <cell r="K1612" t="str">
            <v>1901100044</v>
          </cell>
          <cell r="L1612">
            <v>47</v>
          </cell>
          <cell r="M1612">
            <v>43231</v>
          </cell>
          <cell r="N1612">
            <v>463883.34</v>
          </cell>
          <cell r="O1612">
            <v>43251</v>
          </cell>
          <cell r="P1612">
            <v>463883.34</v>
          </cell>
          <cell r="Q1612">
            <v>43252</v>
          </cell>
          <cell r="R1612">
            <v>463883.34</v>
          </cell>
          <cell r="S1612">
            <v>43263</v>
          </cell>
          <cell r="T1612">
            <v>187</v>
          </cell>
          <cell r="U1612">
            <v>2</v>
          </cell>
          <cell r="V1612">
            <v>2</v>
          </cell>
          <cell r="W1612">
            <v>43450</v>
          </cell>
          <cell r="Y1612">
            <v>461237.39</v>
          </cell>
          <cell r="AB1612">
            <v>0</v>
          </cell>
          <cell r="AC1612">
            <v>1</v>
          </cell>
          <cell r="AF1612" t="str">
            <v>4. Cierre</v>
          </cell>
          <cell r="AG1612" t="str">
            <v>0780 - Liquidación Aprobada</v>
          </cell>
          <cell r="AH1612" t="str">
            <v>Ficha Aprobatoria archivada</v>
          </cell>
        </row>
        <row r="1613">
          <cell r="A1613" t="str">
            <v>1820180004</v>
          </cell>
          <cell r="B1613" t="str">
            <v>1820180004</v>
          </cell>
          <cell r="C1613" t="str">
            <v>Haku Wiñay/Noa Jayatai</v>
          </cell>
          <cell r="D1613" t="str">
            <v>PP.2018 RO Sierra</v>
          </cell>
          <cell r="E1613" t="str">
            <v>PP 0118: ACCESO DE LOS HOGARES RURALES CON ECONOMIAS DE SUBSISTENCIA A MERCADOS LOCALES DEL NUCLEO EJECUTOR MISCA</v>
          </cell>
          <cell r="F1613" t="str">
            <v>CERRO DE PASCO</v>
          </cell>
          <cell r="G1613" t="str">
            <v>PASCO</v>
          </cell>
          <cell r="H1613" t="str">
            <v>DANIEL ALCIDES CARRION</v>
          </cell>
          <cell r="I1613" t="str">
            <v>CHACAYAN</v>
          </cell>
          <cell r="J1613" t="str">
            <v>MISCA</v>
          </cell>
          <cell r="K1613" t="str">
            <v>1902020190</v>
          </cell>
          <cell r="L1613">
            <v>204</v>
          </cell>
          <cell r="M1613">
            <v>43335</v>
          </cell>
          <cell r="N1613">
            <v>1020000</v>
          </cell>
          <cell r="O1613">
            <v>43402</v>
          </cell>
          <cell r="P1613">
            <v>1020000</v>
          </cell>
          <cell r="Q1613">
            <v>43403</v>
          </cell>
          <cell r="R1613">
            <v>1020000</v>
          </cell>
          <cell r="S1613">
            <v>43374</v>
          </cell>
          <cell r="T1613">
            <v>1298</v>
          </cell>
          <cell r="U1613">
            <v>36</v>
          </cell>
          <cell r="V1613">
            <v>36</v>
          </cell>
          <cell r="W1613">
            <v>44672</v>
          </cell>
          <cell r="X1613">
            <v>947535.66</v>
          </cell>
          <cell r="Y1613">
            <v>947835.66</v>
          </cell>
          <cell r="Z1613">
            <v>947835.66</v>
          </cell>
          <cell r="AA1613">
            <v>44902</v>
          </cell>
          <cell r="AB1613">
            <v>1</v>
          </cell>
          <cell r="AC1613">
            <v>1</v>
          </cell>
          <cell r="AD1613">
            <v>1</v>
          </cell>
          <cell r="AE1613">
            <v>0.94159999999999999</v>
          </cell>
          <cell r="AF1613" t="str">
            <v>4. Cierre</v>
          </cell>
          <cell r="AG1613" t="str">
            <v>0780 - Liquidación Aprobada</v>
          </cell>
          <cell r="AH1613" t="str">
            <v>Ficha Aprobatoria archivada con Exp. archivado en UT</v>
          </cell>
        </row>
        <row r="1614">
          <cell r="A1614" t="str">
            <v>1820180005</v>
          </cell>
          <cell r="B1614" t="str">
            <v>1820180005</v>
          </cell>
          <cell r="C1614" t="str">
            <v>Haku Wiñay/Noa Jayatai</v>
          </cell>
          <cell r="D1614" t="str">
            <v>PP.2018 RO Sierra</v>
          </cell>
          <cell r="E1614" t="str">
            <v>PP 0118: ACCESO DE LOS HOGARES RURALES CON ECONOMIAS DE SUBSISTENCIA A MERCADOS LOCALES DEL NUCLEO EJECUTOR MITO</v>
          </cell>
          <cell r="F1614" t="str">
            <v>CERRO DE PASCO</v>
          </cell>
          <cell r="G1614" t="str">
            <v>PASCO</v>
          </cell>
          <cell r="H1614" t="str">
            <v>DANIEL ALCIDES CARRION</v>
          </cell>
          <cell r="I1614" t="str">
            <v>CHACAYAN</v>
          </cell>
          <cell r="J1614" t="str">
            <v>MITO</v>
          </cell>
          <cell r="K1614" t="str">
            <v>1902020022</v>
          </cell>
          <cell r="L1614">
            <v>206</v>
          </cell>
          <cell r="M1614">
            <v>43335</v>
          </cell>
          <cell r="N1614">
            <v>1030000</v>
          </cell>
          <cell r="O1614">
            <v>43402</v>
          </cell>
          <cell r="P1614">
            <v>1030000</v>
          </cell>
          <cell r="Q1614">
            <v>43403</v>
          </cell>
          <cell r="R1614">
            <v>1030000</v>
          </cell>
          <cell r="S1614">
            <v>43374</v>
          </cell>
          <cell r="T1614">
            <v>1298</v>
          </cell>
          <cell r="U1614">
            <v>36</v>
          </cell>
          <cell r="V1614">
            <v>36</v>
          </cell>
          <cell r="W1614">
            <v>44672</v>
          </cell>
          <cell r="X1614">
            <v>965616.87</v>
          </cell>
          <cell r="Y1614">
            <v>965616.87</v>
          </cell>
          <cell r="Z1614">
            <v>965616.87</v>
          </cell>
          <cell r="AA1614">
            <v>44902</v>
          </cell>
          <cell r="AB1614">
            <v>1</v>
          </cell>
          <cell r="AC1614">
            <v>1</v>
          </cell>
          <cell r="AD1614">
            <v>1</v>
          </cell>
          <cell r="AE1614">
            <v>0.89249999999999996</v>
          </cell>
          <cell r="AF1614" t="str">
            <v>4. Cierre</v>
          </cell>
          <cell r="AG1614" t="str">
            <v>0780 - Liquidación Aprobada</v>
          </cell>
          <cell r="AH1614" t="str">
            <v>Ficha Aprobatoria archivada con Exp. archivado en UT</v>
          </cell>
        </row>
        <row r="1615">
          <cell r="A1615" t="str">
            <v>1820180006</v>
          </cell>
          <cell r="B1615" t="str">
            <v>1820180006</v>
          </cell>
          <cell r="C1615" t="str">
            <v>Haku Wiñay/Noa Jayatai</v>
          </cell>
          <cell r="D1615" t="str">
            <v>PP.2018 RO Sierra</v>
          </cell>
          <cell r="E1615" t="str">
            <v>PP 0118: ACCESO DE LOS HOGARES RURALES CON ECONOMIAS DE SUBSISTENCIA A MERCADOS LOCALES DEL NUCLEO EJECUTOR CARHUAC</v>
          </cell>
          <cell r="F1615" t="str">
            <v>CERRO DE PASCO</v>
          </cell>
          <cell r="G1615" t="str">
            <v>PASCO</v>
          </cell>
          <cell r="H1615" t="str">
            <v>PASCO</v>
          </cell>
          <cell r="I1615" t="str">
            <v>NINACACA</v>
          </cell>
          <cell r="J1615" t="str">
            <v>CARHUAC</v>
          </cell>
          <cell r="K1615" t="str">
            <v>1901050005</v>
          </cell>
          <cell r="L1615">
            <v>235</v>
          </cell>
          <cell r="M1615">
            <v>43336</v>
          </cell>
          <cell r="N1615">
            <v>1175000</v>
          </cell>
          <cell r="O1615">
            <v>43402</v>
          </cell>
          <cell r="P1615">
            <v>1175000</v>
          </cell>
          <cell r="Q1615">
            <v>43403</v>
          </cell>
          <cell r="R1615">
            <v>1175000</v>
          </cell>
          <cell r="S1615">
            <v>43374</v>
          </cell>
          <cell r="T1615">
            <v>1487</v>
          </cell>
          <cell r="U1615">
            <v>36</v>
          </cell>
          <cell r="V1615">
            <v>36</v>
          </cell>
          <cell r="W1615">
            <v>44861</v>
          </cell>
          <cell r="X1615">
            <v>1114523.6399999999</v>
          </cell>
          <cell r="Y1615">
            <v>1105987</v>
          </cell>
          <cell r="Z1615">
            <v>1115573.6399999999</v>
          </cell>
          <cell r="AA1615">
            <v>44882</v>
          </cell>
          <cell r="AB1615">
            <v>1</v>
          </cell>
          <cell r="AC1615">
            <v>1</v>
          </cell>
          <cell r="AD1615">
            <v>1</v>
          </cell>
          <cell r="AE1615">
            <v>0.89610000000000001</v>
          </cell>
          <cell r="AF1615" t="str">
            <v>4. Cierre</v>
          </cell>
          <cell r="AG1615" t="str">
            <v>0780 - Liquidación Aprobada</v>
          </cell>
          <cell r="AH1615" t="str">
            <v>Ficha Aprobatoria archivada con Exp. archivado en UT</v>
          </cell>
        </row>
        <row r="1616">
          <cell r="A1616" t="str">
            <v>1820180007</v>
          </cell>
          <cell r="B1616" t="str">
            <v>1820180007</v>
          </cell>
          <cell r="C1616" t="str">
            <v>Haku Wiñay/Noa Jayatai</v>
          </cell>
          <cell r="D1616" t="str">
            <v>PP.2018 RO Sierra</v>
          </cell>
          <cell r="E1616" t="str">
            <v>PP 0118: ACCESO DE LOS HOGARES RURALES CON ECONOMIAS DE SUBSISTENCIA A MERCADOS LOCALES DEL NUCLEO EJECUTOR SOCORRO</v>
          </cell>
          <cell r="F1616" t="str">
            <v>CERRO DE PASCO</v>
          </cell>
          <cell r="G1616" t="str">
            <v>PASCO</v>
          </cell>
          <cell r="H1616" t="str">
            <v>PASCO</v>
          </cell>
          <cell r="I1616" t="str">
            <v>NINACACA</v>
          </cell>
          <cell r="J1616" t="str">
            <v>SOCORRO</v>
          </cell>
          <cell r="K1616" t="str">
            <v>1901050007</v>
          </cell>
          <cell r="L1616">
            <v>185</v>
          </cell>
          <cell r="M1616">
            <v>43336</v>
          </cell>
          <cell r="N1616">
            <v>925000</v>
          </cell>
          <cell r="O1616">
            <v>43354</v>
          </cell>
          <cell r="P1616">
            <v>925000</v>
          </cell>
          <cell r="Q1616">
            <v>43361</v>
          </cell>
          <cell r="R1616">
            <v>925000</v>
          </cell>
          <cell r="S1616">
            <v>43374</v>
          </cell>
          <cell r="T1616">
            <v>1304</v>
          </cell>
          <cell r="U1616">
            <v>36</v>
          </cell>
          <cell r="V1616">
            <v>36</v>
          </cell>
          <cell r="W1616">
            <v>44678</v>
          </cell>
          <cell r="X1616">
            <v>858453.35</v>
          </cell>
          <cell r="Y1616">
            <v>859549.99</v>
          </cell>
          <cell r="Z1616">
            <v>860703.35</v>
          </cell>
          <cell r="AA1616">
            <v>44882</v>
          </cell>
          <cell r="AB1616">
            <v>1</v>
          </cell>
          <cell r="AC1616">
            <v>0.99839999999999995</v>
          </cell>
          <cell r="AD1616">
            <v>1</v>
          </cell>
          <cell r="AE1616">
            <v>0.89439999999999997</v>
          </cell>
          <cell r="AF1616" t="str">
            <v>4. Cierre</v>
          </cell>
          <cell r="AG1616" t="str">
            <v>0780 - Liquidación Aprobada</v>
          </cell>
          <cell r="AH1616" t="str">
            <v>Ficha Aprobatoria archivada con Exp. archivado en UT</v>
          </cell>
        </row>
        <row r="1617">
          <cell r="A1617" t="str">
            <v>1820180013</v>
          </cell>
          <cell r="B1617" t="str">
            <v>1820180008</v>
          </cell>
          <cell r="C1617" t="str">
            <v>Agua Más</v>
          </cell>
          <cell r="D1617" t="str">
            <v>AGUA+.2018</v>
          </cell>
          <cell r="E1617" t="str">
            <v xml:space="preserve">REPARACIÓN DE CAPTACIÓN SUPERFICIAL DE AGUA, LÍNEA DE CONDUCCIÓN, PTAP, RESERVORIO, LÍNEA DE ADUCCIÓN Y RED PRIMARIA; RENOVACIÓN DE PILETA PÚBLICA; EN EL(LA) UNIDAD PRODUCTORA DE SERVICIOS DE AGUA POTABLE EN LA LOCALIDAD AGUA SALADA, DISTRITO DE HUANCABAMBA, PROVINCIA OXAPAMPA, DEPARTAMENTO PASCO_x000D_
</v>
          </cell>
          <cell r="F1617" t="str">
            <v>CERRO DE PASCO</v>
          </cell>
          <cell r="G1617" t="str">
            <v>PASCO</v>
          </cell>
          <cell r="H1617" t="str">
            <v>OXAPAMPA</v>
          </cell>
          <cell r="I1617" t="str">
            <v>HUANCABAMBA</v>
          </cell>
          <cell r="J1617" t="str">
            <v>AGUA SALADA</v>
          </cell>
          <cell r="K1617" t="str">
            <v>1903030003</v>
          </cell>
          <cell r="L1617">
            <v>200</v>
          </cell>
          <cell r="M1617">
            <v>43424</v>
          </cell>
          <cell r="N1617">
            <v>137013.84</v>
          </cell>
          <cell r="O1617">
            <v>43448</v>
          </cell>
          <cell r="P1617">
            <v>141393.64000000001</v>
          </cell>
          <cell r="Q1617">
            <v>43461</v>
          </cell>
          <cell r="R1617">
            <v>141393.64000000001</v>
          </cell>
          <cell r="S1617">
            <v>43588</v>
          </cell>
          <cell r="T1617">
            <v>228</v>
          </cell>
          <cell r="U1617">
            <v>6</v>
          </cell>
          <cell r="V1617">
            <v>3.5</v>
          </cell>
          <cell r="W1617">
            <v>43816</v>
          </cell>
          <cell r="Y1617">
            <v>136024.32999999999</v>
          </cell>
          <cell r="AB1617">
            <v>0</v>
          </cell>
          <cell r="AC1617">
            <v>1</v>
          </cell>
          <cell r="AF1617" t="str">
            <v>4. Cierre</v>
          </cell>
          <cell r="AG1617" t="str">
            <v>1001 - Proyecto cerrado en Banco de Inversiones</v>
          </cell>
          <cell r="AH1617" t="str">
            <v>Cerrado con Formato 09 MEF</v>
          </cell>
        </row>
        <row r="1618">
          <cell r="A1618" t="str">
            <v>1820180014</v>
          </cell>
          <cell r="B1618" t="str">
            <v>1820180009</v>
          </cell>
          <cell r="C1618" t="str">
            <v>Agua Más</v>
          </cell>
          <cell r="D1618" t="str">
            <v>AGUA+.2018</v>
          </cell>
          <cell r="E1618" t="str">
            <v xml:space="preserve">REPARACIÓN DE CAPTACIÓN SUPERFICIAL DE AGUA, LÍNEA DE CONDUCCIÓN, PTAP, RESERVORIO, LÍNEA DE ADUCCIÓN Y RED PRIMARIA; RENOVACIÓN DE PILETA PÚBLICA; EN EL(LA) UNIDAD PRODUCTORA DE SERVICIOS DE AGUA POTABLE HUAYLAMAYO DISTRITO DE HUANCABAMBA, PROVINCIA OXAPAMPA, DEPARTAMENTO PASCO_x000D_
</v>
          </cell>
          <cell r="F1618" t="str">
            <v>CERRO DE PASCO</v>
          </cell>
          <cell r="G1618" t="str">
            <v>PASCO</v>
          </cell>
          <cell r="H1618" t="str">
            <v>OXAPAMPA</v>
          </cell>
          <cell r="I1618" t="str">
            <v>HUANCABAMBA</v>
          </cell>
          <cell r="J1618" t="str">
            <v>HUAYLAMAYO-MIRAFLORES-SANTA ISABEL</v>
          </cell>
          <cell r="K1618" t="str">
            <v>1903036003</v>
          </cell>
          <cell r="L1618">
            <v>950</v>
          </cell>
          <cell r="M1618">
            <v>43424</v>
          </cell>
          <cell r="N1618">
            <v>228318</v>
          </cell>
          <cell r="O1618">
            <v>43448</v>
          </cell>
          <cell r="P1618">
            <v>232727.80000000002</v>
          </cell>
          <cell r="Q1618">
            <v>43461</v>
          </cell>
          <cell r="R1618">
            <v>232727.80000000002</v>
          </cell>
          <cell r="S1618">
            <v>43588</v>
          </cell>
          <cell r="T1618">
            <v>228</v>
          </cell>
          <cell r="U1618">
            <v>3.5</v>
          </cell>
          <cell r="V1618">
            <v>3.5</v>
          </cell>
          <cell r="W1618">
            <v>43816</v>
          </cell>
          <cell r="Y1618">
            <v>225342.64</v>
          </cell>
          <cell r="AB1618">
            <v>0</v>
          </cell>
          <cell r="AC1618">
            <v>1</v>
          </cell>
          <cell r="AF1618" t="str">
            <v>4. Cierre</v>
          </cell>
          <cell r="AG1618" t="str">
            <v>1001 - Proyecto cerrado en Banco de Inversiones</v>
          </cell>
          <cell r="AH1618" t="str">
            <v>Cerrado con Formato 09 MEF</v>
          </cell>
        </row>
        <row r="1619">
          <cell r="A1619" t="str">
            <v>1820180015</v>
          </cell>
          <cell r="B1619" t="str">
            <v>1820180010</v>
          </cell>
          <cell r="C1619" t="str">
            <v>Agua Más</v>
          </cell>
          <cell r="D1619" t="str">
            <v>AGUA+.2018</v>
          </cell>
          <cell r="E1619" t="str">
            <v>REPARACIÓN DE CAPTACIÓN SUPERFICIAL DE AGUA, LÍNEA DE CONDUCCIÓN, PTAP, RESERVORIO, LÍNEA DE ADUCCIÓN Y RED PRIMARIA; RENOVACIÓN DE PILETA PÚBLICA; EN EL(LA) UNIDAD PRODUCTORA DE SERVICIOS DE AGUA POTABLE EN LA LOCALIDAD JATUMPATA, DISTRITO DE HUANCABAMBA, PROVINCIA OXAPAMPA, DEPARTAMENTO PASCO.</v>
          </cell>
          <cell r="F1619" t="str">
            <v>CERRO DE PASCO</v>
          </cell>
          <cell r="G1619" t="str">
            <v>PASCO</v>
          </cell>
          <cell r="H1619" t="str">
            <v>OXAPAMPA</v>
          </cell>
          <cell r="I1619" t="str">
            <v>HUANCABAMBA</v>
          </cell>
          <cell r="J1619" t="str">
            <v>JATUN PATA</v>
          </cell>
          <cell r="K1619" t="str">
            <v>1903030017</v>
          </cell>
          <cell r="L1619">
            <v>150</v>
          </cell>
          <cell r="M1619">
            <v>43424</v>
          </cell>
          <cell r="N1619">
            <v>183903.73</v>
          </cell>
          <cell r="O1619">
            <v>43448</v>
          </cell>
          <cell r="P1619">
            <v>188253.53</v>
          </cell>
          <cell r="Q1619">
            <v>43461</v>
          </cell>
          <cell r="R1619">
            <v>188253.53</v>
          </cell>
          <cell r="S1619">
            <v>43588</v>
          </cell>
          <cell r="T1619">
            <v>228</v>
          </cell>
          <cell r="U1619">
            <v>3.5</v>
          </cell>
          <cell r="V1619">
            <v>3.5</v>
          </cell>
          <cell r="W1619">
            <v>43816</v>
          </cell>
          <cell r="Y1619">
            <v>174931.73</v>
          </cell>
          <cell r="AB1619">
            <v>0</v>
          </cell>
          <cell r="AC1619">
            <v>1</v>
          </cell>
          <cell r="AF1619" t="str">
            <v>4. Cierre</v>
          </cell>
          <cell r="AG1619" t="str">
            <v>1001 - Proyecto cerrado en Banco de Inversiones</v>
          </cell>
          <cell r="AH1619" t="str">
            <v>Cerrado con Formato 09 MEF</v>
          </cell>
        </row>
        <row r="1620">
          <cell r="A1620" t="str">
            <v>1820180016</v>
          </cell>
          <cell r="B1620" t="str">
            <v>1820180011</v>
          </cell>
          <cell r="C1620" t="str">
            <v>Agua Más</v>
          </cell>
          <cell r="D1620" t="str">
            <v>AGUA+.2018</v>
          </cell>
          <cell r="E1620" t="str">
            <v xml:space="preserve">REPARACIÓN DE CAPTACIÓN SUPERFICIAL DE AGUA, LÍNEA DE CONDUCCIÓN, PTAP, RESERVORIO, LÍNEA DE ADUCCIÓN Y RED PRIMARIA; RENOVACIÓN DE PILETA PÚBLICA; EN EL(LA) UNIDAD PRODUCTORA DE SERVICIOS DE AGUA POTABLE EN LA LOCALIDAD SALSIPUEDES, DISTRITO DE HUANCABAMBA, PROVINCIA OXAPAMPA, DEPARTAMENTO PASCO_x000D_
</v>
          </cell>
          <cell r="F1620" t="str">
            <v>CERRO DE PASCO</v>
          </cell>
          <cell r="G1620" t="str">
            <v>PASCO</v>
          </cell>
          <cell r="H1620" t="str">
            <v>OXAPAMPA</v>
          </cell>
          <cell r="I1620" t="str">
            <v>HUANCABAMBA</v>
          </cell>
          <cell r="J1620" t="str">
            <v>SALSIPUEDES</v>
          </cell>
          <cell r="K1620" t="str">
            <v>1903030056</v>
          </cell>
          <cell r="L1620">
            <v>175</v>
          </cell>
          <cell r="M1620">
            <v>43424</v>
          </cell>
          <cell r="N1620">
            <v>170739.3</v>
          </cell>
          <cell r="O1620">
            <v>43448</v>
          </cell>
          <cell r="P1620">
            <v>175119.1</v>
          </cell>
          <cell r="Q1620">
            <v>43461</v>
          </cell>
          <cell r="R1620">
            <v>175119.1</v>
          </cell>
          <cell r="S1620">
            <v>43588</v>
          </cell>
          <cell r="T1620">
            <v>228</v>
          </cell>
          <cell r="U1620">
            <v>3.5</v>
          </cell>
          <cell r="V1620">
            <v>3.5</v>
          </cell>
          <cell r="W1620">
            <v>43816</v>
          </cell>
          <cell r="Y1620">
            <v>167104.97</v>
          </cell>
          <cell r="AB1620">
            <v>0</v>
          </cell>
          <cell r="AC1620">
            <v>1</v>
          </cell>
          <cell r="AF1620" t="str">
            <v>4. Cierre</v>
          </cell>
          <cell r="AG1620" t="str">
            <v>1001 - Proyecto cerrado en Banco de Inversiones</v>
          </cell>
          <cell r="AH1620" t="str">
            <v>Cerrado con Formato 09 MEF</v>
          </cell>
        </row>
        <row r="1621">
          <cell r="A1621" t="str">
            <v>1820180017</v>
          </cell>
          <cell r="B1621" t="str">
            <v>1820180012</v>
          </cell>
          <cell r="C1621" t="str">
            <v>Agua Más</v>
          </cell>
          <cell r="D1621" t="str">
            <v>AGUA+.2018</v>
          </cell>
          <cell r="E1621" t="str">
            <v xml:space="preserve">REPARACIÓN DE CAPTACIÓN SUPERFICIAL DE AGUA, LÍNEA DE CONDUCCIÓN, PTAP, RESERVORIO, LÍNEA DE ADUCCIÓN Y RED PRIMARIA; RENOVACIÓN DE PILETA PÚBLICA; EN EL(LA) UNIDAD PRODUCTORA DE SERVICIOS DE AGUA POTABLE EN LA LOCALIDAD SAN CARLOS, DISTRITO DE HUANCABAMBA, PROVINCIA OXAPAMPA, DEPARTAMENTO PASCO_x000D_
</v>
          </cell>
          <cell r="F1621" t="str">
            <v>CERRO DE PASCO</v>
          </cell>
          <cell r="G1621" t="str">
            <v>PASCO</v>
          </cell>
          <cell r="H1621" t="str">
            <v>OXAPAMPA</v>
          </cell>
          <cell r="I1621" t="str">
            <v>HUANCABAMBA</v>
          </cell>
          <cell r="J1621" t="str">
            <v>SAN CARLOS</v>
          </cell>
          <cell r="K1621" t="str">
            <v>1903030039</v>
          </cell>
          <cell r="L1621">
            <v>100</v>
          </cell>
          <cell r="M1621">
            <v>43424</v>
          </cell>
          <cell r="N1621">
            <v>164570.70000000001</v>
          </cell>
          <cell r="O1621">
            <v>43448</v>
          </cell>
          <cell r="P1621">
            <v>168860.5</v>
          </cell>
          <cell r="Q1621">
            <v>43461</v>
          </cell>
          <cell r="R1621">
            <v>168860.5</v>
          </cell>
          <cell r="S1621">
            <v>43588</v>
          </cell>
          <cell r="T1621">
            <v>228</v>
          </cell>
          <cell r="U1621">
            <v>3.5</v>
          </cell>
          <cell r="V1621">
            <v>3.5</v>
          </cell>
          <cell r="W1621">
            <v>43816</v>
          </cell>
          <cell r="Y1621">
            <v>160841.76</v>
          </cell>
          <cell r="AB1621">
            <v>0</v>
          </cell>
          <cell r="AC1621">
            <v>1</v>
          </cell>
          <cell r="AF1621" t="str">
            <v>4. Cierre</v>
          </cell>
          <cell r="AG1621" t="str">
            <v>1001 - Proyecto cerrado en Banco de Inversiones</v>
          </cell>
          <cell r="AH1621" t="str">
            <v>Cerrado con Formato 09 MEF</v>
          </cell>
        </row>
        <row r="1622">
          <cell r="A1622" t="str">
            <v>1820180008</v>
          </cell>
          <cell r="B1622" t="str">
            <v>1820180013</v>
          </cell>
          <cell r="C1622" t="str">
            <v>Agua Más</v>
          </cell>
          <cell r="D1622" t="str">
            <v>AGUA+.2018</v>
          </cell>
          <cell r="E1622" t="str">
            <v xml:space="preserve">REPARACIÓN DE CAPTACIÓN SUPERFICIAL DE AGUA, LÍNEA DE CONDUCCIÓN, PTAP, RESERVORIO, LÍNEA DE ADUCCIÓN Y RED PRIMARIA; RENOVACIÓN DE PILETA PÚBLICA; EN EL(LA) UNIDAD PRODUCTORA DE SERVICIOS DE AGUA POTABLE EN LA LOCALIDAD ALTO HIZPIHUACAZO (BOCA ISHPIHUACAZO), DISTRITO DE PALCAZU, PROVINCIA OXAPAMPA, DEPARTAMENTO PASCO_x000D_
</v>
          </cell>
          <cell r="F1622" t="str">
            <v>CERRO DE PASCO</v>
          </cell>
          <cell r="G1622" t="str">
            <v>PASCO</v>
          </cell>
          <cell r="H1622" t="str">
            <v>OXAPAMPA</v>
          </cell>
          <cell r="I1622" t="str">
            <v>PALCAZU</v>
          </cell>
          <cell r="J1622" t="str">
            <v>ALTO HIZPIHUACAZO (BOCA ISHPIHUACAZO)</v>
          </cell>
          <cell r="K1622" t="str">
            <v>1903046015</v>
          </cell>
          <cell r="L1622">
            <v>106</v>
          </cell>
          <cell r="M1622">
            <v>43417</v>
          </cell>
          <cell r="N1622">
            <v>152972.29</v>
          </cell>
          <cell r="O1622">
            <v>43445</v>
          </cell>
          <cell r="P1622">
            <v>152972.29</v>
          </cell>
          <cell r="Q1622">
            <v>43461</v>
          </cell>
          <cell r="R1622">
            <v>152972.29</v>
          </cell>
          <cell r="S1622">
            <v>43588</v>
          </cell>
          <cell r="T1622">
            <v>120</v>
          </cell>
          <cell r="U1622">
            <v>3.5</v>
          </cell>
          <cell r="V1622">
            <v>3.5</v>
          </cell>
          <cell r="W1622">
            <v>43708</v>
          </cell>
          <cell r="Y1622">
            <v>147986.75</v>
          </cell>
          <cell r="AB1622">
            <v>0</v>
          </cell>
          <cell r="AC1622">
            <v>1</v>
          </cell>
          <cell r="AF1622" t="str">
            <v>4. Cierre</v>
          </cell>
          <cell r="AG1622" t="str">
            <v>1001 - Proyecto cerrado en Banco de Inversiones</v>
          </cell>
          <cell r="AH1622" t="str">
            <v>Cerrado con Formato 09 MEF</v>
          </cell>
        </row>
        <row r="1623">
          <cell r="A1623" t="str">
            <v>1820180009</v>
          </cell>
          <cell r="B1623" t="str">
            <v>1820180014</v>
          </cell>
          <cell r="C1623" t="str">
            <v>Agua Más</v>
          </cell>
          <cell r="D1623" t="str">
            <v>AGUA+.2018</v>
          </cell>
          <cell r="E1623" t="str">
            <v xml:space="preserve">REPARACIÓN DE CAPTACIÓN SUPERFICIAL DE AGUA, LÍNEA DE CONDUCCIÓN, PTAP, RESERVORIO, LÍNEA DE ADUCCIÓN Y RED PRIMARIA; RENOVACIÓN DE PILETA PÚBLICA; EN EL(LA) UNIDAD PRODUCTORA DE SERVICIOS DE AGUA POTABLE EN LA LOCALIDAD MAZUHUAZO, DISTRITO DE PALCAZU, PROVINCIA OXAPAMPA, DEPARTAMENTO PASCO_x000D_
</v>
          </cell>
          <cell r="F1623" t="str">
            <v>CERRO DE PASCO</v>
          </cell>
          <cell r="G1623" t="str">
            <v>PASCO</v>
          </cell>
          <cell r="H1623" t="str">
            <v>OXAPAMPA</v>
          </cell>
          <cell r="I1623" t="str">
            <v>PALCAZU</v>
          </cell>
          <cell r="J1623" t="str">
            <v>MAZUHUAZO</v>
          </cell>
          <cell r="K1623" t="str">
            <v>1903040018</v>
          </cell>
          <cell r="L1623">
            <v>119</v>
          </cell>
          <cell r="M1623">
            <v>43417</v>
          </cell>
          <cell r="N1623">
            <v>179780.54</v>
          </cell>
          <cell r="O1623">
            <v>43445</v>
          </cell>
          <cell r="P1623">
            <v>179780.54</v>
          </cell>
          <cell r="Q1623">
            <v>43461</v>
          </cell>
          <cell r="R1623">
            <v>179780.54</v>
          </cell>
          <cell r="S1623">
            <v>43588</v>
          </cell>
          <cell r="T1623">
            <v>120</v>
          </cell>
          <cell r="U1623">
            <v>3.5</v>
          </cell>
          <cell r="V1623">
            <v>3.5</v>
          </cell>
          <cell r="W1623">
            <v>43708</v>
          </cell>
          <cell r="Y1623">
            <v>174955.42</v>
          </cell>
          <cell r="AB1623">
            <v>0</v>
          </cell>
          <cell r="AC1623">
            <v>1</v>
          </cell>
          <cell r="AF1623" t="str">
            <v>4. Cierre</v>
          </cell>
          <cell r="AG1623" t="str">
            <v>1001 - Proyecto cerrado en Banco de Inversiones</v>
          </cell>
          <cell r="AH1623" t="str">
            <v>Cerrado con Formato 09 MEF</v>
          </cell>
        </row>
        <row r="1624">
          <cell r="A1624" t="str">
            <v>1820180010</v>
          </cell>
          <cell r="B1624" t="str">
            <v>1820180015</v>
          </cell>
          <cell r="C1624" t="str">
            <v>Agua Más</v>
          </cell>
          <cell r="D1624" t="str">
            <v>AGUA+.2018</v>
          </cell>
          <cell r="E1624" t="str">
            <v xml:space="preserve">REPARACIÓN DE CAPTACIÓN SUPERFICIAL DE AGUA, LÍNEA DE CONDUCCIÓN, PTAP, RESERVORIO, LÍNEA DE ADUCCIÓN Y RED PRIMARIA; RENOVACIÓN DE PILETA PÚBLICA; EN EL(LA) UNIDAD PRODUCTORA DE SERVICIOS DE AGUA POTABLE EN LA LOCALIDAD ALTO ISCOZACIN COMUNIDAD LA CANTUTA, DISTRITO DE PALCAZU, PROVINCIA OXAPAMPA, DEPARTAMENTO PASCO_x000D_
</v>
          </cell>
          <cell r="F1624" t="str">
            <v>CERRO DE PASCO</v>
          </cell>
          <cell r="G1624" t="str">
            <v>PASCO</v>
          </cell>
          <cell r="H1624" t="str">
            <v>OXAPAMPA</v>
          </cell>
          <cell r="I1624" t="str">
            <v>PALCAZU</v>
          </cell>
          <cell r="J1624" t="str">
            <v>ALTO ISCOZACIN COMUNIDAD LA CANTUTA</v>
          </cell>
          <cell r="K1624" t="str">
            <v>1903046005</v>
          </cell>
          <cell r="L1624">
            <v>102</v>
          </cell>
          <cell r="M1624">
            <v>43417</v>
          </cell>
          <cell r="N1624">
            <v>194548.42</v>
          </cell>
          <cell r="O1624">
            <v>43445</v>
          </cell>
          <cell r="P1624">
            <v>194548.42</v>
          </cell>
          <cell r="Q1624">
            <v>43461</v>
          </cell>
          <cell r="R1624">
            <v>194548.42</v>
          </cell>
          <cell r="S1624">
            <v>43588</v>
          </cell>
          <cell r="T1624">
            <v>120</v>
          </cell>
          <cell r="U1624">
            <v>3.5</v>
          </cell>
          <cell r="V1624">
            <v>3.5</v>
          </cell>
          <cell r="W1624">
            <v>43708</v>
          </cell>
          <cell r="Y1624">
            <v>189060.62</v>
          </cell>
          <cell r="AB1624">
            <v>0</v>
          </cell>
          <cell r="AC1624">
            <v>1</v>
          </cell>
          <cell r="AF1624" t="str">
            <v>4. Cierre</v>
          </cell>
          <cell r="AG1624" t="str">
            <v>1001 - Proyecto cerrado en Banco de Inversiones</v>
          </cell>
          <cell r="AH1624" t="str">
            <v>Cerrado con Formato 09 MEF</v>
          </cell>
        </row>
        <row r="1625">
          <cell r="A1625" t="str">
            <v>1820180011</v>
          </cell>
          <cell r="B1625" t="str">
            <v>1820180016</v>
          </cell>
          <cell r="C1625" t="str">
            <v>Agua Más</v>
          </cell>
          <cell r="D1625" t="str">
            <v>AGUA+.2018</v>
          </cell>
          <cell r="E1625" t="str">
            <v>REPARACIÓN DE CAPTACIÓN SUPERFICIAL DE AGUA, LÍNEA DE CONDUCCIÓN, PTAP, RESERVORIO, LÍNEA DE ADUCCIÓN Y RED PRIMARIA; RENOVACIÓN DE PILETA PÚBLICA; EN EL(LA) UNIDAD PRODUCTORA DE SERVICIOS DE AGUA POTABLE EN LA LOCALIDAD RIO NEGRO, DISTRITO DE PALCAZU, PROVINCIA OXAPAMPA, DEPARTAMENTO PASCO</v>
          </cell>
          <cell r="F1625" t="str">
            <v>CERRO DE PASCO</v>
          </cell>
          <cell r="G1625" t="str">
            <v>PASCO</v>
          </cell>
          <cell r="H1625" t="str">
            <v>OXAPAMPA</v>
          </cell>
          <cell r="I1625" t="str">
            <v>PALCAZU</v>
          </cell>
          <cell r="J1625" t="str">
            <v>RIO NEGRO</v>
          </cell>
          <cell r="K1625" t="str">
            <v>1903040008</v>
          </cell>
          <cell r="L1625">
            <v>100</v>
          </cell>
          <cell r="M1625">
            <v>43417</v>
          </cell>
          <cell r="N1625">
            <v>180655.8</v>
          </cell>
          <cell r="O1625">
            <v>43445</v>
          </cell>
          <cell r="P1625">
            <v>180655.80000000002</v>
          </cell>
          <cell r="Q1625">
            <v>43461</v>
          </cell>
          <cell r="R1625">
            <v>180655.80000000002</v>
          </cell>
          <cell r="S1625">
            <v>43588</v>
          </cell>
          <cell r="T1625">
            <v>120</v>
          </cell>
          <cell r="U1625">
            <v>3.5</v>
          </cell>
          <cell r="V1625">
            <v>3.5</v>
          </cell>
          <cell r="W1625">
            <v>43708</v>
          </cell>
          <cell r="Y1625">
            <v>175797.09</v>
          </cell>
          <cell r="AB1625">
            <v>0</v>
          </cell>
          <cell r="AC1625">
            <v>1</v>
          </cell>
          <cell r="AF1625" t="str">
            <v>4. Cierre</v>
          </cell>
          <cell r="AG1625" t="str">
            <v>1001 - Proyecto cerrado en Banco de Inversiones</v>
          </cell>
          <cell r="AH1625" t="str">
            <v>Cerrado con Formato 09 MEF</v>
          </cell>
        </row>
        <row r="1626">
          <cell r="A1626" t="str">
            <v>1820180012</v>
          </cell>
          <cell r="B1626" t="str">
            <v>1820180017</v>
          </cell>
          <cell r="C1626" t="str">
            <v>Agua Más</v>
          </cell>
          <cell r="D1626" t="str">
            <v>AGUA+.2018</v>
          </cell>
          <cell r="E1626" t="str">
            <v>REPARACIÓN DE CAPTACIÓN SUPERFICIAL DE AGUA, LÍNEA DE CONDUCCIÓN, PTAP, RESERVORIO, LÍNEA DE ADUCCIÓN Y RED PRIMARIA; RENOVACIÓN DE PILETA PÚBLICA; EN EL(LA) UNIDAD PRODUCTORA DE SERVICIOS DE AGUA POTABLE EN LA LOCALIDAD LAGARTO SECO, DISTRITO DE PALCAZU, PROVINCIA OXAPAMPA, DEPARTAMENTO PASCO</v>
          </cell>
          <cell r="F1626" t="str">
            <v>CERRO DE PASCO</v>
          </cell>
          <cell r="G1626" t="str">
            <v>PASCO</v>
          </cell>
          <cell r="H1626" t="str">
            <v>OXAPAMPA</v>
          </cell>
          <cell r="I1626" t="str">
            <v>PALCAZU</v>
          </cell>
          <cell r="J1626" t="str">
            <v>LAGARTO SECO</v>
          </cell>
          <cell r="K1626" t="str">
            <v>1903046009</v>
          </cell>
          <cell r="L1626">
            <v>186</v>
          </cell>
          <cell r="M1626">
            <v>43417</v>
          </cell>
          <cell r="N1626">
            <v>233300.36</v>
          </cell>
          <cell r="O1626">
            <v>43445</v>
          </cell>
          <cell r="P1626">
            <v>233300.36000000002</v>
          </cell>
          <cell r="Q1626">
            <v>43461</v>
          </cell>
          <cell r="R1626">
            <v>233300.36000000002</v>
          </cell>
          <cell r="S1626">
            <v>43588</v>
          </cell>
          <cell r="T1626">
            <v>120</v>
          </cell>
          <cell r="U1626">
            <v>3.5</v>
          </cell>
          <cell r="V1626">
            <v>3.5</v>
          </cell>
          <cell r="W1626">
            <v>43708</v>
          </cell>
          <cell r="Y1626">
            <v>228291.25</v>
          </cell>
          <cell r="AB1626">
            <v>0</v>
          </cell>
          <cell r="AC1626">
            <v>1</v>
          </cell>
          <cell r="AF1626" t="str">
            <v>4. Cierre</v>
          </cell>
          <cell r="AG1626" t="str">
            <v>1001 - Proyecto cerrado en Banco de Inversiones</v>
          </cell>
          <cell r="AH1626" t="str">
            <v>Cerrado con Formato 09 MEF</v>
          </cell>
        </row>
        <row r="1627">
          <cell r="A1627" t="str">
            <v>1820180018</v>
          </cell>
          <cell r="B1627" t="str">
            <v>1820180021</v>
          </cell>
          <cell r="C1627" t="str">
            <v>Haku Wiñay/Noa Jayatai</v>
          </cell>
          <cell r="D1627" t="str">
            <v>FFS-NRI.2018.RO</v>
          </cell>
          <cell r="E1627" t="str">
            <v>FORTALECIMIENTO DE LA FUNCION DE SUPERVISION Y DE NEGOCIOS RURALES DE PROYECTOS PRODUCTIVOS EN EL NEC CHACAYAN</v>
          </cell>
          <cell r="F1627" t="str">
            <v>CERRO DE PASCO</v>
          </cell>
          <cell r="G1627" t="str">
            <v>PASCO</v>
          </cell>
          <cell r="H1627" t="str">
            <v>DANIEL ALCIDES CARRION</v>
          </cell>
          <cell r="I1627" t="str">
            <v>CHACAYAN</v>
          </cell>
          <cell r="J1627" t="str">
            <v>MISCA</v>
          </cell>
          <cell r="K1627" t="str">
            <v>1902020190</v>
          </cell>
          <cell r="L1627">
            <v>410</v>
          </cell>
          <cell r="M1627">
            <v>43461.642951388887</v>
          </cell>
          <cell r="N1627">
            <v>142232</v>
          </cell>
          <cell r="O1627">
            <v>43465</v>
          </cell>
          <cell r="P1627">
            <v>142232</v>
          </cell>
          <cell r="Q1627">
            <v>43475</v>
          </cell>
          <cell r="R1627">
            <v>142232</v>
          </cell>
          <cell r="S1627">
            <v>43739</v>
          </cell>
          <cell r="T1627">
            <v>919</v>
          </cell>
          <cell r="U1627">
            <v>32</v>
          </cell>
          <cell r="V1627">
            <v>32</v>
          </cell>
          <cell r="W1627">
            <v>44658</v>
          </cell>
          <cell r="X1627">
            <v>72900.66</v>
          </cell>
          <cell r="Y1627">
            <v>72900.66</v>
          </cell>
          <cell r="Z1627">
            <v>72900.66</v>
          </cell>
          <cell r="AA1627">
            <v>44946</v>
          </cell>
          <cell r="AB1627">
            <v>1</v>
          </cell>
          <cell r="AC1627">
            <v>0.51129999999999998</v>
          </cell>
          <cell r="AD1627">
            <v>1</v>
          </cell>
          <cell r="AE1627">
            <v>0.50619999999999998</v>
          </cell>
          <cell r="AF1627" t="str">
            <v>4. Cierre</v>
          </cell>
          <cell r="AG1627" t="str">
            <v>0780 - Liquidación Aprobada</v>
          </cell>
          <cell r="AH1627" t="str">
            <v>Ficha Aprobatoria archivada con Exp. archivado en UT</v>
          </cell>
        </row>
        <row r="1628">
          <cell r="A1628" t="str">
            <v>1820180019</v>
          </cell>
          <cell r="B1628" t="str">
            <v>1820180022</v>
          </cell>
          <cell r="C1628" t="str">
            <v>Haku Wiñay/Noa Jayatai</v>
          </cell>
          <cell r="D1628" t="str">
            <v>FFS-NRI.2018.RO</v>
          </cell>
          <cell r="E1628" t="str">
            <v>FORTALECIMIENTO DE LA FUNCION DE SUPERVISION Y DE NEGOCIOS RURALES DE PROYECTOS PRODUCTIVOS EN EL NEC NINACACA</v>
          </cell>
          <cell r="F1628" t="str">
            <v>CERRO DE PASCO</v>
          </cell>
          <cell r="G1628" t="str">
            <v>PASCO</v>
          </cell>
          <cell r="H1628" t="str">
            <v>PASCO</v>
          </cell>
          <cell r="I1628" t="str">
            <v>NINACACA</v>
          </cell>
          <cell r="J1628" t="str">
            <v>SOCORRO</v>
          </cell>
          <cell r="K1628" t="str">
            <v>1901050007</v>
          </cell>
          <cell r="L1628">
            <v>420</v>
          </cell>
          <cell r="M1628">
            <v>43461.642951388887</v>
          </cell>
          <cell r="N1628">
            <v>142232</v>
          </cell>
          <cell r="O1628">
            <v>43465</v>
          </cell>
          <cell r="P1628">
            <v>142232</v>
          </cell>
          <cell r="Q1628">
            <v>43475</v>
          </cell>
          <cell r="R1628">
            <v>142232</v>
          </cell>
          <cell r="S1628">
            <v>43739</v>
          </cell>
          <cell r="T1628">
            <v>864</v>
          </cell>
          <cell r="U1628">
            <v>32</v>
          </cell>
          <cell r="V1628">
            <v>32</v>
          </cell>
          <cell r="W1628">
            <v>44603</v>
          </cell>
          <cell r="X1628">
            <v>74107.25</v>
          </cell>
          <cell r="Y1628">
            <v>74107.25</v>
          </cell>
          <cell r="Z1628">
            <v>74107.25</v>
          </cell>
          <cell r="AA1628">
            <v>44963</v>
          </cell>
          <cell r="AB1628">
            <v>1</v>
          </cell>
          <cell r="AC1628">
            <v>1</v>
          </cell>
          <cell r="AD1628">
            <v>1</v>
          </cell>
          <cell r="AE1628">
            <v>0.50619999999999998</v>
          </cell>
          <cell r="AF1628" t="str">
            <v>4. Cierre</v>
          </cell>
          <cell r="AG1628" t="str">
            <v>0780 - Liquidación Aprobada</v>
          </cell>
          <cell r="AH1628" t="str">
            <v>Ficha Aprobatoria archivada con Exp. archivado en UT</v>
          </cell>
        </row>
        <row r="1629">
          <cell r="A1629" t="str">
            <v>1820190005</v>
          </cell>
          <cell r="B1629" t="str">
            <v>1820190001</v>
          </cell>
          <cell r="C1629" t="str">
            <v>Haku Wiñay/Noa Jayatai</v>
          </cell>
          <cell r="D1629" t="str">
            <v>PP.2019 RO Sierra</v>
          </cell>
          <cell r="E1629" t="str">
            <v xml:space="preserve">PP 0118: ACCESO DE LOS HOGARES RURALES CON ECONOMIAS DE SUBSISTENCIA A MERCADOS LOCALES DEL NUCLEO EJECUTOR SAN CRISTOBAL DE CHAUPIMARCA </v>
          </cell>
          <cell r="F1629" t="str">
            <v>CERRO DE PASCO</v>
          </cell>
          <cell r="G1629" t="str">
            <v>PASCO</v>
          </cell>
          <cell r="H1629" t="str">
            <v>DANIEL ALCIDES CARRION</v>
          </cell>
          <cell r="I1629" t="str">
            <v>TAPUC</v>
          </cell>
          <cell r="J1629" t="str">
            <v>SAN CRISTOBAL DE CHAUPIMARCA (CHAUPIMARCA)</v>
          </cell>
          <cell r="K1629" t="str">
            <v>1902076002</v>
          </cell>
          <cell r="L1629">
            <v>170</v>
          </cell>
          <cell r="M1629">
            <v>43644</v>
          </cell>
          <cell r="N1629">
            <v>986000</v>
          </cell>
          <cell r="O1629">
            <v>43742</v>
          </cell>
          <cell r="P1629">
            <v>986000</v>
          </cell>
          <cell r="Q1629">
            <v>43748</v>
          </cell>
          <cell r="R1629">
            <v>986000</v>
          </cell>
          <cell r="S1629">
            <v>43678</v>
          </cell>
          <cell r="T1629">
            <v>1217</v>
          </cell>
          <cell r="U1629">
            <v>36</v>
          </cell>
          <cell r="V1629">
            <v>36</v>
          </cell>
          <cell r="W1629">
            <v>44895</v>
          </cell>
          <cell r="X1629">
            <v>959460.69</v>
          </cell>
          <cell r="Y1629">
            <v>959637.89</v>
          </cell>
          <cell r="Z1629">
            <v>959637.89</v>
          </cell>
          <cell r="AA1629">
            <v>45112</v>
          </cell>
          <cell r="AB1629">
            <v>1</v>
          </cell>
          <cell r="AC1629">
            <v>1</v>
          </cell>
          <cell r="AD1629">
            <v>1</v>
          </cell>
          <cell r="AE1629">
            <v>0.93189999999999995</v>
          </cell>
          <cell r="AF1629" t="str">
            <v>4. Cierre</v>
          </cell>
          <cell r="AG1629" t="str">
            <v>0780 - Liquidación Aprobada</v>
          </cell>
          <cell r="AH1629" t="str">
            <v>Liquidado en UT para remitir ficha/expediente a Sede</v>
          </cell>
        </row>
        <row r="1630">
          <cell r="A1630" t="str">
            <v>1820190006</v>
          </cell>
          <cell r="B1630" t="str">
            <v>1820190002</v>
          </cell>
          <cell r="C1630" t="str">
            <v>Haku Wiñay/Noa Jayatai</v>
          </cell>
          <cell r="D1630" t="str">
            <v>PP.2019 RO Sierra</v>
          </cell>
          <cell r="E1630" t="str">
            <v>PP 0118: ACCESO DE LOS HOGARES RURALES CON ECONOMIAS DE SUBSISTENCIA A MERCADOS LOCALES DEL NUCLEO EJECUTOR SAN JUAN DE MICHIVILCA</v>
          </cell>
          <cell r="F1630" t="str">
            <v>CERRO DE PASCO</v>
          </cell>
          <cell r="G1630" t="str">
            <v>PASCO</v>
          </cell>
          <cell r="H1630" t="str">
            <v>DANIEL ALCIDES CARRION</v>
          </cell>
          <cell r="I1630" t="str">
            <v>TAPUC</v>
          </cell>
          <cell r="J1630" t="str">
            <v>MICHIVILCA</v>
          </cell>
          <cell r="K1630" t="str">
            <v>1902070015</v>
          </cell>
          <cell r="L1630">
            <v>280</v>
          </cell>
          <cell r="M1630">
            <v>43644</v>
          </cell>
          <cell r="N1630">
            <v>1624000</v>
          </cell>
          <cell r="O1630">
            <v>43657</v>
          </cell>
          <cell r="P1630">
            <v>1624000</v>
          </cell>
          <cell r="Q1630">
            <v>43661</v>
          </cell>
          <cell r="R1630">
            <v>1624000</v>
          </cell>
          <cell r="S1630">
            <v>43678</v>
          </cell>
          <cell r="T1630">
            <v>1217</v>
          </cell>
          <cell r="U1630">
            <v>36</v>
          </cell>
          <cell r="V1630">
            <v>36</v>
          </cell>
          <cell r="W1630">
            <v>44895</v>
          </cell>
          <cell r="X1630">
            <v>1591873.85</v>
          </cell>
          <cell r="Y1630">
            <v>1594506.25</v>
          </cell>
          <cell r="Z1630">
            <v>1594546.25</v>
          </cell>
          <cell r="AA1630">
            <v>45112</v>
          </cell>
          <cell r="AB1630">
            <v>1</v>
          </cell>
          <cell r="AC1630">
            <v>1</v>
          </cell>
          <cell r="AD1630">
            <v>1</v>
          </cell>
          <cell r="AE1630">
            <v>0.80020000000000002</v>
          </cell>
          <cell r="AF1630" t="str">
            <v>4. Cierre</v>
          </cell>
          <cell r="AG1630" t="str">
            <v>0780 - Liquidación Aprobada</v>
          </cell>
          <cell r="AH1630" t="str">
            <v>Liquidado en UT para remitir ficha/expediente a Sede</v>
          </cell>
        </row>
        <row r="1631">
          <cell r="A1631" t="str">
            <v>1820190007</v>
          </cell>
          <cell r="B1631" t="str">
            <v>1820190003</v>
          </cell>
          <cell r="C1631" t="str">
            <v>Haku Wiñay/Noa Jayatai</v>
          </cell>
          <cell r="D1631" t="str">
            <v>PP.2019 RO Sierra</v>
          </cell>
          <cell r="E1631" t="str">
            <v>PP 0118: ACCESO DE LOS HOGARES RURALES CON ECONOMIAS DE SUBSISTENCIA A MERCADOS LOCALES DEL NUCLEO EJECUTOR VINCHOS</v>
          </cell>
          <cell r="F1631" t="str">
            <v>CERRO DE PASCO</v>
          </cell>
          <cell r="G1631" t="str">
            <v>PASCO</v>
          </cell>
          <cell r="H1631" t="str">
            <v>PASCO</v>
          </cell>
          <cell r="I1631" t="str">
            <v>PALLANCHACRA</v>
          </cell>
          <cell r="J1631" t="str">
            <v>VINCHOS</v>
          </cell>
          <cell r="K1631" t="str">
            <v>1901060016</v>
          </cell>
          <cell r="L1631">
            <v>194</v>
          </cell>
          <cell r="M1631">
            <v>43650</v>
          </cell>
          <cell r="N1631">
            <v>1125200</v>
          </cell>
          <cell r="O1631">
            <v>43738</v>
          </cell>
          <cell r="P1631">
            <v>1125200</v>
          </cell>
          <cell r="Q1631">
            <v>43739</v>
          </cell>
          <cell r="R1631">
            <v>1125200</v>
          </cell>
          <cell r="S1631">
            <v>43678</v>
          </cell>
          <cell r="T1631">
            <v>1217</v>
          </cell>
          <cell r="U1631">
            <v>36</v>
          </cell>
          <cell r="V1631">
            <v>36</v>
          </cell>
          <cell r="W1631">
            <v>44895</v>
          </cell>
          <cell r="X1631">
            <v>1124942.31</v>
          </cell>
          <cell r="Y1631">
            <v>1126938.31</v>
          </cell>
          <cell r="Z1631">
            <v>1128522.31</v>
          </cell>
          <cell r="AA1631">
            <v>44994</v>
          </cell>
          <cell r="AB1631">
            <v>1</v>
          </cell>
          <cell r="AC1631">
            <v>1</v>
          </cell>
          <cell r="AD1631">
            <v>1</v>
          </cell>
          <cell r="AE1631">
            <v>0.99860000000000004</v>
          </cell>
          <cell r="AF1631" t="str">
            <v>4. Cierre</v>
          </cell>
          <cell r="AG1631" t="str">
            <v>0780 - Liquidación Aprobada</v>
          </cell>
          <cell r="AH1631" t="str">
            <v>Ficha Aprobatoria archivada con Exp. archivado en UT</v>
          </cell>
        </row>
        <row r="1632">
          <cell r="A1632" t="str">
            <v>1820190008</v>
          </cell>
          <cell r="B1632" t="str">
            <v>1820190004</v>
          </cell>
          <cell r="C1632" t="str">
            <v>Haku Wiñay/Noa Jayatai</v>
          </cell>
          <cell r="D1632" t="str">
            <v>PP.2019 RO Sierra</v>
          </cell>
          <cell r="E1632" t="str">
            <v>PP 0118: ACCESO DE LOS HOGARES RURALES CON ECONOMIAS DE SUBSISTENCIA A MERCADOS LOCALES DEL NUCLEO EJECUTOR LA MERCED DE JARRIA</v>
          </cell>
          <cell r="F1632" t="str">
            <v>CERRO DE PASCO</v>
          </cell>
          <cell r="G1632" t="str">
            <v>PASCO</v>
          </cell>
          <cell r="H1632" t="str">
            <v>PASCO</v>
          </cell>
          <cell r="I1632" t="str">
            <v>PALLANCHACRA</v>
          </cell>
          <cell r="J1632" t="str">
            <v>JARRIA (LA MERCED DE JARRIA)</v>
          </cell>
          <cell r="K1632" t="str">
            <v>1901066001</v>
          </cell>
          <cell r="L1632">
            <v>266</v>
          </cell>
          <cell r="M1632">
            <v>43650</v>
          </cell>
          <cell r="N1632">
            <v>1542800</v>
          </cell>
          <cell r="O1632">
            <v>43657</v>
          </cell>
          <cell r="P1632">
            <v>1542800</v>
          </cell>
          <cell r="Q1632">
            <v>43661</v>
          </cell>
          <cell r="R1632">
            <v>1542800</v>
          </cell>
          <cell r="S1632">
            <v>43678</v>
          </cell>
          <cell r="T1632">
            <v>1217</v>
          </cell>
          <cell r="U1632">
            <v>36</v>
          </cell>
          <cell r="V1632">
            <v>36</v>
          </cell>
          <cell r="W1632">
            <v>44895</v>
          </cell>
          <cell r="X1632">
            <v>1538460.73</v>
          </cell>
          <cell r="Y1632">
            <v>1542544.73</v>
          </cell>
          <cell r="Z1632">
            <v>1543060.73</v>
          </cell>
          <cell r="AA1632">
            <v>44994</v>
          </cell>
          <cell r="AB1632">
            <v>1</v>
          </cell>
          <cell r="AC1632">
            <v>1</v>
          </cell>
          <cell r="AD1632">
            <v>1</v>
          </cell>
          <cell r="AE1632">
            <v>0.99709999999999999</v>
          </cell>
          <cell r="AF1632" t="str">
            <v>4. Cierre</v>
          </cell>
          <cell r="AG1632" t="str">
            <v>0780 - Liquidación Aprobada</v>
          </cell>
          <cell r="AH1632" t="str">
            <v>Ficha Aprobatoria archivada con Exp. archivado en UT</v>
          </cell>
        </row>
        <row r="1633">
          <cell r="A1633" t="str">
            <v>1820190001</v>
          </cell>
          <cell r="B1633" t="str">
            <v>1820190005</v>
          </cell>
          <cell r="C1633" t="str">
            <v>Mi Abrigo</v>
          </cell>
          <cell r="D1633" t="str">
            <v>Mi Abrigo 2019</v>
          </cell>
          <cell r="E1633" t="str">
            <v xml:space="preserve"> ACONDICIONAMIENTO DE VIVIENDAS EN ZONAS EXPUESTAS A HELADAS EN LAS LOCALIDADES DE CACHIPAMPA, JUPAYCOCHA, NAHUINCOCHA, DISTRITO DE YANAHUANCA, PROVINCIA DE DANIEL ALCIDES CARRIÓN, PASCO</v>
          </cell>
          <cell r="F1633" t="str">
            <v>CERRO DE PASCO</v>
          </cell>
          <cell r="G1633" t="str">
            <v>PASCO</v>
          </cell>
          <cell r="H1633" t="str">
            <v>DANIEL ALCIDES CARRION</v>
          </cell>
          <cell r="I1633" t="str">
            <v>YANAHUANCA</v>
          </cell>
          <cell r="J1633" t="str">
            <v>CACHIPAMPA</v>
          </cell>
          <cell r="K1633" t="str">
            <v>1902010217</v>
          </cell>
          <cell r="L1633">
            <v>34</v>
          </cell>
          <cell r="M1633">
            <v>43623</v>
          </cell>
          <cell r="N1633">
            <v>674595.51</v>
          </cell>
          <cell r="O1633">
            <v>43634</v>
          </cell>
          <cell r="P1633">
            <v>674595.51</v>
          </cell>
          <cell r="Q1633">
            <v>43636</v>
          </cell>
          <cell r="R1633">
            <v>674595.51</v>
          </cell>
          <cell r="S1633">
            <v>43628</v>
          </cell>
          <cell r="T1633">
            <v>79</v>
          </cell>
          <cell r="U1633">
            <v>2.67</v>
          </cell>
          <cell r="V1633">
            <v>2</v>
          </cell>
          <cell r="W1633">
            <v>43707</v>
          </cell>
          <cell r="Y1633">
            <v>670080.31999999995</v>
          </cell>
          <cell r="AB1633">
            <v>0</v>
          </cell>
          <cell r="AC1633">
            <v>1</v>
          </cell>
          <cell r="AF1633" t="str">
            <v>4. Cierre</v>
          </cell>
          <cell r="AG1633" t="str">
            <v>0780 - Liquidación Aprobada</v>
          </cell>
          <cell r="AH1633" t="str">
            <v>Ficha Aprobatoria archivada</v>
          </cell>
        </row>
        <row r="1634">
          <cell r="A1634" t="str">
            <v>1820190002</v>
          </cell>
          <cell r="B1634" t="str">
            <v>1820190006</v>
          </cell>
          <cell r="C1634" t="str">
            <v>Mi Abrigo</v>
          </cell>
          <cell r="D1634" t="str">
            <v>Mi Abrigo 2019</v>
          </cell>
          <cell r="E1634" t="str">
            <v xml:space="preserve"> ACONDICIONAMIENTO DE VIVIENDAS EN ZONAS EXPUESTAS A HELADAS EN LAS LOCALIDADES DE ALCACOCHA, NUEVOS PAMPAS GALERAS, CANAYCOTA, YURAGCANCHA, CUNCUSHCOCHA, DISTRITO DE SANTA  ANA DE TUSI, PROVINCIA  DANIEL ALCIDES CARRIÓN, PASCO.</v>
          </cell>
          <cell r="F1634" t="str">
            <v>CERRO DE PASCO</v>
          </cell>
          <cell r="G1634" t="str">
            <v>PASCO</v>
          </cell>
          <cell r="H1634" t="str">
            <v>DANIEL ALCIDES CARRION</v>
          </cell>
          <cell r="I1634" t="str">
            <v>SANTA ANA DE TUSI</v>
          </cell>
          <cell r="J1634" t="str">
            <v>ALCACOCHA</v>
          </cell>
          <cell r="K1634" t="str">
            <v>1902060091</v>
          </cell>
          <cell r="L1634">
            <v>54</v>
          </cell>
          <cell r="M1634">
            <v>43623</v>
          </cell>
          <cell r="N1634">
            <v>1042734.88</v>
          </cell>
          <cell r="O1634">
            <v>43634</v>
          </cell>
          <cell r="P1634">
            <v>1042734.88</v>
          </cell>
          <cell r="Q1634">
            <v>43636</v>
          </cell>
          <cell r="R1634">
            <v>1042734.88</v>
          </cell>
          <cell r="S1634">
            <v>43628</v>
          </cell>
          <cell r="T1634">
            <v>59</v>
          </cell>
          <cell r="U1634">
            <v>2</v>
          </cell>
          <cell r="V1634">
            <v>2</v>
          </cell>
          <cell r="W1634">
            <v>43687</v>
          </cell>
          <cell r="Y1634">
            <v>1038010.51</v>
          </cell>
          <cell r="AB1634">
            <v>0</v>
          </cell>
          <cell r="AC1634">
            <v>1</v>
          </cell>
          <cell r="AF1634" t="str">
            <v>4. Cierre</v>
          </cell>
          <cell r="AG1634" t="str">
            <v>0780 - Liquidación Aprobada</v>
          </cell>
          <cell r="AH1634" t="str">
            <v>Ficha Aprobatoria archivada</v>
          </cell>
        </row>
        <row r="1635">
          <cell r="A1635" t="str">
            <v>1820190003</v>
          </cell>
          <cell r="B1635" t="str">
            <v>1820190007</v>
          </cell>
          <cell r="C1635" t="str">
            <v>Mi Abrigo</v>
          </cell>
          <cell r="D1635" t="str">
            <v>Mi Abrigo 2019</v>
          </cell>
          <cell r="E1635" t="str">
            <v xml:space="preserve"> ACONDICIONAMIENTO DE VIVIENDAS EN ZONAS EXPUESTAS A HELADAS EN LAS LOCALIDADES DE PIQUILHUANCA, CHAPCHA, PUCACOCHA, MANCACOTA 2, DISTRITO DE SANTA  ANA DE TUSI, PROVINCIA  DANIEL ALCIDES CARRIÓN, PASCO.</v>
          </cell>
          <cell r="F1635" t="str">
            <v>CERRO DE PASCO</v>
          </cell>
          <cell r="G1635" t="str">
            <v>PASCO</v>
          </cell>
          <cell r="H1635" t="str">
            <v>DANIEL ALCIDES CARRION</v>
          </cell>
          <cell r="I1635" t="str">
            <v>SANTA ANA DE TUSI</v>
          </cell>
          <cell r="J1635" t="str">
            <v>PIQUILHUANCA</v>
          </cell>
          <cell r="K1635" t="str">
            <v>1902060062</v>
          </cell>
          <cell r="L1635">
            <v>42</v>
          </cell>
          <cell r="M1635">
            <v>43623</v>
          </cell>
          <cell r="N1635">
            <v>825591.01</v>
          </cell>
          <cell r="O1635">
            <v>43634</v>
          </cell>
          <cell r="P1635">
            <v>825591.01</v>
          </cell>
          <cell r="Q1635">
            <v>43636</v>
          </cell>
          <cell r="R1635">
            <v>825591.01</v>
          </cell>
          <cell r="S1635">
            <v>43633</v>
          </cell>
          <cell r="T1635">
            <v>89</v>
          </cell>
          <cell r="U1635">
            <v>2</v>
          </cell>
          <cell r="V1635">
            <v>2</v>
          </cell>
          <cell r="W1635">
            <v>43722</v>
          </cell>
          <cell r="Y1635">
            <v>823331.48</v>
          </cell>
          <cell r="AB1635">
            <v>0</v>
          </cell>
          <cell r="AC1635">
            <v>1.0521</v>
          </cell>
          <cell r="AF1635" t="str">
            <v>4. Cierre</v>
          </cell>
          <cell r="AG1635" t="str">
            <v>0780 - Liquidación Aprobada</v>
          </cell>
          <cell r="AH1635" t="str">
            <v>Ficha Aprobatoria archivada</v>
          </cell>
        </row>
        <row r="1636">
          <cell r="A1636" t="str">
            <v>1820190004</v>
          </cell>
          <cell r="B1636" t="str">
            <v>1820190008</v>
          </cell>
          <cell r="C1636" t="str">
            <v>Mi Abrigo</v>
          </cell>
          <cell r="D1636" t="str">
            <v>Mi Abrigo 2019</v>
          </cell>
          <cell r="E1636" t="str">
            <v xml:space="preserve"> ACONDICIONAMIENTO DE VIVIENDAS EN ZONAS EXPUESTAS A HELADAS EN LAS LOCALIDADES DE VILLA SANTO ROSARIO, YUPAHUANCA, VAQUIRIA, YURACCHAGA, PATOCOCHA, DISTRITO DE SANTA  ANA DE TUSI, PROVINCIA  DANIEL ALCIDES CARRION, PASCO.</v>
          </cell>
          <cell r="F1636" t="str">
            <v>CERRO DE PASCO</v>
          </cell>
          <cell r="G1636" t="str">
            <v>PASCO</v>
          </cell>
          <cell r="H1636" t="str">
            <v>DANIEL ALCIDES CARRION</v>
          </cell>
          <cell r="I1636" t="str">
            <v>SANTA ANA DE TUSI</v>
          </cell>
          <cell r="J1636" t="str">
            <v>VILLA SANTO ROSARIO</v>
          </cell>
          <cell r="K1636" t="str">
            <v>1902060088</v>
          </cell>
          <cell r="L1636">
            <v>42</v>
          </cell>
          <cell r="M1636">
            <v>43623</v>
          </cell>
          <cell r="N1636">
            <v>798498.79</v>
          </cell>
          <cell r="O1636">
            <v>43634</v>
          </cell>
          <cell r="P1636">
            <v>798498.79</v>
          </cell>
          <cell r="Q1636">
            <v>43636</v>
          </cell>
          <cell r="R1636">
            <v>798498.79</v>
          </cell>
          <cell r="S1636">
            <v>43633</v>
          </cell>
          <cell r="T1636">
            <v>89</v>
          </cell>
          <cell r="U1636">
            <v>2</v>
          </cell>
          <cell r="V1636">
            <v>2</v>
          </cell>
          <cell r="W1636">
            <v>43722</v>
          </cell>
          <cell r="Y1636">
            <v>588012</v>
          </cell>
          <cell r="AB1636">
            <v>0</v>
          </cell>
          <cell r="AC1636">
            <v>1</v>
          </cell>
          <cell r="AF1636" t="str">
            <v>4. Cierre</v>
          </cell>
          <cell r="AG1636" t="str">
            <v>0780 - Liquidación Aprobada</v>
          </cell>
          <cell r="AH1636" t="str">
            <v>Liquidado en UT para remitir ficha/expediente a Sede</v>
          </cell>
        </row>
        <row r="1637">
          <cell r="A1637" t="str">
            <v>1820190009</v>
          </cell>
          <cell r="B1637" t="str">
            <v>1820190009</v>
          </cell>
          <cell r="C1637" t="str">
            <v>Mi Abrigo</v>
          </cell>
          <cell r="D1637" t="str">
            <v>Mi Abrigo 2019</v>
          </cell>
          <cell r="E1637" t="str">
            <v>ACONDICIONAMIENTO DE VIVIENDAS EN ZONAS DE RIESGO ALTO Y MUY ALTO FRENTE A LAS HELADAS EN LOS CCPP DE SANTO ROSARIO, GARACHACPA, MANAHUAYLAIN, PALCAN Y QUIMACOCHA, EN EL DISTRITO DE HUAYLLAY, PROVINCIA DE PASCO, PASCO.</v>
          </cell>
          <cell r="F1637" t="str">
            <v>CERRO DE PASCO</v>
          </cell>
          <cell r="G1637" t="str">
            <v>PASCO</v>
          </cell>
          <cell r="H1637" t="str">
            <v>PASCO</v>
          </cell>
          <cell r="I1637" t="str">
            <v>HUAYLLAY</v>
          </cell>
          <cell r="J1637" t="str">
            <v>SANTO ROSARIO</v>
          </cell>
          <cell r="K1637" t="str">
            <v>1901041400</v>
          </cell>
          <cell r="L1637">
            <v>54</v>
          </cell>
          <cell r="M1637">
            <v>43703</v>
          </cell>
          <cell r="N1637">
            <v>1093166.22</v>
          </cell>
          <cell r="O1637">
            <v>43718</v>
          </cell>
          <cell r="P1637">
            <v>1093166.22</v>
          </cell>
          <cell r="Q1637">
            <v>43719</v>
          </cell>
          <cell r="R1637">
            <v>1093166.22</v>
          </cell>
          <cell r="S1637">
            <v>43710</v>
          </cell>
          <cell r="T1637">
            <v>119</v>
          </cell>
          <cell r="U1637">
            <v>2</v>
          </cell>
          <cell r="V1637">
            <v>2</v>
          </cell>
          <cell r="W1637">
            <v>43829</v>
          </cell>
          <cell r="Y1637">
            <v>1091154.01</v>
          </cell>
          <cell r="AB1637">
            <v>0</v>
          </cell>
          <cell r="AC1637">
            <v>1</v>
          </cell>
          <cell r="AF1637" t="str">
            <v>4. Cierre</v>
          </cell>
          <cell r="AG1637" t="str">
            <v>0780 - Liquidación Aprobada</v>
          </cell>
          <cell r="AH1637" t="str">
            <v>Ficha Aprobatoria archivada</v>
          </cell>
        </row>
        <row r="1638">
          <cell r="A1638" t="str">
            <v>1820190010</v>
          </cell>
          <cell r="B1638" t="str">
            <v>1820190010</v>
          </cell>
          <cell r="C1638" t="str">
            <v>Mi Abrigo</v>
          </cell>
          <cell r="D1638" t="str">
            <v>Mi Abrigo 2019</v>
          </cell>
          <cell r="E1638" t="str">
            <v>ACONDICIONAMIENTO DE VIVIENDAS EN ZONAS DE RIESGO ALTO Y MUY ALTO FRENTE A LAS HELADAS EN LOS CCPP DE CHUMPACANCHA, CRUZ PUNTA, CUAYPAMPA, HUAMANCOCHA, JANCAPARIA, JUPAYRAGRA, PAMPACANCHA, TAMBILLO, TUNACANCHA Y USPACANCHA EN EL DISTRITO DE SIMÓN BOLÍVAR, PROVINCIA DE PASCO, PASCO.</v>
          </cell>
          <cell r="F1638" t="str">
            <v>CERRO DE PASCO</v>
          </cell>
          <cell r="G1638" t="str">
            <v>PASCO</v>
          </cell>
          <cell r="H1638" t="str">
            <v>PASCO</v>
          </cell>
          <cell r="I1638" t="str">
            <v>SIMON BOLIVAR</v>
          </cell>
          <cell r="J1638" t="str">
            <v>CHUMPACANCHA</v>
          </cell>
          <cell r="K1638" t="str">
            <v>1901090185</v>
          </cell>
          <cell r="L1638">
            <v>67</v>
          </cell>
          <cell r="M1638">
            <v>43703</v>
          </cell>
          <cell r="N1638">
            <v>1316134.81</v>
          </cell>
          <cell r="O1638">
            <v>43718</v>
          </cell>
          <cell r="P1638">
            <v>1316134.81</v>
          </cell>
          <cell r="Q1638">
            <v>43719</v>
          </cell>
          <cell r="R1638">
            <v>1316134.81</v>
          </cell>
          <cell r="S1638">
            <v>43710</v>
          </cell>
          <cell r="T1638">
            <v>120</v>
          </cell>
          <cell r="U1638">
            <v>2</v>
          </cell>
          <cell r="V1638">
            <v>2</v>
          </cell>
          <cell r="W1638">
            <v>43830</v>
          </cell>
          <cell r="Y1638">
            <v>1301522.54</v>
          </cell>
          <cell r="AB1638">
            <v>0</v>
          </cell>
          <cell r="AC1638">
            <v>1</v>
          </cell>
          <cell r="AF1638" t="str">
            <v>4. Cierre</v>
          </cell>
          <cell r="AG1638" t="str">
            <v>0780 - Liquidación Aprobada</v>
          </cell>
          <cell r="AH1638" t="str">
            <v>Ficha Aprobatoria archivada</v>
          </cell>
        </row>
        <row r="1639">
          <cell r="A1639" t="str">
            <v>1820190011</v>
          </cell>
          <cell r="B1639" t="str">
            <v>1820190011</v>
          </cell>
          <cell r="C1639" t="str">
            <v>Mi Abrigo</v>
          </cell>
          <cell r="D1639" t="str">
            <v>Mi Abrigo 2019</v>
          </cell>
          <cell r="E1639" t="str">
            <v>ACONDICIONAMIENTO DE VIVIENDAS EN ZONAS DE RIESGO ALTO Y MUY ALTO FRENTE A LAS HELADAS EN LOS CCPP DE AYOGUE, HUANCAMACHAY, JORAONIYOJ Y TINGOVADO EN EL DISTRITO DE SAN FRANCISCO DE ASIS DE YARUSYACAN,  PROVINCIA DE PASCO, PASCO.</v>
          </cell>
          <cell r="F1639" t="str">
            <v>CERRO DE PASCO</v>
          </cell>
          <cell r="G1639" t="str">
            <v>PASCO</v>
          </cell>
          <cell r="H1639" t="str">
            <v>PASCO</v>
          </cell>
          <cell r="I1639" t="str">
            <v>SAN FRANCISCO DE ASIS DE YARUSYACAN</v>
          </cell>
          <cell r="J1639" t="str">
            <v>AYOGUE</v>
          </cell>
          <cell r="K1639" t="str">
            <v>1901080078</v>
          </cell>
          <cell r="L1639">
            <v>55</v>
          </cell>
          <cell r="M1639">
            <v>43703</v>
          </cell>
          <cell r="N1639">
            <v>1121065.96</v>
          </cell>
          <cell r="O1639">
            <v>43718</v>
          </cell>
          <cell r="P1639">
            <v>1121065.96</v>
          </cell>
          <cell r="Q1639">
            <v>43719</v>
          </cell>
          <cell r="R1639">
            <v>1121065.96</v>
          </cell>
          <cell r="S1639">
            <v>43710</v>
          </cell>
          <cell r="T1639">
            <v>119</v>
          </cell>
          <cell r="U1639">
            <v>2</v>
          </cell>
          <cell r="V1639">
            <v>2</v>
          </cell>
          <cell r="W1639">
            <v>43829</v>
          </cell>
          <cell r="Y1639">
            <v>1117738.17</v>
          </cell>
          <cell r="AB1639">
            <v>0</v>
          </cell>
          <cell r="AC1639">
            <v>1</v>
          </cell>
          <cell r="AF1639" t="str">
            <v>4. Cierre</v>
          </cell>
          <cell r="AG1639" t="str">
            <v>0780 - Liquidación Aprobada</v>
          </cell>
          <cell r="AH1639" t="str">
            <v>Ficha Aprobatoria archivada</v>
          </cell>
        </row>
        <row r="1640">
          <cell r="A1640" t="str">
            <v>1820200001</v>
          </cell>
          <cell r="B1640" t="str">
            <v>1820200001</v>
          </cell>
          <cell r="C1640" t="str">
            <v>Haku Wiñay/Noa Jayatai</v>
          </cell>
          <cell r="D1640" t="str">
            <v>Apoyo Des.Prod.2020</v>
          </cell>
          <cell r="E1640" t="str">
            <v>APOYO AL DESARROLLO PRODUCTIVO DE LOS HOGARES RURALES CON ECONOMÍA DE SUBSISTENCIA YARUSYACAN 1</v>
          </cell>
          <cell r="F1640" t="str">
            <v>CERRO DE PASCO</v>
          </cell>
          <cell r="G1640" t="str">
            <v>PASCO</v>
          </cell>
          <cell r="H1640" t="str">
            <v>PASCO</v>
          </cell>
          <cell r="I1640" t="str">
            <v>SAN FRANCISCO DE ASIS DE YARUSYACAN</v>
          </cell>
          <cell r="J1640" t="str">
            <v>AYOGUE</v>
          </cell>
          <cell r="K1640" t="str">
            <v>1901080078</v>
          </cell>
          <cell r="L1640">
            <v>400</v>
          </cell>
          <cell r="M1640">
            <v>44144</v>
          </cell>
          <cell r="N1640">
            <v>1457479</v>
          </cell>
          <cell r="O1640">
            <v>44130</v>
          </cell>
          <cell r="P1640">
            <v>1457479</v>
          </cell>
          <cell r="Q1640">
            <v>44139</v>
          </cell>
          <cell r="R1640">
            <v>1457479</v>
          </cell>
          <cell r="S1640">
            <v>44145</v>
          </cell>
          <cell r="T1640">
            <v>401</v>
          </cell>
          <cell r="U1640">
            <v>12</v>
          </cell>
          <cell r="V1640">
            <v>12</v>
          </cell>
          <cell r="W1640">
            <v>44546</v>
          </cell>
          <cell r="X1640">
            <v>1427016.18</v>
          </cell>
          <cell r="Y1640">
            <v>1426894.88</v>
          </cell>
          <cell r="Z1640">
            <v>1427016.18</v>
          </cell>
          <cell r="AA1640">
            <v>44720</v>
          </cell>
          <cell r="AB1640">
            <v>1</v>
          </cell>
          <cell r="AC1640">
            <v>1</v>
          </cell>
          <cell r="AD1640">
            <v>1</v>
          </cell>
          <cell r="AE1640">
            <v>0.98429999999999995</v>
          </cell>
          <cell r="AF1640" t="str">
            <v>4. Cierre</v>
          </cell>
          <cell r="AG1640" t="str">
            <v>0780 - Liquidación Aprobada</v>
          </cell>
          <cell r="AH1640" t="str">
            <v>Liquidado en UT para remitir ficha/expediente a Sede</v>
          </cell>
        </row>
        <row r="1641">
          <cell r="A1641" t="str">
            <v>1820200002</v>
          </cell>
          <cell r="B1641" t="str">
            <v>1820200002</v>
          </cell>
          <cell r="C1641" t="str">
            <v>Haku Wiñay/Noa Jayatai</v>
          </cell>
          <cell r="D1641" t="str">
            <v>Apoyo Des.Prod.2020</v>
          </cell>
          <cell r="E1641" t="str">
            <v>APOYO AL DESARROLLO PRODUCTIVO DE LOS HOGARES RURALES CON ECONOMÍA DE SUBSISTENCIA SANTA ANA DE TUSI 1</v>
          </cell>
          <cell r="F1641" t="str">
            <v>CERRO DE PASCO</v>
          </cell>
          <cell r="G1641" t="str">
            <v>PASCO</v>
          </cell>
          <cell r="H1641" t="str">
            <v>DANIEL ALCIDES CARRION</v>
          </cell>
          <cell r="I1641" t="str">
            <v>SANTA ANA DE TUSI</v>
          </cell>
          <cell r="J1641" t="str">
            <v>SANTA ANA DE TUSI</v>
          </cell>
          <cell r="K1641" t="str">
            <v>1902060001</v>
          </cell>
          <cell r="L1641">
            <v>400</v>
          </cell>
          <cell r="M1641">
            <v>44144</v>
          </cell>
          <cell r="N1641">
            <v>1457479</v>
          </cell>
          <cell r="O1641">
            <v>44130</v>
          </cell>
          <cell r="P1641">
            <v>1457479</v>
          </cell>
          <cell r="Q1641">
            <v>44139</v>
          </cell>
          <cell r="R1641">
            <v>1457479</v>
          </cell>
          <cell r="S1641">
            <v>44145</v>
          </cell>
          <cell r="T1641">
            <v>395</v>
          </cell>
          <cell r="U1641">
            <v>12</v>
          </cell>
          <cell r="V1641">
            <v>12</v>
          </cell>
          <cell r="W1641">
            <v>44540</v>
          </cell>
          <cell r="X1641">
            <v>1445912.3</v>
          </cell>
          <cell r="Y1641">
            <v>1445112.3</v>
          </cell>
          <cell r="Z1641">
            <v>1445912.3</v>
          </cell>
          <cell r="AA1641">
            <v>44712</v>
          </cell>
          <cell r="AB1641">
            <v>1</v>
          </cell>
          <cell r="AC1641">
            <v>1</v>
          </cell>
          <cell r="AD1641">
            <v>1</v>
          </cell>
          <cell r="AE1641">
            <v>0.99399999999999999</v>
          </cell>
          <cell r="AF1641" t="str">
            <v>4. Cierre</v>
          </cell>
          <cell r="AG1641" t="str">
            <v>0780 - Liquidación Aprobada</v>
          </cell>
          <cell r="AH1641" t="str">
            <v>Liquidado en UT para remitir ficha/expediente a Sede</v>
          </cell>
        </row>
        <row r="1642">
          <cell r="A1642" t="str">
            <v>1820210001</v>
          </cell>
          <cell r="B1642" t="str">
            <v>1820210001</v>
          </cell>
          <cell r="C1642" t="str">
            <v>Haku Wiñay/Noa Jayatai</v>
          </cell>
          <cell r="D1642" t="str">
            <v>PP.2021 RO Sierra</v>
          </cell>
          <cell r="E1642" t="str">
            <v>101 - PP ACCESO DE HOGARES RURALES A MERCADOS LOC. 2021-RO SIERRA CHINCHE</v>
          </cell>
          <cell r="F1642" t="str">
            <v>CERRO DE PASCO</v>
          </cell>
          <cell r="G1642" t="str">
            <v>PASCO</v>
          </cell>
          <cell r="H1642" t="str">
            <v>DANIEL ALCIDES CARRION</v>
          </cell>
          <cell r="I1642" t="str">
            <v>YANAHUANCA</v>
          </cell>
          <cell r="J1642" t="str">
            <v>CHINCHE</v>
          </cell>
          <cell r="K1642" t="str">
            <v>1902010098</v>
          </cell>
          <cell r="L1642">
            <v>200</v>
          </cell>
          <cell r="M1642">
            <v>44362.773287037038</v>
          </cell>
          <cell r="N1642">
            <v>1200000</v>
          </cell>
          <cell r="O1642">
            <v>44595</v>
          </cell>
          <cell r="P1642">
            <v>1200000</v>
          </cell>
          <cell r="Q1642">
            <v>44608</v>
          </cell>
          <cell r="R1642">
            <v>1200000</v>
          </cell>
          <cell r="S1642">
            <v>44378</v>
          </cell>
          <cell r="T1642">
            <v>1095</v>
          </cell>
          <cell r="U1642">
            <v>36</v>
          </cell>
          <cell r="V1642">
            <v>36</v>
          </cell>
          <cell r="W1642">
            <v>45473</v>
          </cell>
          <cell r="X1642">
            <v>1189296.98</v>
          </cell>
          <cell r="Y1642">
            <v>1192359.73</v>
          </cell>
          <cell r="Z1642">
            <v>1192686.98</v>
          </cell>
          <cell r="AA1642">
            <v>45623</v>
          </cell>
          <cell r="AB1642">
            <v>1</v>
          </cell>
          <cell r="AC1642">
            <v>1</v>
          </cell>
          <cell r="AD1642">
            <v>1</v>
          </cell>
          <cell r="AE1642">
            <v>0.99180000000000001</v>
          </cell>
          <cell r="AF1642" t="str">
            <v>4. Cierre</v>
          </cell>
          <cell r="AG1642" t="str">
            <v>0780 - Liquidación Aprobada</v>
          </cell>
          <cell r="AH1642" t="str">
            <v>Liquidado en UT para remitir ficha/expediente a Sede</v>
          </cell>
        </row>
        <row r="1643">
          <cell r="A1643" t="str">
            <v>1820210002</v>
          </cell>
          <cell r="B1643" t="str">
            <v>1820210002</v>
          </cell>
          <cell r="C1643" t="str">
            <v>Haku Wiñay/Noa Jayatai</v>
          </cell>
          <cell r="D1643" t="str">
            <v>PP.2021 RO Sierra</v>
          </cell>
          <cell r="E1643" t="str">
            <v>101 - PP ACCESO DE HOGARES RURALES A MERCADOS LOC. 2021-RO SIERRA CHIPIPATA</v>
          </cell>
          <cell r="F1643" t="str">
            <v>CERRO DE PASCO</v>
          </cell>
          <cell r="G1643" t="str">
            <v>PASCO</v>
          </cell>
          <cell r="H1643" t="str">
            <v>DANIEL ALCIDES CARRION</v>
          </cell>
          <cell r="I1643" t="str">
            <v>YANAHUANCA</v>
          </cell>
          <cell r="J1643" t="str">
            <v>CHIRIPATA</v>
          </cell>
          <cell r="K1643" t="str">
            <v>1902010100</v>
          </cell>
          <cell r="L1643">
            <v>200</v>
          </cell>
          <cell r="M1643">
            <v>44362.773287037038</v>
          </cell>
          <cell r="N1643">
            <v>1200000</v>
          </cell>
          <cell r="O1643">
            <v>44595</v>
          </cell>
          <cell r="P1643">
            <v>1200000</v>
          </cell>
          <cell r="Q1643">
            <v>44608</v>
          </cell>
          <cell r="R1643">
            <v>1200000</v>
          </cell>
          <cell r="S1643">
            <v>44378</v>
          </cell>
          <cell r="T1643">
            <v>1095</v>
          </cell>
          <cell r="U1643">
            <v>36</v>
          </cell>
          <cell r="V1643">
            <v>36</v>
          </cell>
          <cell r="W1643">
            <v>45473</v>
          </cell>
          <cell r="X1643">
            <v>1189297.06</v>
          </cell>
          <cell r="Y1643">
            <v>1192359.01</v>
          </cell>
          <cell r="Z1643">
            <v>1192687.06</v>
          </cell>
          <cell r="AA1643">
            <v>45623</v>
          </cell>
          <cell r="AB1643">
            <v>1</v>
          </cell>
          <cell r="AC1643">
            <v>1</v>
          </cell>
          <cell r="AD1643">
            <v>1</v>
          </cell>
          <cell r="AE1643">
            <v>0.9919</v>
          </cell>
          <cell r="AF1643" t="str">
            <v>4. Cierre</v>
          </cell>
          <cell r="AG1643" t="str">
            <v>0780 - Liquidación Aprobada</v>
          </cell>
          <cell r="AH1643" t="str">
            <v>Liquidado en UT para remitir ficha/expediente a Sede</v>
          </cell>
        </row>
        <row r="1644">
          <cell r="A1644" t="str">
            <v>1820210003</v>
          </cell>
          <cell r="B1644" t="str">
            <v>1820210003</v>
          </cell>
          <cell r="C1644" t="str">
            <v>Haku Wiñay/Noa Jayatai</v>
          </cell>
          <cell r="D1644" t="str">
            <v>PP.2021 RO Selva</v>
          </cell>
          <cell r="E1644" t="str">
            <v>102 - PP ACCESO DE HOGARES RURALES A MERCADOS LOC. 2021-RO SELVA BUENA VISTA</v>
          </cell>
          <cell r="F1644" t="str">
            <v>CERRO DE PASCO</v>
          </cell>
          <cell r="G1644" t="str">
            <v>PASCO</v>
          </cell>
          <cell r="H1644" t="str">
            <v>OXAPAMPA</v>
          </cell>
          <cell r="I1644" t="str">
            <v>POZUZO</v>
          </cell>
          <cell r="J1644" t="str">
            <v>BUENA VISTA</v>
          </cell>
          <cell r="K1644" t="str">
            <v>1903056003</v>
          </cell>
          <cell r="L1644">
            <v>190</v>
          </cell>
          <cell r="M1644">
            <v>44379.524062500001</v>
          </cell>
          <cell r="N1644">
            <v>1292000</v>
          </cell>
          <cell r="O1644">
            <v>44635</v>
          </cell>
          <cell r="P1644">
            <v>1292000</v>
          </cell>
          <cell r="Q1644">
            <v>44635</v>
          </cell>
          <cell r="R1644">
            <v>1292000</v>
          </cell>
          <cell r="S1644">
            <v>44380</v>
          </cell>
          <cell r="T1644">
            <v>1185</v>
          </cell>
          <cell r="U1644">
            <v>36</v>
          </cell>
          <cell r="V1644">
            <v>36</v>
          </cell>
          <cell r="W1644">
            <v>45565</v>
          </cell>
          <cell r="X1644">
            <v>1245625.1200000001</v>
          </cell>
          <cell r="Y1644">
            <v>1244230.92</v>
          </cell>
          <cell r="Z1644">
            <v>1243033.1200000001</v>
          </cell>
          <cell r="AA1644">
            <v>45629</v>
          </cell>
          <cell r="AB1644">
            <v>1</v>
          </cell>
          <cell r="AC1644">
            <v>0.98419999999999996</v>
          </cell>
          <cell r="AD1644">
            <v>1</v>
          </cell>
          <cell r="AE1644">
            <v>0.96789999999999998</v>
          </cell>
          <cell r="AF1644" t="str">
            <v>4. Cierre</v>
          </cell>
          <cell r="AG1644" t="str">
            <v>0700 - Expediente de liquidación presentado en UT</v>
          </cell>
        </row>
        <row r="1645">
          <cell r="A1645" t="str">
            <v>1820210004</v>
          </cell>
          <cell r="B1645" t="str">
            <v>1820210004</v>
          </cell>
          <cell r="C1645" t="str">
            <v>Haku Wiñay/Noa Jayatai</v>
          </cell>
          <cell r="D1645" t="str">
            <v>PP.2021 RO Selva</v>
          </cell>
          <cell r="E1645" t="str">
            <v>102 - PP ACCESO DE HOGARES RURALES A MERCADOS LOC. 2021-RO SELVA MONTEFUNER</v>
          </cell>
          <cell r="F1645" t="str">
            <v>CERRO DE PASCO</v>
          </cell>
          <cell r="G1645" t="str">
            <v>PASCO</v>
          </cell>
          <cell r="H1645" t="str">
            <v>OXAPAMPA</v>
          </cell>
          <cell r="I1645" t="str">
            <v>POZUZO</v>
          </cell>
          <cell r="J1645" t="str">
            <v>MONTEFUNER</v>
          </cell>
          <cell r="K1645" t="str">
            <v>1903056002</v>
          </cell>
          <cell r="L1645">
            <v>210</v>
          </cell>
          <cell r="M1645">
            <v>44379.524062500001</v>
          </cell>
          <cell r="N1645">
            <v>1428000</v>
          </cell>
          <cell r="O1645">
            <v>44635</v>
          </cell>
          <cell r="P1645">
            <v>1428000</v>
          </cell>
          <cell r="Q1645">
            <v>44635</v>
          </cell>
          <cell r="R1645">
            <v>1428000</v>
          </cell>
          <cell r="S1645">
            <v>44380</v>
          </cell>
          <cell r="T1645">
            <v>1185</v>
          </cell>
          <cell r="U1645">
            <v>36</v>
          </cell>
          <cell r="V1645">
            <v>36</v>
          </cell>
          <cell r="W1645">
            <v>45565</v>
          </cell>
          <cell r="X1645">
            <v>1349445.78</v>
          </cell>
          <cell r="Y1645">
            <v>1347953.12</v>
          </cell>
          <cell r="Z1645">
            <v>1346637.78</v>
          </cell>
          <cell r="AA1645">
            <v>45629</v>
          </cell>
          <cell r="AB1645">
            <v>1</v>
          </cell>
          <cell r="AC1645">
            <v>0.99</v>
          </cell>
          <cell r="AD1645">
            <v>1</v>
          </cell>
          <cell r="AE1645">
            <v>0.95040000000000002</v>
          </cell>
          <cell r="AF1645" t="str">
            <v>4. Cierre</v>
          </cell>
          <cell r="AG1645" t="str">
            <v>0700 - Expediente de liquidación presentado en UT</v>
          </cell>
        </row>
        <row r="1646">
          <cell r="A1646" t="str">
            <v>1820220001</v>
          </cell>
          <cell r="B1646" t="str">
            <v>1820220001</v>
          </cell>
          <cell r="C1646" t="str">
            <v>Haku Wiñay/Noa Jayatai</v>
          </cell>
          <cell r="D1646" t="str">
            <v>PP.2022 RO Sierra</v>
          </cell>
          <cell r="E1646" t="str">
            <v>PP 0118: ACCESO DE LOS HOGARES RURALES CON ECONOMIAS DE SUBSISTENCIA A MERCADOS LOCALES DEL NUCLEO EJECUTOR GOYLLARISQUIZGA</v>
          </cell>
          <cell r="F1646" t="str">
            <v>CERRO DE PASCO</v>
          </cell>
          <cell r="G1646" t="str">
            <v>PASCO</v>
          </cell>
          <cell r="H1646" t="str">
            <v>DANIEL ALCIDES CARRION</v>
          </cell>
          <cell r="I1646" t="str">
            <v>GOYLLARISQUIZGA</v>
          </cell>
          <cell r="J1646" t="str">
            <v>GOYLLARISQUIZGA</v>
          </cell>
          <cell r="K1646" t="str">
            <v>1902030001</v>
          </cell>
          <cell r="L1646">
            <v>200</v>
          </cell>
          <cell r="M1646">
            <v>44767.79184027778</v>
          </cell>
          <cell r="N1646">
            <v>1200000</v>
          </cell>
          <cell r="O1646">
            <v>44769</v>
          </cell>
          <cell r="P1646">
            <v>1200000</v>
          </cell>
          <cell r="Q1646">
            <v>44778</v>
          </cell>
          <cell r="R1646">
            <v>1200000</v>
          </cell>
          <cell r="S1646">
            <v>44774</v>
          </cell>
          <cell r="T1646">
            <v>928.38171296296309</v>
          </cell>
          <cell r="U1646">
            <v>30.42</v>
          </cell>
          <cell r="V1646">
            <v>36</v>
          </cell>
          <cell r="X1646">
            <v>1029985.38</v>
          </cell>
          <cell r="Y1646">
            <v>1028043.78</v>
          </cell>
          <cell r="Z1646">
            <v>989605.95000000007</v>
          </cell>
          <cell r="AA1646">
            <v>45698</v>
          </cell>
          <cell r="AB1646">
            <v>0.89159999999999995</v>
          </cell>
          <cell r="AC1646">
            <v>0.86429999999999996</v>
          </cell>
          <cell r="AD1646">
            <v>0.92600000000000005</v>
          </cell>
          <cell r="AE1646">
            <v>0.84089999999999998</v>
          </cell>
          <cell r="AF1646" t="str">
            <v>3. Ejecución</v>
          </cell>
          <cell r="AG1646" t="str">
            <v>0530 - Proyecto en Ejecución</v>
          </cell>
          <cell r="AH1646" t="str">
            <v>Proyecto en ejecución</v>
          </cell>
        </row>
        <row r="1647">
          <cell r="A1647" t="str">
            <v>1820220002</v>
          </cell>
          <cell r="B1647" t="str">
            <v>1820220002</v>
          </cell>
          <cell r="C1647" t="str">
            <v>Haku Wiñay/Noa Jayatai</v>
          </cell>
          <cell r="D1647" t="str">
            <v>PP.2022 RO Sierra</v>
          </cell>
          <cell r="E1647" t="str">
            <v>PP 0118: ACCESO DE LOS HOGARES RURALES CON ECONOMIAS DE SUBSISTENCIA A MERCADOS LOCALES DEL NUCLEO EJECUTOR MACHÍN</v>
          </cell>
          <cell r="F1647" t="str">
            <v>CERRO DE PASCO</v>
          </cell>
          <cell r="G1647" t="str">
            <v>PASCO</v>
          </cell>
          <cell r="H1647" t="str">
            <v>DANIEL ALCIDES CARRION</v>
          </cell>
          <cell r="I1647" t="str">
            <v>SANTA ANA DE TUSI</v>
          </cell>
          <cell r="J1647" t="str">
            <v>MACHIN</v>
          </cell>
          <cell r="K1647" t="str">
            <v>1902030011</v>
          </cell>
          <cell r="L1647">
            <v>200</v>
          </cell>
          <cell r="M1647">
            <v>44767.79184027778</v>
          </cell>
          <cell r="N1647">
            <v>1200000</v>
          </cell>
          <cell r="O1647">
            <v>44769</v>
          </cell>
          <cell r="P1647">
            <v>1200000</v>
          </cell>
          <cell r="Q1647">
            <v>44778</v>
          </cell>
          <cell r="R1647">
            <v>1200000</v>
          </cell>
          <cell r="S1647">
            <v>44774</v>
          </cell>
          <cell r="T1647">
            <v>928.38171296296309</v>
          </cell>
          <cell r="U1647">
            <v>30.42</v>
          </cell>
          <cell r="V1647">
            <v>36</v>
          </cell>
          <cell r="X1647">
            <v>1038011.95</v>
          </cell>
          <cell r="Y1647">
            <v>1036378.08</v>
          </cell>
          <cell r="Z1647">
            <v>929999.07000000007</v>
          </cell>
          <cell r="AA1647">
            <v>45698</v>
          </cell>
          <cell r="AB1647">
            <v>0.66679999999999995</v>
          </cell>
          <cell r="AC1647">
            <v>0.64439999999999997</v>
          </cell>
          <cell r="AD1647">
            <v>0.95150000000000001</v>
          </cell>
          <cell r="AE1647">
            <v>0.66210000000000002</v>
          </cell>
          <cell r="AF1647" t="str">
            <v>3. Ejecución</v>
          </cell>
          <cell r="AG1647" t="str">
            <v>0530 - Proyecto en Ejecución</v>
          </cell>
          <cell r="AH1647" t="str">
            <v>Proyecto en ejecución</v>
          </cell>
        </row>
        <row r="1648">
          <cell r="A1648" t="str">
            <v>1820220003</v>
          </cell>
          <cell r="B1648" t="str">
            <v>1820220003</v>
          </cell>
          <cell r="C1648" t="str">
            <v>Haku Wiñay/Noa Jayatai</v>
          </cell>
          <cell r="D1648" t="str">
            <v>PP.2022 RO Selva</v>
          </cell>
          <cell r="E1648" t="str">
            <v>PP 0118: ACCESO DE LOS HOGARES RURALES CON ECONOMIAS DE SUBSISTENCIA A MERCADOS LOCALES DEL NUCLEO EJECUTOR ORELLANA</v>
          </cell>
          <cell r="F1648" t="str">
            <v>CERRO DE PASCO</v>
          </cell>
          <cell r="G1648" t="str">
            <v>PASCO</v>
          </cell>
          <cell r="H1648" t="str">
            <v>OXAPAMPA</v>
          </cell>
          <cell r="I1648" t="str">
            <v>CONSTITUCION</v>
          </cell>
          <cell r="J1648" t="str">
            <v>ORELLANA</v>
          </cell>
          <cell r="K1648" t="str">
            <v>1903086003</v>
          </cell>
          <cell r="L1648">
            <v>225</v>
          </cell>
          <cell r="M1648">
            <v>44768</v>
          </cell>
          <cell r="N1648">
            <v>1530000</v>
          </cell>
          <cell r="O1648">
            <v>44769</v>
          </cell>
          <cell r="P1648">
            <v>1530000</v>
          </cell>
          <cell r="Q1648">
            <v>44778</v>
          </cell>
          <cell r="R1648">
            <v>1530000</v>
          </cell>
          <cell r="S1648">
            <v>44774</v>
          </cell>
          <cell r="T1648">
            <v>928.38171296296309</v>
          </cell>
          <cell r="U1648">
            <v>30.42</v>
          </cell>
          <cell r="V1648">
            <v>36</v>
          </cell>
          <cell r="X1648">
            <v>1409612.27</v>
          </cell>
          <cell r="Y1648">
            <v>1393947.27</v>
          </cell>
          <cell r="Z1648">
            <v>1376740.95</v>
          </cell>
          <cell r="AA1648">
            <v>45700</v>
          </cell>
          <cell r="AB1648">
            <v>0.94679999999999997</v>
          </cell>
          <cell r="AC1648">
            <v>0.94340000000000002</v>
          </cell>
          <cell r="AD1648">
            <v>0.9415</v>
          </cell>
          <cell r="AE1648">
            <v>0.91690000000000005</v>
          </cell>
          <cell r="AF1648" t="str">
            <v>3. Ejecución</v>
          </cell>
          <cell r="AG1648" t="str">
            <v>0530 - Proyecto en Ejecución</v>
          </cell>
          <cell r="AH1648" t="str">
            <v>Proyecto en ejecución</v>
          </cell>
        </row>
        <row r="1649">
          <cell r="A1649" t="str">
            <v>1820220004</v>
          </cell>
          <cell r="B1649" t="str">
            <v>1820220004</v>
          </cell>
          <cell r="C1649" t="str">
            <v>Haku Wiñay/Noa Jayatai</v>
          </cell>
          <cell r="D1649" t="str">
            <v>PP.2022 RO Selva</v>
          </cell>
          <cell r="E1649" t="str">
            <v>PP 0118: ACCESO DE LOS HOGARES RURALES CON ECONOMIAS DE SUBSISTENCIA A MERCADOS LOCALES DEL NUCLEO EJECUTOR PUERTO YARINA</v>
          </cell>
          <cell r="F1649" t="str">
            <v>CERRO DE PASCO</v>
          </cell>
          <cell r="G1649" t="str">
            <v>PASCO</v>
          </cell>
          <cell r="H1649" t="str">
            <v>OXAPAMPA</v>
          </cell>
          <cell r="I1649" t="str">
            <v>CONSTITUCION</v>
          </cell>
          <cell r="J1649" t="str">
            <v>PUERTO YARINA</v>
          </cell>
          <cell r="K1649" t="str">
            <v>1903086006</v>
          </cell>
          <cell r="L1649">
            <v>225</v>
          </cell>
          <cell r="M1649">
            <v>44768</v>
          </cell>
          <cell r="N1649">
            <v>1530000</v>
          </cell>
          <cell r="O1649">
            <v>44769</v>
          </cell>
          <cell r="P1649">
            <v>1530000</v>
          </cell>
          <cell r="Q1649">
            <v>44778</v>
          </cell>
          <cell r="R1649">
            <v>1530000</v>
          </cell>
          <cell r="S1649">
            <v>44774</v>
          </cell>
          <cell r="T1649">
            <v>928.38171296296309</v>
          </cell>
          <cell r="U1649">
            <v>30.42</v>
          </cell>
          <cell r="V1649">
            <v>36</v>
          </cell>
          <cell r="X1649">
            <v>1406988.32</v>
          </cell>
          <cell r="Y1649">
            <v>1391323.32</v>
          </cell>
          <cell r="Z1649">
            <v>1376095.1600000001</v>
          </cell>
          <cell r="AA1649">
            <v>45700</v>
          </cell>
          <cell r="AB1649">
            <v>0.94589999999999996</v>
          </cell>
          <cell r="AC1649">
            <v>0.94230000000000003</v>
          </cell>
          <cell r="AD1649">
            <v>0.94079999999999997</v>
          </cell>
          <cell r="AE1649">
            <v>0.91420000000000001</v>
          </cell>
          <cell r="AF1649" t="str">
            <v>3. Ejecución</v>
          </cell>
          <cell r="AG1649" t="str">
            <v>0530 - Proyecto en Ejecución</v>
          </cell>
          <cell r="AH1649" t="str">
            <v>Proyecto en ejecución</v>
          </cell>
        </row>
        <row r="1650">
          <cell r="A1650" t="str">
            <v>1820230001</v>
          </cell>
          <cell r="B1650" t="str">
            <v>1820230001</v>
          </cell>
          <cell r="C1650" t="str">
            <v>Haku Wiñay/Noa Jayatai</v>
          </cell>
          <cell r="D1650" t="str">
            <v>PP.2023 RO Sierra</v>
          </cell>
          <cell r="E1650" t="str">
            <v>PP 0118: ACCESO DE LOS HOGARES RURALES CON ECONOMIAS DE SUBSISTENCIA A MERCADOS LOCALES DEL NUCLEO EJECUTOR COCHAMARCA</v>
          </cell>
          <cell r="F1650" t="str">
            <v>CERRO DE PASCO</v>
          </cell>
          <cell r="G1650" t="str">
            <v>PASCO</v>
          </cell>
          <cell r="H1650" t="str">
            <v>PASCO</v>
          </cell>
          <cell r="I1650" t="str">
            <v>VICCO</v>
          </cell>
          <cell r="J1650" t="str">
            <v>COCHAMARCA</v>
          </cell>
          <cell r="K1650" t="str">
            <v>1901126001</v>
          </cell>
          <cell r="L1650">
            <v>200</v>
          </cell>
          <cell r="M1650">
            <v>45126.690567129626</v>
          </cell>
          <cell r="N1650">
            <v>1200000</v>
          </cell>
          <cell r="O1650">
            <v>45198</v>
          </cell>
          <cell r="P1650">
            <v>1200000</v>
          </cell>
          <cell r="Q1650">
            <v>45217</v>
          </cell>
          <cell r="R1650">
            <v>1200000</v>
          </cell>
          <cell r="S1650">
            <v>45139</v>
          </cell>
          <cell r="T1650">
            <v>563.38171296296309</v>
          </cell>
          <cell r="U1650">
            <v>18.420000000000002</v>
          </cell>
          <cell r="V1650">
            <v>36</v>
          </cell>
          <cell r="X1650">
            <v>752509</v>
          </cell>
          <cell r="Y1650">
            <v>752509</v>
          </cell>
          <cell r="Z1650">
            <v>695363</v>
          </cell>
          <cell r="AA1650">
            <v>45698</v>
          </cell>
          <cell r="AB1650">
            <v>0.77229999999999999</v>
          </cell>
          <cell r="AC1650">
            <v>0.71109999999999995</v>
          </cell>
          <cell r="AD1650">
            <v>0.84730000000000005</v>
          </cell>
          <cell r="AE1650">
            <v>0.63470000000000004</v>
          </cell>
          <cell r="AF1650" t="str">
            <v>3. Ejecución</v>
          </cell>
          <cell r="AG1650" t="str">
            <v>0530 - Proyecto en Ejecución</v>
          </cell>
          <cell r="AH1650" t="str">
            <v>Proyecto en ejecución</v>
          </cell>
        </row>
        <row r="1651">
          <cell r="A1651" t="str">
            <v>1820230002</v>
          </cell>
          <cell r="B1651" t="str">
            <v>1820230002</v>
          </cell>
          <cell r="C1651" t="str">
            <v>Haku Wiñay/Noa Jayatai</v>
          </cell>
          <cell r="D1651" t="str">
            <v>PP.2023 RO Sierra</v>
          </cell>
          <cell r="E1651" t="str">
            <v>PP 0118: ACCESO DE LOS HOGARES RURALES CON ECONOMIAS DE SUBSISTENCIA A MERCADOS LOCALES DEL NUCLEO EJECUTOR SHELBY</v>
          </cell>
          <cell r="F1651" t="str">
            <v>CERRO DE PASCO</v>
          </cell>
          <cell r="G1651" t="str">
            <v>PASCO</v>
          </cell>
          <cell r="H1651" t="str">
            <v>PASCO</v>
          </cell>
          <cell r="I1651" t="str">
            <v>VICCO</v>
          </cell>
          <cell r="J1651" t="str">
            <v>SHELBY</v>
          </cell>
          <cell r="K1651" t="str">
            <v>1901120007</v>
          </cell>
          <cell r="L1651">
            <v>200</v>
          </cell>
          <cell r="M1651">
            <v>45126.690567129626</v>
          </cell>
          <cell r="N1651">
            <v>1200000</v>
          </cell>
          <cell r="O1651">
            <v>45198</v>
          </cell>
          <cell r="P1651">
            <v>1200000</v>
          </cell>
          <cell r="Q1651">
            <v>45217</v>
          </cell>
          <cell r="R1651">
            <v>1200000</v>
          </cell>
          <cell r="S1651">
            <v>45139</v>
          </cell>
          <cell r="T1651">
            <v>563.38171296296309</v>
          </cell>
          <cell r="U1651">
            <v>18.420000000000002</v>
          </cell>
          <cell r="V1651">
            <v>36</v>
          </cell>
          <cell r="X1651">
            <v>731686</v>
          </cell>
          <cell r="Y1651">
            <v>729986</v>
          </cell>
          <cell r="Z1651">
            <v>681628</v>
          </cell>
          <cell r="AA1651">
            <v>45698</v>
          </cell>
          <cell r="AB1651">
            <v>0.77229999999999999</v>
          </cell>
          <cell r="AC1651">
            <v>0.71289999999999998</v>
          </cell>
          <cell r="AD1651">
            <v>0.84819999999999995</v>
          </cell>
          <cell r="AE1651">
            <v>0.62050000000000005</v>
          </cell>
          <cell r="AF1651" t="str">
            <v>3. Ejecución</v>
          </cell>
          <cell r="AG1651" t="str">
            <v>0530 - Proyecto en Ejecución</v>
          </cell>
          <cell r="AH1651" t="str">
            <v>Proyecto en ejecución</v>
          </cell>
        </row>
        <row r="1652">
          <cell r="A1652" t="str">
            <v>1820230003</v>
          </cell>
          <cell r="B1652" t="str">
            <v>1820230003</v>
          </cell>
          <cell r="C1652" t="str">
            <v>Haku Wiñay/Noa Jayatai</v>
          </cell>
          <cell r="D1652" t="str">
            <v>PP.2023 RO Sierra</v>
          </cell>
          <cell r="E1652" t="str">
            <v>PP 0118: ACCESO DE LOS HOGARES RURALES CON ECONOMIAS DE SUBSISTENCIA A MERCADOS LOCALES DEL NUCLEO EJECUTOR CHINCHAN 1</v>
          </cell>
          <cell r="F1652" t="str">
            <v>CERRO DE PASCO</v>
          </cell>
          <cell r="G1652" t="str">
            <v>PASCO</v>
          </cell>
          <cell r="H1652" t="str">
            <v>PASCO</v>
          </cell>
          <cell r="I1652" t="str">
            <v>HUARIACA</v>
          </cell>
          <cell r="J1652" t="str">
            <v>CHINCHAN</v>
          </cell>
          <cell r="K1652" t="str">
            <v>1901030049</v>
          </cell>
          <cell r="L1652">
            <v>200</v>
          </cell>
          <cell r="M1652">
            <v>45126.785000000003</v>
          </cell>
          <cell r="N1652">
            <v>1200000</v>
          </cell>
          <cell r="O1652">
            <v>45196</v>
          </cell>
          <cell r="P1652">
            <v>1200000</v>
          </cell>
          <cell r="Q1652">
            <v>45215</v>
          </cell>
          <cell r="R1652">
            <v>1200000</v>
          </cell>
          <cell r="S1652">
            <v>45139</v>
          </cell>
          <cell r="T1652">
            <v>563.38171296296309</v>
          </cell>
          <cell r="U1652">
            <v>18.420000000000002</v>
          </cell>
          <cell r="V1652">
            <v>36</v>
          </cell>
          <cell r="X1652">
            <v>738775.15</v>
          </cell>
          <cell r="Y1652">
            <v>671344.95</v>
          </cell>
          <cell r="Z1652">
            <v>338110.75</v>
          </cell>
          <cell r="AA1652">
            <v>45646</v>
          </cell>
          <cell r="AB1652">
            <v>0.50760000000000005</v>
          </cell>
          <cell r="AC1652">
            <v>0.4481</v>
          </cell>
          <cell r="AD1652">
            <v>0.50860000000000005</v>
          </cell>
          <cell r="AE1652">
            <v>0.47220000000000001</v>
          </cell>
          <cell r="AF1652" t="str">
            <v>3. Ejecución</v>
          </cell>
          <cell r="AG1652" t="str">
            <v>0530 - Proyecto en Ejecución</v>
          </cell>
          <cell r="AH1652" t="str">
            <v>Proyecto en ejecución</v>
          </cell>
        </row>
        <row r="1653">
          <cell r="A1653" t="str">
            <v>1820230004</v>
          </cell>
          <cell r="B1653" t="str">
            <v>1820230004</v>
          </cell>
          <cell r="C1653" t="str">
            <v>Haku Wiñay/Noa Jayatai</v>
          </cell>
          <cell r="D1653" t="str">
            <v>PP.2023 RO Sierra</v>
          </cell>
          <cell r="E1653" t="str">
            <v>PP 0118: ACCESO DE LOS HOGARES RURALES CON ECONOMIAS DE SUBSISTENCIA A MERCADOS LOCALES DEL NUCLEO EJECUTOR CHINCHAN 2</v>
          </cell>
          <cell r="F1653" t="str">
            <v>CERRO DE PASCO</v>
          </cell>
          <cell r="G1653" t="str">
            <v>PASCO</v>
          </cell>
          <cell r="H1653" t="str">
            <v>PASCO</v>
          </cell>
          <cell r="I1653" t="str">
            <v>HUARIACA</v>
          </cell>
          <cell r="J1653" t="str">
            <v>CHINCHAN</v>
          </cell>
          <cell r="K1653" t="str">
            <v>1901030049</v>
          </cell>
          <cell r="L1653">
            <v>200</v>
          </cell>
          <cell r="M1653">
            <v>45126.785000000003</v>
          </cell>
          <cell r="N1653">
            <v>1200000</v>
          </cell>
          <cell r="O1653">
            <v>45196</v>
          </cell>
          <cell r="P1653">
            <v>1200000</v>
          </cell>
          <cell r="Q1653">
            <v>45215</v>
          </cell>
          <cell r="R1653">
            <v>1200000</v>
          </cell>
          <cell r="S1653">
            <v>45139</v>
          </cell>
          <cell r="T1653">
            <v>563.38171296296309</v>
          </cell>
          <cell r="U1653">
            <v>18.420000000000002</v>
          </cell>
          <cell r="V1653">
            <v>36</v>
          </cell>
          <cell r="X1653">
            <v>708178.45</v>
          </cell>
          <cell r="Y1653">
            <v>610021.75</v>
          </cell>
          <cell r="Z1653">
            <v>386923.35000000003</v>
          </cell>
          <cell r="AA1653">
            <v>45646</v>
          </cell>
          <cell r="AB1653">
            <v>0.56840000000000002</v>
          </cell>
          <cell r="AC1653">
            <v>0.53259999999999996</v>
          </cell>
          <cell r="AD1653">
            <v>0.57069999999999999</v>
          </cell>
          <cell r="AE1653">
            <v>0.48630000000000001</v>
          </cell>
          <cell r="AF1653" t="str">
            <v>3. Ejecución</v>
          </cell>
          <cell r="AG1653" t="str">
            <v>0530 - Proyecto en Ejecución</v>
          </cell>
          <cell r="AH1653" t="str">
            <v>Proyecto en ejecución</v>
          </cell>
        </row>
        <row r="1654">
          <cell r="A1654" t="str">
            <v>1820230005</v>
          </cell>
          <cell r="B1654" t="str">
            <v>1820230005</v>
          </cell>
          <cell r="C1654" t="str">
            <v>Haku Wiñay/Noa Jayatai</v>
          </cell>
          <cell r="D1654" t="str">
            <v>PP.2023 RO Sierra</v>
          </cell>
          <cell r="E1654" t="str">
            <v>PP 0118: ACCESO DE LOS HOGARES RURALES CON ECONOMIAS DE SUBSISTENCIA A MERCADOS LOCALES DEL NUCLEO EJECUTOR HUANCABAMBA</v>
          </cell>
          <cell r="F1654" t="str">
            <v>CERRO DE PASCO</v>
          </cell>
          <cell r="G1654" t="str">
            <v>PASCO</v>
          </cell>
          <cell r="H1654" t="str">
            <v>OXAPAMPA</v>
          </cell>
          <cell r="I1654" t="str">
            <v>HUANCABAMBA</v>
          </cell>
          <cell r="J1654" t="str">
            <v>HUANCABAMBA</v>
          </cell>
          <cell r="K1654" t="str">
            <v>1903030001</v>
          </cell>
          <cell r="L1654">
            <v>200</v>
          </cell>
          <cell r="M1654">
            <v>45128.75203703704</v>
          </cell>
          <cell r="N1654">
            <v>1200000</v>
          </cell>
          <cell r="O1654">
            <v>45198</v>
          </cell>
          <cell r="P1654">
            <v>1200000</v>
          </cell>
          <cell r="Q1654">
            <v>45217</v>
          </cell>
          <cell r="R1654">
            <v>1200000</v>
          </cell>
          <cell r="S1654">
            <v>45139</v>
          </cell>
          <cell r="T1654">
            <v>563.38171296296309</v>
          </cell>
          <cell r="U1654">
            <v>18.420000000000002</v>
          </cell>
          <cell r="V1654">
            <v>36</v>
          </cell>
          <cell r="X1654">
            <v>641871.5</v>
          </cell>
          <cell r="Y1654">
            <v>641536.4</v>
          </cell>
          <cell r="Z1654">
            <v>577016.5</v>
          </cell>
          <cell r="AA1654">
            <v>45698</v>
          </cell>
          <cell r="AB1654">
            <v>0.62270000000000003</v>
          </cell>
          <cell r="AC1654">
            <v>0.63770000000000004</v>
          </cell>
          <cell r="AD1654">
            <v>0.64080000000000004</v>
          </cell>
          <cell r="AE1654">
            <v>0.40379999999999999</v>
          </cell>
          <cell r="AF1654" t="str">
            <v>3. Ejecución</v>
          </cell>
          <cell r="AG1654" t="str">
            <v>0530 - Proyecto en Ejecución</v>
          </cell>
          <cell r="AH1654" t="str">
            <v>Proyecto en ejecución</v>
          </cell>
        </row>
        <row r="1655">
          <cell r="A1655" t="str">
            <v>1820230006</v>
          </cell>
          <cell r="B1655" t="str">
            <v>1820230006</v>
          </cell>
          <cell r="C1655" t="str">
            <v>Haku Wiñay/Noa Jayatai</v>
          </cell>
          <cell r="D1655" t="str">
            <v>PP.2023 RO Sierra</v>
          </cell>
          <cell r="E1655" t="str">
            <v>PP 0118: ACCESO DE LOS HOGARES RURALES CON ECONOMIAS DE SUBSISTENCIA A MERCADOS LOCALES DEL NUCLEO EJECUTOR LANTURACHI</v>
          </cell>
          <cell r="F1655" t="str">
            <v>CERRO DE PASCO</v>
          </cell>
          <cell r="G1655" t="str">
            <v>PASCO</v>
          </cell>
          <cell r="H1655" t="str">
            <v>OXAPAMPA</v>
          </cell>
          <cell r="I1655" t="str">
            <v>HUANCABAMBA</v>
          </cell>
          <cell r="J1655" t="str">
            <v>LANTURACHI</v>
          </cell>
          <cell r="K1655" t="str">
            <v>1903030024</v>
          </cell>
          <cell r="L1655">
            <v>200</v>
          </cell>
          <cell r="M1655">
            <v>45128.75203703704</v>
          </cell>
          <cell r="N1655">
            <v>1200000</v>
          </cell>
          <cell r="O1655">
            <v>45198</v>
          </cell>
          <cell r="P1655">
            <v>1200000</v>
          </cell>
          <cell r="Q1655">
            <v>45217</v>
          </cell>
          <cell r="R1655">
            <v>1200000</v>
          </cell>
          <cell r="S1655">
            <v>45139</v>
          </cell>
          <cell r="T1655">
            <v>563.38171296296309</v>
          </cell>
          <cell r="U1655">
            <v>18.420000000000002</v>
          </cell>
          <cell r="V1655">
            <v>36</v>
          </cell>
          <cell r="X1655">
            <v>632668.5</v>
          </cell>
          <cell r="Y1655">
            <v>632217</v>
          </cell>
          <cell r="Z1655">
            <v>597193.5</v>
          </cell>
          <cell r="AA1655">
            <v>45698</v>
          </cell>
          <cell r="AB1655">
            <v>0.62380000000000002</v>
          </cell>
          <cell r="AC1655">
            <v>0.65859999999999996</v>
          </cell>
          <cell r="AD1655">
            <v>0.63980000000000004</v>
          </cell>
          <cell r="AE1655">
            <v>0.39839999999999998</v>
          </cell>
          <cell r="AF1655" t="str">
            <v>3. Ejecución</v>
          </cell>
          <cell r="AG1655" t="str">
            <v>0530 - Proyecto en Ejecución</v>
          </cell>
          <cell r="AH1655" t="str">
            <v>Proyecto en ejecución</v>
          </cell>
        </row>
        <row r="1656">
          <cell r="A1656" t="str">
            <v>1820230007</v>
          </cell>
          <cell r="B1656" t="str">
            <v>1820230007</v>
          </cell>
          <cell r="C1656" t="str">
            <v>Haku Wiñay/Noa Jayatai</v>
          </cell>
          <cell r="D1656" t="str">
            <v>PP.2023 RO Selva</v>
          </cell>
          <cell r="E1656" t="str">
            <v>PP 0118: ACCESO DE LOS HOGARES RURALES CON ECONOMIAS DE SUBSISTENCIA A MERCADOS LOCALES DEL NUCLEO EJECUTOR ALTO CHURUMAZU</v>
          </cell>
          <cell r="F1656" t="str">
            <v>CERRO DE PASCO</v>
          </cell>
          <cell r="G1656" t="str">
            <v>PASCO</v>
          </cell>
          <cell r="H1656" t="str">
            <v>OXAPAMPA</v>
          </cell>
          <cell r="I1656" t="str">
            <v>OXAPAMPA</v>
          </cell>
          <cell r="J1656" t="str">
            <v>ALTO CHURUMAZU</v>
          </cell>
          <cell r="K1656" t="str">
            <v>1903010040</v>
          </cell>
          <cell r="L1656">
            <v>200</v>
          </cell>
          <cell r="M1656">
            <v>45138.942488425928</v>
          </cell>
          <cell r="N1656">
            <v>1360000</v>
          </cell>
          <cell r="O1656">
            <v>45198</v>
          </cell>
          <cell r="P1656">
            <v>1360000</v>
          </cell>
          <cell r="Q1656">
            <v>45217</v>
          </cell>
          <cell r="R1656">
            <v>1360000</v>
          </cell>
          <cell r="S1656">
            <v>45139</v>
          </cell>
          <cell r="T1656">
            <v>563.38171296296309</v>
          </cell>
          <cell r="U1656">
            <v>18.420000000000002</v>
          </cell>
          <cell r="V1656">
            <v>36</v>
          </cell>
          <cell r="X1656">
            <v>756588.75</v>
          </cell>
          <cell r="Y1656">
            <v>756568.75</v>
          </cell>
          <cell r="Z1656">
            <v>730320.75</v>
          </cell>
          <cell r="AA1656">
            <v>45698</v>
          </cell>
          <cell r="AB1656">
            <v>0.59309999999999996</v>
          </cell>
          <cell r="AC1656">
            <v>0.51859999999999995</v>
          </cell>
          <cell r="AD1656">
            <v>0.51829999999999998</v>
          </cell>
          <cell r="AE1656">
            <v>0.51480000000000004</v>
          </cell>
          <cell r="AF1656" t="str">
            <v>3. Ejecución</v>
          </cell>
          <cell r="AG1656" t="str">
            <v>0530 - Proyecto en Ejecución</v>
          </cell>
          <cell r="AH1656" t="str">
            <v>Proyecto en ejecución</v>
          </cell>
        </row>
        <row r="1657">
          <cell r="A1657" t="str">
            <v>1820230008</v>
          </cell>
          <cell r="B1657" t="str">
            <v>1820230008</v>
          </cell>
          <cell r="C1657" t="str">
            <v>Haku Wiñay/Noa Jayatai</v>
          </cell>
          <cell r="D1657" t="str">
            <v>PP.2023 RO Selva</v>
          </cell>
          <cell r="E1657" t="str">
            <v>PP 0118: ACCESO DE LOS HOGARES RURALES CON ECONOMÍAS DE SUBSISTENCIA A MERCADOS LOCALES DEL NÚCLEO EJECUTOR QUILLAZÚ</v>
          </cell>
          <cell r="F1657" t="str">
            <v>CERRO DE PASCO</v>
          </cell>
          <cell r="G1657" t="str">
            <v>PASCO</v>
          </cell>
          <cell r="H1657" t="str">
            <v>OXAPAMPA</v>
          </cell>
          <cell r="I1657" t="str">
            <v>OXAPAMPA</v>
          </cell>
          <cell r="J1657" t="str">
            <v>QUILLAZÚ</v>
          </cell>
          <cell r="K1657" t="str">
            <v>1903016002</v>
          </cell>
          <cell r="L1657">
            <v>200</v>
          </cell>
          <cell r="M1657">
            <v>45138.942488425928</v>
          </cell>
          <cell r="N1657">
            <v>1360000</v>
          </cell>
          <cell r="O1657">
            <v>45198</v>
          </cell>
          <cell r="P1657">
            <v>1360000</v>
          </cell>
          <cell r="Q1657">
            <v>45217</v>
          </cell>
          <cell r="R1657">
            <v>1360000</v>
          </cell>
          <cell r="S1657">
            <v>45139</v>
          </cell>
          <cell r="T1657">
            <v>563.38171296296309</v>
          </cell>
          <cell r="U1657">
            <v>18.420000000000002</v>
          </cell>
          <cell r="V1657">
            <v>36</v>
          </cell>
          <cell r="X1657">
            <v>741295.15</v>
          </cell>
          <cell r="Y1657">
            <v>739586.15</v>
          </cell>
          <cell r="Z1657">
            <v>718083.15</v>
          </cell>
          <cell r="AA1657">
            <v>45698</v>
          </cell>
          <cell r="AB1657">
            <v>0.6351</v>
          </cell>
          <cell r="AC1657">
            <v>0.49359999999999998</v>
          </cell>
          <cell r="AD1657">
            <v>0.58250000000000002</v>
          </cell>
          <cell r="AE1657">
            <v>0.50939999999999996</v>
          </cell>
          <cell r="AF1657" t="str">
            <v>3. Ejecución</v>
          </cell>
          <cell r="AG1657" t="str">
            <v>0530 - Proyecto en Ejecución</v>
          </cell>
          <cell r="AH1657" t="str">
            <v>Proyecto en ejecución</v>
          </cell>
        </row>
        <row r="1658">
          <cell r="A1658" t="str">
            <v>1820240001</v>
          </cell>
          <cell r="B1658" t="str">
            <v>1820240001</v>
          </cell>
          <cell r="C1658" t="str">
            <v>Haku Wiñay/Noa Jayatai</v>
          </cell>
          <cell r="D1658" t="str">
            <v>PP.2024 RO Sierra</v>
          </cell>
          <cell r="E1658" t="str">
            <v>PP 0118: ACCESO DE LOS HOGARES RURALES CON ECONOMIAS DE SUBSISTENCIA A MERCADOS LOCALES DEL NUCLEO EJECUTOR YANAHUANCA 3</v>
          </cell>
          <cell r="F1658" t="str">
            <v>CERRO DE PASCO</v>
          </cell>
          <cell r="G1658" t="str">
            <v>PASCO</v>
          </cell>
          <cell r="H1658" t="str">
            <v>DANIEL ALCIDES CARRION</v>
          </cell>
          <cell r="I1658" t="str">
            <v>YANAHUANCA</v>
          </cell>
          <cell r="J1658" t="str">
            <v>UCHUMARCA</v>
          </cell>
          <cell r="K1658" t="str">
            <v>1902012084</v>
          </cell>
          <cell r="L1658">
            <v>400</v>
          </cell>
          <cell r="M1658">
            <v>45533.488171296296</v>
          </cell>
          <cell r="N1658">
            <v>2400000</v>
          </cell>
          <cell r="O1658">
            <v>45596</v>
          </cell>
          <cell r="P1658">
            <v>2400000</v>
          </cell>
          <cell r="Q1658">
            <v>45602</v>
          </cell>
          <cell r="R1658">
            <v>2400000</v>
          </cell>
          <cell r="S1658">
            <v>45536</v>
          </cell>
          <cell r="T1658">
            <v>166.38171296296298</v>
          </cell>
          <cell r="U1658">
            <v>5.42</v>
          </cell>
          <cell r="V1658">
            <v>36</v>
          </cell>
          <cell r="X1658">
            <v>252496.05</v>
          </cell>
          <cell r="Y1658">
            <v>182910</v>
          </cell>
          <cell r="Z1658">
            <v>98640</v>
          </cell>
          <cell r="AA1658">
            <v>45692</v>
          </cell>
          <cell r="AB1658">
            <v>6.3799999999999996E-2</v>
          </cell>
          <cell r="AC1658">
            <v>6.4000000000000001E-2</v>
          </cell>
          <cell r="AD1658">
            <v>7.17E-2</v>
          </cell>
          <cell r="AE1658">
            <v>5.8700000000000002E-2</v>
          </cell>
          <cell r="AF1658" t="str">
            <v>3. Ejecución</v>
          </cell>
          <cell r="AG1658" t="str">
            <v>0530 - Proyecto en Ejecución</v>
          </cell>
          <cell r="AH1658" t="str">
            <v>Proyecto en ejecución</v>
          </cell>
        </row>
        <row r="1659">
          <cell r="A1659" t="str">
            <v>1820240002</v>
          </cell>
          <cell r="B1659" t="str">
            <v>1820240002</v>
          </cell>
          <cell r="C1659" t="str">
            <v>Haku Wiñay/Noa Jayatai</v>
          </cell>
          <cell r="D1659" t="str">
            <v>PP.2024 RO Sierra</v>
          </cell>
          <cell r="E1659" t="str">
            <v>PP 0118: ACCESO DE LOS HOGARES RURALES CON ECONOMIAS DE SUBSISTENCIA A MERCADOS LOCALES DEL NUCLEO EJECUTOR PAUCARTAMBO 3</v>
          </cell>
          <cell r="F1659" t="str">
            <v>CERRO DE PASCO</v>
          </cell>
          <cell r="G1659" t="str">
            <v>PASCO</v>
          </cell>
          <cell r="H1659" t="str">
            <v>PASCO</v>
          </cell>
          <cell r="I1659" t="str">
            <v>PAUCARTAMBO</v>
          </cell>
          <cell r="J1659" t="str">
            <v>HUALLAMAYO</v>
          </cell>
          <cell r="K1659" t="str">
            <v>1901070047</v>
          </cell>
          <cell r="L1659">
            <v>400</v>
          </cell>
          <cell r="M1659">
            <v>45533.488171296296</v>
          </cell>
          <cell r="N1659">
            <v>2400000</v>
          </cell>
          <cell r="O1659">
            <v>45596</v>
          </cell>
          <cell r="P1659">
            <v>2400000</v>
          </cell>
          <cell r="Q1659">
            <v>45614</v>
          </cell>
          <cell r="R1659">
            <v>2400000</v>
          </cell>
          <cell r="S1659">
            <v>45536</v>
          </cell>
          <cell r="T1659">
            <v>166.38171296296298</v>
          </cell>
          <cell r="U1659">
            <v>5.42</v>
          </cell>
          <cell r="V1659">
            <v>36</v>
          </cell>
          <cell r="X1659">
            <v>253871.33</v>
          </cell>
          <cell r="Y1659">
            <v>207374</v>
          </cell>
          <cell r="Z1659">
            <v>63934</v>
          </cell>
          <cell r="AA1659">
            <v>45645</v>
          </cell>
          <cell r="AB1659">
            <v>4.3799999999999999E-2</v>
          </cell>
          <cell r="AC1659">
            <v>4.3900000000000002E-2</v>
          </cell>
          <cell r="AD1659">
            <v>7.85E-2</v>
          </cell>
          <cell r="AE1659">
            <v>0.1656</v>
          </cell>
          <cell r="AF1659" t="str">
            <v>3. Ejecución</v>
          </cell>
          <cell r="AG1659" t="str">
            <v>0530 - Proyecto en Ejecución</v>
          </cell>
          <cell r="AH1659" t="str">
            <v>Proyecto en ejecución</v>
          </cell>
        </row>
        <row r="1660">
          <cell r="A1660" t="str">
            <v>1820240003</v>
          </cell>
          <cell r="B1660" t="str">
            <v>1820240003</v>
          </cell>
          <cell r="C1660" t="str">
            <v>Actividades de Mantenimiento de Infraestructura</v>
          </cell>
          <cell r="D1660" t="str">
            <v>Mantto.Inf.Vial.2024</v>
          </cell>
          <cell r="E1660" t="str">
            <v>ACTIVIDAD DE MANTENIMIENTO DE INFRAESTRUCTURA VIAL DU 003 - 190106 NE PALLANCHACRA</v>
          </cell>
          <cell r="F1660" t="str">
            <v>CERRO DE PASCO</v>
          </cell>
          <cell r="G1660" t="str">
            <v>PASCO</v>
          </cell>
          <cell r="H1660" t="str">
            <v>PASCO</v>
          </cell>
          <cell r="I1660" t="str">
            <v>PALLANCHACRA</v>
          </cell>
          <cell r="J1660" t="str">
            <v>VARIOS CENTROS POBLADOS</v>
          </cell>
          <cell r="K1660" t="str">
            <v>1901069999</v>
          </cell>
          <cell r="L1660">
            <v>150</v>
          </cell>
          <cell r="M1660">
            <v>45533.819907407407</v>
          </cell>
          <cell r="N1660">
            <v>581818</v>
          </cell>
          <cell r="O1660">
            <v>45471</v>
          </cell>
          <cell r="P1660">
            <v>581818</v>
          </cell>
          <cell r="Q1660">
            <v>45476</v>
          </cell>
          <cell r="R1660">
            <v>581818</v>
          </cell>
          <cell r="S1660">
            <v>45554</v>
          </cell>
          <cell r="T1660">
            <v>85</v>
          </cell>
          <cell r="U1660">
            <v>4.84</v>
          </cell>
          <cell r="V1660">
            <v>3</v>
          </cell>
          <cell r="W1660">
            <v>45639</v>
          </cell>
          <cell r="X1660">
            <v>42005</v>
          </cell>
          <cell r="Y1660">
            <v>42005</v>
          </cell>
          <cell r="AB1660">
            <v>0</v>
          </cell>
          <cell r="AD1660">
            <v>1</v>
          </cell>
          <cell r="AF1660" t="str">
            <v>4. Cierre</v>
          </cell>
          <cell r="AG1660" t="str">
            <v>0690 - Proyecto Terminado</v>
          </cell>
          <cell r="AH1660" t="str">
            <v>Programado para inauguración</v>
          </cell>
        </row>
        <row r="1661">
          <cell r="A1661" t="str">
            <v>1820240004</v>
          </cell>
          <cell r="B1661" t="str">
            <v>1820240004</v>
          </cell>
          <cell r="C1661" t="str">
            <v>Actividades de Mantenimiento de Infraestructura</v>
          </cell>
          <cell r="D1661" t="str">
            <v>Mantto.Inf.Vial.2024</v>
          </cell>
          <cell r="E1661" t="str">
            <v>ACTIVIDAD DE MANTENIMIENTO DE INFRAESTRUCTURA VIAL DU 003 - 190110 NE TICLACAYAN</v>
          </cell>
          <cell r="F1661" t="str">
            <v>CERRO DE PASCO</v>
          </cell>
          <cell r="G1661" t="str">
            <v>PASCO</v>
          </cell>
          <cell r="H1661" t="str">
            <v>PASCO</v>
          </cell>
          <cell r="I1661" t="str">
            <v>TICLACAYAN</v>
          </cell>
          <cell r="J1661" t="str">
            <v>VARIOS CENTROS POBLADOS</v>
          </cell>
          <cell r="K1661" t="str">
            <v>1901109999</v>
          </cell>
          <cell r="L1661">
            <v>150</v>
          </cell>
          <cell r="M1661">
            <v>45533.819907407407</v>
          </cell>
          <cell r="N1661">
            <v>581817.66</v>
          </cell>
          <cell r="O1661">
            <v>45471</v>
          </cell>
          <cell r="P1661">
            <v>581818</v>
          </cell>
          <cell r="Q1661">
            <v>45478</v>
          </cell>
          <cell r="R1661">
            <v>581818</v>
          </cell>
          <cell r="S1661">
            <v>45554</v>
          </cell>
          <cell r="T1661">
            <v>87</v>
          </cell>
          <cell r="U1661">
            <v>4.84</v>
          </cell>
          <cell r="V1661">
            <v>4</v>
          </cell>
          <cell r="W1661">
            <v>45641</v>
          </cell>
          <cell r="X1661">
            <v>69838.720000000001</v>
          </cell>
          <cell r="Y1661">
            <v>69638.720000000001</v>
          </cell>
          <cell r="AB1661">
            <v>0</v>
          </cell>
          <cell r="AD1661">
            <v>1</v>
          </cell>
          <cell r="AF1661" t="str">
            <v>4. Cierre</v>
          </cell>
          <cell r="AG1661" t="str">
            <v>0690 - Proyecto Terminado</v>
          </cell>
          <cell r="AH1661" t="str">
            <v>Programado para inauguración</v>
          </cell>
        </row>
        <row r="1662">
          <cell r="A1662" t="str">
            <v>1820240005</v>
          </cell>
          <cell r="B1662" t="str">
            <v>1820240005</v>
          </cell>
          <cell r="C1662" t="str">
            <v>Actividades de Mantenimiento de Infraestructura</v>
          </cell>
          <cell r="D1662" t="str">
            <v>Mantto.Inf.Vial.2024</v>
          </cell>
          <cell r="E1662" t="str">
            <v>ACTIVIDAD DE MANTENIMIENTO DE INFRAESTRUCTURA VIAL DU 003 - 190202 NE CHACAYAN</v>
          </cell>
          <cell r="F1662" t="str">
            <v>CERRO DE PASCO</v>
          </cell>
          <cell r="G1662" t="str">
            <v>PASCO</v>
          </cell>
          <cell r="H1662" t="str">
            <v>DANIEL ALCIDES CARRION</v>
          </cell>
          <cell r="I1662" t="str">
            <v>CHACAYAN</v>
          </cell>
          <cell r="J1662" t="str">
            <v>VARIOS CENTROS POBLADOS</v>
          </cell>
          <cell r="K1662" t="str">
            <v>1902029999</v>
          </cell>
          <cell r="L1662">
            <v>150</v>
          </cell>
          <cell r="M1662">
            <v>45533.819907407407</v>
          </cell>
          <cell r="N1662">
            <v>581814.49</v>
          </cell>
          <cell r="O1662">
            <v>45471</v>
          </cell>
          <cell r="P1662">
            <v>581818</v>
          </cell>
          <cell r="Q1662">
            <v>45476</v>
          </cell>
          <cell r="R1662">
            <v>581818</v>
          </cell>
          <cell r="S1662">
            <v>45555</v>
          </cell>
          <cell r="T1662">
            <v>89</v>
          </cell>
          <cell r="U1662">
            <v>4.8099999999999996</v>
          </cell>
          <cell r="V1662">
            <v>4</v>
          </cell>
          <cell r="W1662">
            <v>45644</v>
          </cell>
          <cell r="X1662">
            <v>88581.99</v>
          </cell>
          <cell r="Y1662">
            <v>88581.99</v>
          </cell>
          <cell r="AB1662">
            <v>0</v>
          </cell>
          <cell r="AD1662">
            <v>1</v>
          </cell>
          <cell r="AF1662" t="str">
            <v>4. Cierre</v>
          </cell>
          <cell r="AG1662" t="str">
            <v>0690 - Proyecto Terminado</v>
          </cell>
          <cell r="AH1662" t="str">
            <v>Programado para inauguración</v>
          </cell>
        </row>
        <row r="1663">
          <cell r="A1663" t="str">
            <v>1820240006</v>
          </cell>
          <cell r="B1663" t="str">
            <v>1820240006</v>
          </cell>
          <cell r="C1663" t="str">
            <v>Actividades de Mantenimiento de Infraestructura</v>
          </cell>
          <cell r="D1663" t="str">
            <v>Mantto.Inf.Vial.2024</v>
          </cell>
          <cell r="E1663" t="str">
            <v>ACTIVIDAD DE MANTENIMIENTO DE INFRAESTRUCTURA VIAL DU 003 - 190206 NE SANTA ANA DE TUSI</v>
          </cell>
          <cell r="F1663" t="str">
            <v>CERRO DE PASCO</v>
          </cell>
          <cell r="G1663" t="str">
            <v>PASCO</v>
          </cell>
          <cell r="H1663" t="str">
            <v>DANIEL ALCIDES CARRION</v>
          </cell>
          <cell r="I1663" t="str">
            <v>SANTA ANA DE TUSI</v>
          </cell>
          <cell r="J1663" t="str">
            <v>VARIOS CENTROS POBLADOS</v>
          </cell>
          <cell r="K1663" t="str">
            <v>1902069999</v>
          </cell>
          <cell r="L1663">
            <v>150</v>
          </cell>
          <cell r="M1663">
            <v>45533.819907407407</v>
          </cell>
          <cell r="N1663">
            <v>500658.47</v>
          </cell>
          <cell r="O1663">
            <v>45471</v>
          </cell>
          <cell r="P1663">
            <v>581818</v>
          </cell>
          <cell r="Q1663">
            <v>45476</v>
          </cell>
          <cell r="R1663">
            <v>581818</v>
          </cell>
          <cell r="S1663">
            <v>45554</v>
          </cell>
          <cell r="T1663">
            <v>72</v>
          </cell>
          <cell r="U1663">
            <v>4.84</v>
          </cell>
          <cell r="V1663">
            <v>3</v>
          </cell>
          <cell r="W1663">
            <v>45626</v>
          </cell>
          <cell r="X1663">
            <v>89253.68</v>
          </cell>
          <cell r="Y1663">
            <v>89253.68</v>
          </cell>
          <cell r="AB1663">
            <v>0</v>
          </cell>
          <cell r="AD1663">
            <v>1</v>
          </cell>
          <cell r="AF1663" t="str">
            <v>4. Cierre</v>
          </cell>
          <cell r="AG1663" t="str">
            <v>0690 - Proyecto Terminado</v>
          </cell>
          <cell r="AH1663" t="str">
            <v>Programado para inauguración</v>
          </cell>
        </row>
        <row r="1664">
          <cell r="A1664" t="str">
            <v>1920170001</v>
          </cell>
          <cell r="B1664" t="str">
            <v>1920170001</v>
          </cell>
          <cell r="C1664" t="str">
            <v>Mi Abrigo</v>
          </cell>
          <cell r="D1664" t="str">
            <v>AVICOM.2017</v>
          </cell>
          <cell r="E1664" t="str">
            <v>ACONDICIONAMIENTO DE VIVIENDAS E INSTALACION DE COCINAS MEJORADAS EN LOS C.P DE HUACATINCO, HATUNPUCRU Y CHACACUNCA- DISTRITO DE OCONGATE, PROVINCIA DE QUISPICANCHI-CUSCO</v>
          </cell>
          <cell r="F1664" t="str">
            <v>CUSCO</v>
          </cell>
          <cell r="G1664" t="str">
            <v>CUSCO</v>
          </cell>
          <cell r="H1664" t="str">
            <v>QUISPICANCHI</v>
          </cell>
          <cell r="I1664" t="str">
            <v>OCONGATE</v>
          </cell>
          <cell r="J1664" t="str">
            <v>HUACATINCO</v>
          </cell>
          <cell r="K1664" t="str">
            <v>0812106015</v>
          </cell>
          <cell r="L1664">
            <v>56</v>
          </cell>
          <cell r="M1664">
            <v>42843</v>
          </cell>
          <cell r="N1664">
            <v>460901.84</v>
          </cell>
          <cell r="O1664">
            <v>42878</v>
          </cell>
          <cell r="P1664">
            <v>460901.84</v>
          </cell>
          <cell r="Q1664">
            <v>42880</v>
          </cell>
          <cell r="R1664">
            <v>460901.84</v>
          </cell>
          <cell r="S1664">
            <v>42850</v>
          </cell>
          <cell r="T1664">
            <v>55</v>
          </cell>
          <cell r="U1664">
            <v>3</v>
          </cell>
          <cell r="V1664">
            <v>3</v>
          </cell>
          <cell r="W1664">
            <v>42905</v>
          </cell>
          <cell r="Y1664">
            <v>446094.75</v>
          </cell>
          <cell r="AB1664">
            <v>0</v>
          </cell>
          <cell r="AF1664" t="str">
            <v>4. Cierre</v>
          </cell>
          <cell r="AG1664" t="str">
            <v>0780 - Liquidación Aprobada</v>
          </cell>
          <cell r="AH1664" t="str">
            <v>Ficha Aprobatoria archivada</v>
          </cell>
        </row>
        <row r="1665">
          <cell r="A1665" t="str">
            <v>1920170002</v>
          </cell>
          <cell r="B1665" t="str">
            <v>1920170002</v>
          </cell>
          <cell r="C1665" t="str">
            <v>Mi Abrigo</v>
          </cell>
          <cell r="D1665" t="str">
            <v>AVICOM.2017</v>
          </cell>
          <cell r="E1665" t="str">
            <v>ACONDICIONAMIENTO DE VIVIENDAS E INSTALACION DE COCINAS MEJORADAS EN LOS  C.P DE PALLCA ALTA,   CCAMARACCASA Y COMUNCANCHA, DISTRITO DE OCONGATE, PROVINCIA DE QUISPICANCHI-CUSCO</v>
          </cell>
          <cell r="F1665" t="str">
            <v>CUSCO</v>
          </cell>
          <cell r="G1665" t="str">
            <v>CUSCO</v>
          </cell>
          <cell r="H1665" t="str">
            <v>QUISPICANCHI</v>
          </cell>
          <cell r="I1665" t="str">
            <v>OCONGATE</v>
          </cell>
          <cell r="J1665" t="str">
            <v>CAMARACCASA</v>
          </cell>
          <cell r="K1665" t="str">
            <v>0812100140</v>
          </cell>
          <cell r="L1665">
            <v>57</v>
          </cell>
          <cell r="M1665">
            <v>42843</v>
          </cell>
          <cell r="N1665">
            <v>475382.82</v>
          </cell>
          <cell r="O1665">
            <v>42853</v>
          </cell>
          <cell r="P1665">
            <v>475382.82</v>
          </cell>
          <cell r="Q1665">
            <v>42859</v>
          </cell>
          <cell r="R1665">
            <v>475382.82</v>
          </cell>
          <cell r="S1665">
            <v>42850</v>
          </cell>
          <cell r="T1665">
            <v>55</v>
          </cell>
          <cell r="U1665">
            <v>3</v>
          </cell>
          <cell r="V1665">
            <v>3</v>
          </cell>
          <cell r="W1665">
            <v>42905</v>
          </cell>
          <cell r="Y1665">
            <v>444147.96</v>
          </cell>
          <cell r="AB1665">
            <v>0</v>
          </cell>
          <cell r="AC1665">
            <v>0.8</v>
          </cell>
          <cell r="AF1665" t="str">
            <v>4. Cierre</v>
          </cell>
          <cell r="AG1665" t="str">
            <v>0780 - Liquidación Aprobada</v>
          </cell>
          <cell r="AH1665" t="str">
            <v>Ficha Aprobatoria archivada</v>
          </cell>
        </row>
        <row r="1666">
          <cell r="A1666" t="str">
            <v>1920170003</v>
          </cell>
          <cell r="B1666" t="str">
            <v>1920170003</v>
          </cell>
          <cell r="C1666" t="str">
            <v>Mi Abrigo</v>
          </cell>
          <cell r="D1666" t="str">
            <v>AVICOM.2017</v>
          </cell>
          <cell r="E1666" t="str">
            <v>ACONDICIONAMIENTO DE VIVIENDAS E INSTALACION DE COCINAS MEJORADAS EN LOS C.P DE CALZADA Y AMAYANI- DISTRITO DE PICHIGUA, PROVINCIA DE ESPINAR-CUSCO</v>
          </cell>
          <cell r="F1666" t="str">
            <v>CUSCO</v>
          </cell>
          <cell r="G1666" t="str">
            <v>CUSCO</v>
          </cell>
          <cell r="H1666" t="str">
            <v>ESPINAR</v>
          </cell>
          <cell r="I1666" t="str">
            <v>PICHIGUA</v>
          </cell>
          <cell r="J1666" t="str">
            <v>CALZADA</v>
          </cell>
          <cell r="K1666" t="str">
            <v>0808060400</v>
          </cell>
          <cell r="L1666">
            <v>64</v>
          </cell>
          <cell r="M1666">
            <v>42843</v>
          </cell>
          <cell r="N1666">
            <v>511412.33</v>
          </cell>
          <cell r="O1666">
            <v>42853</v>
          </cell>
          <cell r="P1666">
            <v>511412.33</v>
          </cell>
          <cell r="Q1666">
            <v>42859</v>
          </cell>
          <cell r="R1666">
            <v>511412.33</v>
          </cell>
          <cell r="S1666">
            <v>42850</v>
          </cell>
          <cell r="T1666">
            <v>64</v>
          </cell>
          <cell r="U1666">
            <v>3</v>
          </cell>
          <cell r="V1666">
            <v>3</v>
          </cell>
          <cell r="W1666">
            <v>42914</v>
          </cell>
          <cell r="Y1666">
            <v>505806.33</v>
          </cell>
          <cell r="AB1666">
            <v>0</v>
          </cell>
          <cell r="AF1666" t="str">
            <v>4. Cierre</v>
          </cell>
          <cell r="AG1666" t="str">
            <v>0780 - Liquidación Aprobada</v>
          </cell>
          <cell r="AH1666" t="str">
            <v>Ficha Aprobatoria archivada</v>
          </cell>
        </row>
        <row r="1667">
          <cell r="A1667" t="str">
            <v>1920170004</v>
          </cell>
          <cell r="B1667" t="str">
            <v>1920170004</v>
          </cell>
          <cell r="C1667" t="str">
            <v>Mi Abrigo</v>
          </cell>
          <cell r="D1667" t="str">
            <v>AVICOM.2017</v>
          </cell>
          <cell r="E1667" t="str">
            <v>ACONDICIONAMIENTO DE VIVIENDAS E INSTALACION DE COCINAS MEJORADAS EN LOS C.P DE CHILA, CHILA  Y QQESCCAMAYO- DISTRITO DE PICHIGUA, PROVINCIA DE ESPINAR-CUSCO</v>
          </cell>
          <cell r="F1667" t="str">
            <v>CUSCO</v>
          </cell>
          <cell r="G1667" t="str">
            <v>CUSCO</v>
          </cell>
          <cell r="H1667" t="str">
            <v>ESPINAR</v>
          </cell>
          <cell r="I1667" t="str">
            <v>PICHIGUA</v>
          </cell>
          <cell r="J1667" t="str">
            <v>CHILA</v>
          </cell>
          <cell r="K1667" t="str">
            <v>0808060952</v>
          </cell>
          <cell r="L1667">
            <v>60</v>
          </cell>
          <cell r="M1667">
            <v>42843</v>
          </cell>
          <cell r="N1667">
            <v>466516.17</v>
          </cell>
          <cell r="O1667">
            <v>42853</v>
          </cell>
          <cell r="P1667">
            <v>466516.17</v>
          </cell>
          <cell r="Q1667">
            <v>42859</v>
          </cell>
          <cell r="R1667">
            <v>466516.17</v>
          </cell>
          <cell r="S1667">
            <v>42851</v>
          </cell>
          <cell r="T1667">
            <v>55</v>
          </cell>
          <cell r="U1667">
            <v>3</v>
          </cell>
          <cell r="V1667">
            <v>3</v>
          </cell>
          <cell r="W1667">
            <v>42906</v>
          </cell>
          <cell r="Y1667">
            <v>375357.36</v>
          </cell>
          <cell r="AB1667">
            <v>0</v>
          </cell>
          <cell r="AF1667" t="str">
            <v>4. Cierre</v>
          </cell>
          <cell r="AG1667" t="str">
            <v>0780 - Liquidación Aprobada</v>
          </cell>
          <cell r="AH1667" t="str">
            <v>Ficha Aprobatoria archivada</v>
          </cell>
        </row>
        <row r="1668">
          <cell r="A1668" t="str">
            <v>1920170005</v>
          </cell>
          <cell r="B1668" t="str">
            <v>1920170005</v>
          </cell>
          <cell r="C1668" t="str">
            <v>Mi Abrigo</v>
          </cell>
          <cell r="D1668" t="str">
            <v>AVICOM.2017</v>
          </cell>
          <cell r="E1668" t="str">
            <v>ACONDICIONAMIENTO DE VIVIENDAS E INSTALACION DE COCINAS MEJORADAS EN LOS C.P DE TACCACCA, CHUINARIA Y PARCCOCCOTA- DISTRITO DE COPORAQUE, PROVINCIA DE ESPINAR-CUSCO</v>
          </cell>
          <cell r="F1668" t="str">
            <v>CUSCO</v>
          </cell>
          <cell r="G1668" t="str">
            <v>CUSCO</v>
          </cell>
          <cell r="H1668" t="str">
            <v>ESPINAR</v>
          </cell>
          <cell r="I1668" t="str">
            <v>COPORAQUE</v>
          </cell>
          <cell r="J1668" t="str">
            <v>CHUINARIA</v>
          </cell>
          <cell r="K1668" t="str">
            <v>0808036016</v>
          </cell>
          <cell r="L1668">
            <v>58</v>
          </cell>
          <cell r="M1668">
            <v>42843</v>
          </cell>
          <cell r="N1668">
            <v>471374.92</v>
          </cell>
          <cell r="O1668">
            <v>42853</v>
          </cell>
          <cell r="P1668">
            <v>471374.92</v>
          </cell>
          <cell r="Q1668">
            <v>42859</v>
          </cell>
          <cell r="R1668">
            <v>471374.92</v>
          </cell>
          <cell r="S1668">
            <v>42851</v>
          </cell>
          <cell r="T1668">
            <v>51</v>
          </cell>
          <cell r="U1668">
            <v>3</v>
          </cell>
          <cell r="V1668">
            <v>3</v>
          </cell>
          <cell r="W1668">
            <v>42902</v>
          </cell>
          <cell r="Y1668">
            <v>410179.79</v>
          </cell>
          <cell r="AB1668">
            <v>0</v>
          </cell>
          <cell r="AF1668" t="str">
            <v>4. Cierre</v>
          </cell>
          <cell r="AG1668" t="str">
            <v>0780 - Liquidación Aprobada</v>
          </cell>
          <cell r="AH1668" t="str">
            <v>Ficha Aprobatoria archivada</v>
          </cell>
        </row>
        <row r="1669">
          <cell r="A1669" t="str">
            <v>1920170006</v>
          </cell>
          <cell r="B1669" t="str">
            <v>1920170006</v>
          </cell>
          <cell r="C1669" t="str">
            <v>Mi Abrigo</v>
          </cell>
          <cell r="D1669" t="str">
            <v>AVICOM.2017</v>
          </cell>
          <cell r="E1669" t="str">
            <v>ACONDICIONAMIENTO DE VIVIENDAS E INSTALACION DE COCINAS MEJORADAS EN LOS C.P DE QQUERO PUCARA Y TURPA CENTRAL- DISTRITO DE COPORAQUE, PROVINCIA DE ESPINAR-CUSCO</v>
          </cell>
          <cell r="F1669" t="str">
            <v>CUSCO</v>
          </cell>
          <cell r="G1669" t="str">
            <v>CUSCO</v>
          </cell>
          <cell r="H1669" t="str">
            <v>ESPINAR</v>
          </cell>
          <cell r="I1669" t="str">
            <v>COPORAQUE</v>
          </cell>
          <cell r="J1669" t="str">
            <v>QQUERO PUCARA</v>
          </cell>
          <cell r="K1669" t="str">
            <v>0808032541</v>
          </cell>
          <cell r="L1669">
            <v>58</v>
          </cell>
          <cell r="M1669">
            <v>42843</v>
          </cell>
          <cell r="N1669">
            <v>471535.84</v>
          </cell>
          <cell r="O1669">
            <v>42878</v>
          </cell>
          <cell r="P1669">
            <v>471535.84</v>
          </cell>
          <cell r="Q1669">
            <v>42880</v>
          </cell>
          <cell r="R1669">
            <v>471535.84</v>
          </cell>
          <cell r="S1669">
            <v>42851</v>
          </cell>
          <cell r="T1669">
            <v>51</v>
          </cell>
          <cell r="U1669">
            <v>2</v>
          </cell>
          <cell r="V1669">
            <v>2</v>
          </cell>
          <cell r="W1669">
            <v>42902</v>
          </cell>
          <cell r="Y1669">
            <v>406644.57</v>
          </cell>
          <cell r="AB1669">
            <v>0</v>
          </cell>
          <cell r="AF1669" t="str">
            <v>4. Cierre</v>
          </cell>
          <cell r="AG1669" t="str">
            <v>0780 - Liquidación Aprobada</v>
          </cell>
          <cell r="AH1669" t="str">
            <v>Ficha Aprobatoria archivada</v>
          </cell>
        </row>
        <row r="1670">
          <cell r="A1670" t="str">
            <v>1920170024</v>
          </cell>
          <cell r="B1670" t="str">
            <v>1920170007</v>
          </cell>
          <cell r="C1670" t="str">
            <v>Haku Wiñay/Noa Jayatai</v>
          </cell>
          <cell r="D1670" t="str">
            <v>PP.2017 RO Sierra</v>
          </cell>
          <cell r="E1670" t="str">
            <v>PP 0118: ACCESO DE LOS HOGARES RURALES CON ECONOMIAS DE SUBSISTENCIA A MERCADOS LOCALES DEL NUCLEO EJECUTOR QUEUÑA GRANDE</v>
          </cell>
          <cell r="F1670" t="str">
            <v>CUSCO</v>
          </cell>
          <cell r="G1670" t="str">
            <v>CUSCO</v>
          </cell>
          <cell r="H1670" t="str">
            <v>PAUCARTAMBO</v>
          </cell>
          <cell r="I1670" t="str">
            <v>HUANCARANI</v>
          </cell>
          <cell r="J1670" t="str">
            <v>QUEUÑA GRANDE</v>
          </cell>
          <cell r="K1670" t="str">
            <v>0811056010</v>
          </cell>
          <cell r="L1670">
            <v>140</v>
          </cell>
          <cell r="M1670">
            <v>42902</v>
          </cell>
          <cell r="N1670">
            <v>630000</v>
          </cell>
          <cell r="O1670">
            <v>43028</v>
          </cell>
          <cell r="P1670">
            <v>630000</v>
          </cell>
          <cell r="Q1670">
            <v>43032</v>
          </cell>
          <cell r="R1670">
            <v>630000</v>
          </cell>
          <cell r="S1670">
            <v>42948</v>
          </cell>
          <cell r="T1670">
            <v>1156</v>
          </cell>
          <cell r="U1670">
            <v>38.03</v>
          </cell>
          <cell r="V1670">
            <v>36</v>
          </cell>
          <cell r="W1670">
            <v>44104</v>
          </cell>
          <cell r="X1670">
            <v>612021.78</v>
          </cell>
          <cell r="Y1670">
            <v>609918.63</v>
          </cell>
          <cell r="Z1670">
            <v>612021.78</v>
          </cell>
          <cell r="AA1670">
            <v>44351</v>
          </cell>
          <cell r="AB1670">
            <v>1</v>
          </cell>
          <cell r="AC1670">
            <v>1</v>
          </cell>
          <cell r="AD1670">
            <v>1</v>
          </cell>
          <cell r="AE1670">
            <v>0.96350000000000002</v>
          </cell>
          <cell r="AF1670" t="str">
            <v>4. Cierre</v>
          </cell>
          <cell r="AG1670" t="str">
            <v>0780 - Liquidación Aprobada</v>
          </cell>
          <cell r="AH1670" t="str">
            <v>Ficha Aprobatoria archivada con Exp. archivado en UT</v>
          </cell>
        </row>
        <row r="1671">
          <cell r="A1671" t="str">
            <v>1920170025</v>
          </cell>
          <cell r="B1671" t="str">
            <v>1920170008</v>
          </cell>
          <cell r="C1671" t="str">
            <v>Haku Wiñay/Noa Jayatai</v>
          </cell>
          <cell r="D1671" t="str">
            <v>PP.2017 RO Sierra</v>
          </cell>
          <cell r="E1671" t="str">
            <v>PP 0118: ACCESO DE LOS HOGARES RURALES CON ECONOMIAS DE SUBSISTENCIA A MERCADOS LOCALES DEL NUCLEO EJECUTOR CHURO</v>
          </cell>
          <cell r="F1671" t="str">
            <v>CUSCO</v>
          </cell>
          <cell r="G1671" t="str">
            <v>CUSCO</v>
          </cell>
          <cell r="H1671" t="str">
            <v>PAUCARTAMBO</v>
          </cell>
          <cell r="I1671" t="str">
            <v>HUANCARANI</v>
          </cell>
          <cell r="J1671" t="str">
            <v>CHURO</v>
          </cell>
          <cell r="K1671" t="str">
            <v>0811050014</v>
          </cell>
          <cell r="L1671">
            <v>95</v>
          </cell>
          <cell r="M1671">
            <v>42902</v>
          </cell>
          <cell r="N1671">
            <v>427500</v>
          </cell>
          <cell r="O1671">
            <v>42909</v>
          </cell>
          <cell r="P1671">
            <v>427500</v>
          </cell>
          <cell r="Q1671">
            <v>42933</v>
          </cell>
          <cell r="R1671">
            <v>427500</v>
          </cell>
          <cell r="S1671">
            <v>42948</v>
          </cell>
          <cell r="T1671">
            <v>1156</v>
          </cell>
          <cell r="U1671">
            <v>38.03</v>
          </cell>
          <cell r="V1671">
            <v>36</v>
          </cell>
          <cell r="W1671">
            <v>44104</v>
          </cell>
          <cell r="X1671">
            <v>403983.14</v>
          </cell>
          <cell r="Y1671">
            <v>401758.71</v>
          </cell>
          <cell r="Z1671">
            <v>403983.14</v>
          </cell>
          <cell r="AA1671">
            <v>44351</v>
          </cell>
          <cell r="AB1671">
            <v>1</v>
          </cell>
          <cell r="AC1671">
            <v>1</v>
          </cell>
          <cell r="AD1671">
            <v>1</v>
          </cell>
          <cell r="AE1671">
            <v>0.89249999999999996</v>
          </cell>
          <cell r="AF1671" t="str">
            <v>4. Cierre</v>
          </cell>
          <cell r="AG1671" t="str">
            <v>0780 - Liquidación Aprobada</v>
          </cell>
          <cell r="AH1671" t="str">
            <v>Ficha Aprobatoria archivada con Exp. archivado en UT</v>
          </cell>
        </row>
        <row r="1672">
          <cell r="A1672" t="str">
            <v>1920170026</v>
          </cell>
          <cell r="B1672" t="str">
            <v>1920170009</v>
          </cell>
          <cell r="C1672" t="str">
            <v>Haku Wiñay/Noa Jayatai</v>
          </cell>
          <cell r="D1672" t="str">
            <v>PP.2017 RO Sierra</v>
          </cell>
          <cell r="E1672" t="str">
            <v>PP 0118: ACCESO DE LOS HOGARES RURALES CON ECONOMIAS DE SUBSISTENCIA A MERCADOS LOCALES DEL NUCLEO EJECUTOR CHACABAMBA</v>
          </cell>
          <cell r="F1672" t="str">
            <v>CUSCO</v>
          </cell>
          <cell r="G1672" t="str">
            <v>CUSCO</v>
          </cell>
          <cell r="H1672" t="str">
            <v>PAUCARTAMBO</v>
          </cell>
          <cell r="I1672" t="str">
            <v>HUANCARANI</v>
          </cell>
          <cell r="J1672" t="str">
            <v>CHACABAMBA</v>
          </cell>
          <cell r="K1672" t="str">
            <v>0811050012</v>
          </cell>
          <cell r="L1672">
            <v>144</v>
          </cell>
          <cell r="M1672">
            <v>42902</v>
          </cell>
          <cell r="N1672">
            <v>648000</v>
          </cell>
          <cell r="O1672">
            <v>43028</v>
          </cell>
          <cell r="P1672">
            <v>648000</v>
          </cell>
          <cell r="Q1672">
            <v>43032</v>
          </cell>
          <cell r="R1672">
            <v>648000</v>
          </cell>
          <cell r="S1672">
            <v>42948</v>
          </cell>
          <cell r="T1672">
            <v>1156</v>
          </cell>
          <cell r="U1672">
            <v>38.03</v>
          </cell>
          <cell r="V1672">
            <v>36</v>
          </cell>
          <cell r="W1672">
            <v>44104</v>
          </cell>
          <cell r="X1672">
            <v>626438.92000000004</v>
          </cell>
          <cell r="Y1672">
            <v>618016.87</v>
          </cell>
          <cell r="Z1672">
            <v>626438.92000000004</v>
          </cell>
          <cell r="AA1672">
            <v>44351</v>
          </cell>
          <cell r="AB1672">
            <v>1</v>
          </cell>
          <cell r="AC1672">
            <v>1</v>
          </cell>
          <cell r="AD1672">
            <v>1</v>
          </cell>
          <cell r="AE1672">
            <v>0.95209999999999995</v>
          </cell>
          <cell r="AF1672" t="str">
            <v>4. Cierre</v>
          </cell>
          <cell r="AG1672" t="str">
            <v>0780 - Liquidación Aprobada</v>
          </cell>
          <cell r="AH1672" t="str">
            <v>Ficha Aprobatoria archivada con Exp. archivado en UT</v>
          </cell>
        </row>
        <row r="1673">
          <cell r="A1673" t="str">
            <v>1920170020</v>
          </cell>
          <cell r="B1673" t="str">
            <v>1920170010</v>
          </cell>
          <cell r="C1673" t="str">
            <v>Haku Wiñay/Noa Jayatai</v>
          </cell>
          <cell r="D1673" t="str">
            <v>PP.2017 RO Sierra</v>
          </cell>
          <cell r="E1673" t="str">
            <v>PP 0118: ACCESO DE LOS HOGARES RURALES CON ECONOMIAS DE SUBSISTENCIA A MERCADOS LOCALES DEL NUCLEO EJECUTOR PARARA</v>
          </cell>
          <cell r="F1673" t="str">
            <v>CUSCO</v>
          </cell>
          <cell r="G1673" t="str">
            <v>CUSCO</v>
          </cell>
          <cell r="H1673" t="str">
            <v>ACOMAYO</v>
          </cell>
          <cell r="I1673" t="str">
            <v>RONDOCAN</v>
          </cell>
          <cell r="J1673" t="str">
            <v>PARARA</v>
          </cell>
          <cell r="K1673" t="str">
            <v>0802060024</v>
          </cell>
          <cell r="L1673">
            <v>93</v>
          </cell>
          <cell r="M1673">
            <v>42902</v>
          </cell>
          <cell r="N1673">
            <v>418500</v>
          </cell>
          <cell r="O1673">
            <v>43028</v>
          </cell>
          <cell r="P1673">
            <v>418500</v>
          </cell>
          <cell r="Q1673">
            <v>43032</v>
          </cell>
          <cell r="R1673">
            <v>418500</v>
          </cell>
          <cell r="S1673">
            <v>42948</v>
          </cell>
          <cell r="T1673">
            <v>1248</v>
          </cell>
          <cell r="U1673">
            <v>36</v>
          </cell>
          <cell r="V1673">
            <v>36</v>
          </cell>
          <cell r="W1673">
            <v>44196</v>
          </cell>
          <cell r="X1673">
            <v>419051.56</v>
          </cell>
          <cell r="Y1673">
            <v>410882.09</v>
          </cell>
          <cell r="Z1673">
            <v>419051.56</v>
          </cell>
          <cell r="AA1673">
            <v>44347</v>
          </cell>
          <cell r="AB1673">
            <v>1</v>
          </cell>
          <cell r="AC1673">
            <v>1</v>
          </cell>
          <cell r="AD1673">
            <v>1</v>
          </cell>
          <cell r="AE1673">
            <v>0.97299999999999998</v>
          </cell>
          <cell r="AF1673" t="str">
            <v>4. Cierre</v>
          </cell>
          <cell r="AG1673" t="str">
            <v>0780 - Liquidación Aprobada</v>
          </cell>
          <cell r="AH1673" t="str">
            <v>Ficha Aprobatoria archivada con Exp. archivado en UT</v>
          </cell>
        </row>
        <row r="1674">
          <cell r="A1674" t="str">
            <v>1920170021</v>
          </cell>
          <cell r="B1674" t="str">
            <v>1920170011</v>
          </cell>
          <cell r="C1674" t="str">
            <v>Haku Wiñay/Noa Jayatai</v>
          </cell>
          <cell r="D1674" t="str">
            <v>PP.2017 RO Sierra</v>
          </cell>
          <cell r="E1674" t="str">
            <v>PP 0118: ACCESO DE LOS HOGARES RURALES CON ECONOMIAS DE SUBSISTENCIA A MERCADOS LOCALES DEL NUCLEO EJECUTOR PIRQUE</v>
          </cell>
          <cell r="F1674" t="str">
            <v>CUSCO</v>
          </cell>
          <cell r="G1674" t="str">
            <v>CUSCO</v>
          </cell>
          <cell r="H1674" t="str">
            <v>ACOMAYO</v>
          </cell>
          <cell r="I1674" t="str">
            <v>RONDOCAN</v>
          </cell>
          <cell r="J1674" t="str">
            <v>PIRQUE</v>
          </cell>
          <cell r="K1674" t="str">
            <v>0802060027</v>
          </cell>
          <cell r="L1674">
            <v>85</v>
          </cell>
          <cell r="M1674">
            <v>42902</v>
          </cell>
          <cell r="N1674">
            <v>382500</v>
          </cell>
          <cell r="O1674">
            <v>43028</v>
          </cell>
          <cell r="P1674">
            <v>382500</v>
          </cell>
          <cell r="Q1674">
            <v>43032</v>
          </cell>
          <cell r="R1674">
            <v>382500</v>
          </cell>
          <cell r="S1674">
            <v>42948</v>
          </cell>
          <cell r="T1674">
            <v>1248</v>
          </cell>
          <cell r="U1674">
            <v>36</v>
          </cell>
          <cell r="V1674">
            <v>36</v>
          </cell>
          <cell r="W1674">
            <v>44196</v>
          </cell>
          <cell r="X1674">
            <v>381634.27</v>
          </cell>
          <cell r="Y1674">
            <v>374597.53</v>
          </cell>
          <cell r="Z1674">
            <v>381634.27</v>
          </cell>
          <cell r="AA1674">
            <v>44347</v>
          </cell>
          <cell r="AB1674">
            <v>1</v>
          </cell>
          <cell r="AC1674">
            <v>1</v>
          </cell>
          <cell r="AD1674">
            <v>1</v>
          </cell>
          <cell r="AE1674">
            <v>0.96379999999999999</v>
          </cell>
          <cell r="AF1674" t="str">
            <v>4. Cierre</v>
          </cell>
          <cell r="AG1674" t="str">
            <v>0780 - Liquidación Aprobada</v>
          </cell>
          <cell r="AH1674" t="str">
            <v>Ficha Aprobatoria archivada con Exp. archivado en UT</v>
          </cell>
        </row>
        <row r="1675">
          <cell r="A1675" t="str">
            <v>1920170022</v>
          </cell>
          <cell r="B1675" t="str">
            <v>1920170012</v>
          </cell>
          <cell r="C1675" t="str">
            <v>Haku Wiñay/Noa Jayatai</v>
          </cell>
          <cell r="D1675" t="str">
            <v>PP.2017 RO Sierra</v>
          </cell>
          <cell r="E1675" t="str">
            <v>PP 0118: ACCESO DE LOS HOGARES RURALES CON ECONOMIAS DE SUBSISTENCIA A MERCADOS LOCALES DEL NUCLEO EJECUTOR PAPRES</v>
          </cell>
          <cell r="F1675" t="str">
            <v>CUSCO</v>
          </cell>
          <cell r="G1675" t="str">
            <v>CUSCO</v>
          </cell>
          <cell r="H1675" t="str">
            <v>ACOMAYO</v>
          </cell>
          <cell r="I1675" t="str">
            <v>RONDOCAN</v>
          </cell>
          <cell r="J1675" t="str">
            <v>PAPRES</v>
          </cell>
          <cell r="K1675" t="str">
            <v>0802060037</v>
          </cell>
          <cell r="L1675">
            <v>87</v>
          </cell>
          <cell r="M1675">
            <v>42902</v>
          </cell>
          <cell r="N1675">
            <v>391500</v>
          </cell>
          <cell r="O1675">
            <v>43028</v>
          </cell>
          <cell r="P1675">
            <v>391500</v>
          </cell>
          <cell r="Q1675">
            <v>43032</v>
          </cell>
          <cell r="R1675">
            <v>391500</v>
          </cell>
          <cell r="S1675">
            <v>42948</v>
          </cell>
          <cell r="T1675">
            <v>1248</v>
          </cell>
          <cell r="U1675">
            <v>36</v>
          </cell>
          <cell r="V1675">
            <v>36</v>
          </cell>
          <cell r="W1675">
            <v>44196</v>
          </cell>
          <cell r="X1675">
            <v>385698.64</v>
          </cell>
          <cell r="Y1675">
            <v>382324.49</v>
          </cell>
          <cell r="Z1675">
            <v>385698.64</v>
          </cell>
          <cell r="AA1675">
            <v>44347</v>
          </cell>
          <cell r="AB1675">
            <v>1</v>
          </cell>
          <cell r="AC1675">
            <v>1</v>
          </cell>
          <cell r="AD1675">
            <v>1</v>
          </cell>
          <cell r="AE1675">
            <v>0.96440000000000003</v>
          </cell>
          <cell r="AF1675" t="str">
            <v>4. Cierre</v>
          </cell>
          <cell r="AG1675" t="str">
            <v>0780 - Liquidación Aprobada</v>
          </cell>
          <cell r="AH1675" t="str">
            <v>Ficha Aprobatoria archivada con Exp. archivado en UT</v>
          </cell>
        </row>
        <row r="1676">
          <cell r="A1676" t="str">
            <v>1920170023</v>
          </cell>
          <cell r="B1676" t="str">
            <v>1920170013</v>
          </cell>
          <cell r="C1676" t="str">
            <v>Haku Wiñay/Noa Jayatai</v>
          </cell>
          <cell r="D1676" t="str">
            <v>PP.2017 RO Sierra</v>
          </cell>
          <cell r="E1676" t="str">
            <v>PP 0118: ACCESO DE LOS HOGARES RURALES CON ECONOMIAS DE SUBSISTENCIA A MERCADOS LOCALES DEL NUCLEO EJECUTOR SAN JUAN DE QUIHUARES</v>
          </cell>
          <cell r="F1676" t="str">
            <v>CUSCO</v>
          </cell>
          <cell r="G1676" t="str">
            <v>CUSCO</v>
          </cell>
          <cell r="H1676" t="str">
            <v>ACOMAYO</v>
          </cell>
          <cell r="I1676" t="str">
            <v>RONDOCAN</v>
          </cell>
          <cell r="J1676" t="str">
            <v>SAN JUAN DE QUIHUARES</v>
          </cell>
          <cell r="K1676" t="str">
            <v>0802060008</v>
          </cell>
          <cell r="L1676">
            <v>100</v>
          </cell>
          <cell r="M1676">
            <v>42902</v>
          </cell>
          <cell r="N1676">
            <v>450000</v>
          </cell>
          <cell r="O1676">
            <v>43028</v>
          </cell>
          <cell r="P1676">
            <v>450000</v>
          </cell>
          <cell r="Q1676">
            <v>43032</v>
          </cell>
          <cell r="R1676">
            <v>450000</v>
          </cell>
          <cell r="S1676">
            <v>42948</v>
          </cell>
          <cell r="T1676">
            <v>1248</v>
          </cell>
          <cell r="U1676">
            <v>36</v>
          </cell>
          <cell r="V1676">
            <v>36</v>
          </cell>
          <cell r="W1676">
            <v>44196</v>
          </cell>
          <cell r="X1676">
            <v>450316.49</v>
          </cell>
          <cell r="Y1676">
            <v>447435.55</v>
          </cell>
          <cell r="Z1676">
            <v>450316.49</v>
          </cell>
          <cell r="AA1676">
            <v>44347</v>
          </cell>
          <cell r="AB1676">
            <v>1</v>
          </cell>
          <cell r="AC1676">
            <v>1</v>
          </cell>
          <cell r="AD1676">
            <v>1</v>
          </cell>
          <cell r="AE1676">
            <v>0.98209999999999997</v>
          </cell>
          <cell r="AF1676" t="str">
            <v>4. Cierre</v>
          </cell>
          <cell r="AG1676" t="str">
            <v>0780 - Liquidación Aprobada</v>
          </cell>
          <cell r="AH1676" t="str">
            <v>Ficha Aprobatoria archivada con Exp. archivado en UT</v>
          </cell>
        </row>
        <row r="1677">
          <cell r="A1677" t="str">
            <v>1920170010</v>
          </cell>
          <cell r="B1677" t="str">
            <v>1920170014</v>
          </cell>
          <cell r="C1677" t="str">
            <v>Haku Wiñay/Noa Jayatai</v>
          </cell>
          <cell r="D1677" t="str">
            <v>PP.2017 RO Sierra</v>
          </cell>
          <cell r="E1677" t="str">
            <v>PP 0118: ACCESO DE LOS HOGARES RURALES CON ECONOMIAS DE SUBSISTENCIA A MERCADOS LOCALES DEL NUCLEO EJECUTOR URINCCOSCCO</v>
          </cell>
          <cell r="F1677" t="str">
            <v>CUSCO</v>
          </cell>
          <cell r="G1677" t="str">
            <v>CUSCO</v>
          </cell>
          <cell r="H1677" t="str">
            <v>QUISPICANCHI</v>
          </cell>
          <cell r="I1677" t="str">
            <v>QUIQUIJANA</v>
          </cell>
          <cell r="J1677" t="str">
            <v>URINCCOSCCO</v>
          </cell>
          <cell r="K1677" t="str">
            <v>0812126001</v>
          </cell>
          <cell r="L1677">
            <v>100</v>
          </cell>
          <cell r="M1677">
            <v>42873</v>
          </cell>
          <cell r="N1677">
            <v>450000</v>
          </cell>
          <cell r="O1677">
            <v>43007</v>
          </cell>
          <cell r="P1677">
            <v>450000.01</v>
          </cell>
          <cell r="Q1677">
            <v>43056</v>
          </cell>
          <cell r="R1677">
            <v>450000.01</v>
          </cell>
          <cell r="S1677">
            <v>42887</v>
          </cell>
          <cell r="T1677">
            <v>1248</v>
          </cell>
          <cell r="U1677">
            <v>36.03</v>
          </cell>
          <cell r="V1677">
            <v>36</v>
          </cell>
          <cell r="W1677">
            <v>44135</v>
          </cell>
          <cell r="X1677">
            <v>458293.39</v>
          </cell>
          <cell r="Y1677">
            <v>449520.74</v>
          </cell>
          <cell r="Z1677">
            <v>458293.21</v>
          </cell>
          <cell r="AA1677">
            <v>44215</v>
          </cell>
          <cell r="AB1677">
            <v>1</v>
          </cell>
          <cell r="AC1677">
            <v>0.99739999999999995</v>
          </cell>
          <cell r="AD1677">
            <v>1</v>
          </cell>
          <cell r="AE1677">
            <v>0.97289999999999999</v>
          </cell>
          <cell r="AF1677" t="str">
            <v>4. Cierre</v>
          </cell>
          <cell r="AG1677" t="str">
            <v>0780 - Liquidación Aprobada</v>
          </cell>
          <cell r="AH1677" t="str">
            <v>Ficha Aprobatoria archivada con Exp. archivado en UT</v>
          </cell>
        </row>
        <row r="1678">
          <cell r="A1678" t="str">
            <v>1920170011</v>
          </cell>
          <cell r="B1678" t="str">
            <v>1920170015</v>
          </cell>
          <cell r="C1678" t="str">
            <v>Haku Wiñay/Noa Jayatai</v>
          </cell>
          <cell r="D1678" t="str">
            <v>PP.2017 RO Sierra</v>
          </cell>
          <cell r="E1678" t="str">
            <v>PP 0118: ACCESO DE LOS HOGARES RURALES CON ECONOMIAS DE SUBSISTENCIA A MERCADOS LOCALES DEL NUCLEO EJECUTOR CCOLLCCA</v>
          </cell>
          <cell r="F1678" t="str">
            <v>CUSCO</v>
          </cell>
          <cell r="G1678" t="str">
            <v>CUSCO</v>
          </cell>
          <cell r="H1678" t="str">
            <v>QUISPICANCHI</v>
          </cell>
          <cell r="I1678" t="str">
            <v>QUIQUIJANA</v>
          </cell>
          <cell r="J1678" t="str">
            <v>CCOLLCCA</v>
          </cell>
          <cell r="K1678" t="str">
            <v>0812120030</v>
          </cell>
          <cell r="L1678">
            <v>100</v>
          </cell>
          <cell r="M1678">
            <v>42873</v>
          </cell>
          <cell r="N1678">
            <v>450000</v>
          </cell>
          <cell r="O1678">
            <v>43007</v>
          </cell>
          <cell r="P1678">
            <v>450000.01</v>
          </cell>
          <cell r="Q1678">
            <v>43056</v>
          </cell>
          <cell r="R1678">
            <v>450000.01</v>
          </cell>
          <cell r="S1678">
            <v>42887</v>
          </cell>
          <cell r="T1678">
            <v>1248</v>
          </cell>
          <cell r="U1678">
            <v>36.03</v>
          </cell>
          <cell r="V1678">
            <v>36</v>
          </cell>
          <cell r="W1678">
            <v>44135</v>
          </cell>
          <cell r="X1678">
            <v>457225.6</v>
          </cell>
          <cell r="Y1678">
            <v>449368.81</v>
          </cell>
          <cell r="Z1678">
            <v>457225.42</v>
          </cell>
          <cell r="AA1678">
            <v>44215</v>
          </cell>
          <cell r="AB1678">
            <v>1</v>
          </cell>
          <cell r="AC1678">
            <v>0.99739999999999995</v>
          </cell>
          <cell r="AD1678">
            <v>1</v>
          </cell>
          <cell r="AE1678">
            <v>0.96850000000000003</v>
          </cell>
          <cell r="AF1678" t="str">
            <v>4. Cierre</v>
          </cell>
          <cell r="AG1678" t="str">
            <v>0780 - Liquidación Aprobada</v>
          </cell>
          <cell r="AH1678" t="str">
            <v>Ficha Aprobatoria archivada con Exp. archivado en UT</v>
          </cell>
        </row>
        <row r="1679">
          <cell r="A1679" t="str">
            <v>1920170012</v>
          </cell>
          <cell r="B1679" t="str">
            <v>1920170016</v>
          </cell>
          <cell r="C1679" t="str">
            <v>Haku Wiñay/Noa Jayatai</v>
          </cell>
          <cell r="D1679" t="str">
            <v>PP.2017 RO Sierra</v>
          </cell>
          <cell r="E1679" t="str">
            <v>PP 0118: ACCESO DE LOS HOGARES RURALES CON ECONOMIAS DE SUBSISTENCIA A MERCADOS LOCALES DEL NUCLEO EJECUTOR MAYUHUASI</v>
          </cell>
          <cell r="F1679" t="str">
            <v>CUSCO</v>
          </cell>
          <cell r="G1679" t="str">
            <v>CUSCO</v>
          </cell>
          <cell r="H1679" t="str">
            <v>QUISPICANCHI</v>
          </cell>
          <cell r="I1679" t="str">
            <v>QUIQUIJANA</v>
          </cell>
          <cell r="J1679" t="str">
            <v>MAYUHUASI</v>
          </cell>
          <cell r="K1679" t="str">
            <v>0812120050</v>
          </cell>
          <cell r="L1679">
            <v>100</v>
          </cell>
          <cell r="M1679">
            <v>42873</v>
          </cell>
          <cell r="N1679">
            <v>450000</v>
          </cell>
          <cell r="O1679">
            <v>43007</v>
          </cell>
          <cell r="P1679">
            <v>450000</v>
          </cell>
          <cell r="Q1679">
            <v>43056</v>
          </cell>
          <cell r="R1679">
            <v>450000</v>
          </cell>
          <cell r="S1679">
            <v>42887</v>
          </cell>
          <cell r="T1679">
            <v>1248</v>
          </cell>
          <cell r="U1679">
            <v>36.03</v>
          </cell>
          <cell r="V1679">
            <v>36</v>
          </cell>
          <cell r="W1679">
            <v>44135</v>
          </cell>
          <cell r="X1679">
            <v>456748.04</v>
          </cell>
          <cell r="Y1679">
            <v>447634.56</v>
          </cell>
          <cell r="Z1679">
            <v>456747.97000000003</v>
          </cell>
          <cell r="AA1679">
            <v>44215</v>
          </cell>
          <cell r="AB1679">
            <v>1</v>
          </cell>
          <cell r="AC1679">
            <v>0.99750000000000005</v>
          </cell>
          <cell r="AD1679">
            <v>1</v>
          </cell>
          <cell r="AE1679">
            <v>0.96250000000000002</v>
          </cell>
          <cell r="AF1679" t="str">
            <v>4. Cierre</v>
          </cell>
          <cell r="AG1679" t="str">
            <v>0780 - Liquidación Aprobada</v>
          </cell>
          <cell r="AH1679" t="str">
            <v>Ficha Aprobatoria archivada con Exp. archivado en UT</v>
          </cell>
        </row>
        <row r="1680">
          <cell r="A1680" t="str">
            <v>1920170013</v>
          </cell>
          <cell r="B1680" t="str">
            <v>1920170017</v>
          </cell>
          <cell r="C1680" t="str">
            <v>Haku Wiñay/Noa Jayatai</v>
          </cell>
          <cell r="D1680" t="str">
            <v>PP.2017 RO Sierra</v>
          </cell>
          <cell r="E1680" t="str">
            <v>PP 0118: ACCESO DE LOS HOGARES RURALES CON ECONOMIAS DE SUBSISTENCIA A MERCADOS LOCALES DEL NUCLEO EJECUTOR LLACTASACHAC</v>
          </cell>
          <cell r="F1680" t="str">
            <v>CUSCO</v>
          </cell>
          <cell r="G1680" t="str">
            <v>CUSCO</v>
          </cell>
          <cell r="H1680" t="str">
            <v>QUISPICANCHI</v>
          </cell>
          <cell r="I1680" t="str">
            <v>QUIQUIJANA</v>
          </cell>
          <cell r="J1680" t="str">
            <v>LLACTASACHAC</v>
          </cell>
          <cell r="K1680" t="str">
            <v>0812126004</v>
          </cell>
          <cell r="L1680">
            <v>100</v>
          </cell>
          <cell r="M1680">
            <v>42873</v>
          </cell>
          <cell r="N1680">
            <v>450000</v>
          </cell>
          <cell r="O1680">
            <v>43007</v>
          </cell>
          <cell r="P1680">
            <v>450000</v>
          </cell>
          <cell r="Q1680">
            <v>43056</v>
          </cell>
          <cell r="R1680">
            <v>450000</v>
          </cell>
          <cell r="S1680">
            <v>42887</v>
          </cell>
          <cell r="T1680">
            <v>1248</v>
          </cell>
          <cell r="U1680">
            <v>36.03</v>
          </cell>
          <cell r="V1680">
            <v>36</v>
          </cell>
          <cell r="W1680">
            <v>44135</v>
          </cell>
          <cell r="X1680">
            <v>462706.46</v>
          </cell>
          <cell r="Y1680">
            <v>449233.72</v>
          </cell>
          <cell r="Z1680">
            <v>462706.25</v>
          </cell>
          <cell r="AA1680">
            <v>44215</v>
          </cell>
          <cell r="AB1680">
            <v>1</v>
          </cell>
          <cell r="AC1680">
            <v>0.99939999999999996</v>
          </cell>
          <cell r="AD1680">
            <v>1</v>
          </cell>
          <cell r="AE1680">
            <v>0.97040000000000004</v>
          </cell>
          <cell r="AF1680" t="str">
            <v>4. Cierre</v>
          </cell>
          <cell r="AG1680" t="str">
            <v>0780 - Liquidación Aprobada</v>
          </cell>
          <cell r="AH1680" t="str">
            <v>Ficha Aprobatoria archivada con Exp. archivado en UT</v>
          </cell>
        </row>
        <row r="1681">
          <cell r="A1681" t="str">
            <v>1920170014</v>
          </cell>
          <cell r="B1681" t="str">
            <v>1920170018</v>
          </cell>
          <cell r="C1681" t="str">
            <v>Haku Wiñay/Noa Jayatai</v>
          </cell>
          <cell r="D1681" t="str">
            <v>PP.2017 RO Sierra</v>
          </cell>
          <cell r="E1681" t="str">
            <v>PP 0118: ACCESO DE LOS HOGARES RURALES CON ECONOMIAS DE SUBSISTENCIA A MERCADOS LOCALES DEL NUCLEO EJECUTOR LLUSCO</v>
          </cell>
          <cell r="F1681" t="str">
            <v>CUSCO</v>
          </cell>
          <cell r="G1681" t="str">
            <v>CUSCO</v>
          </cell>
          <cell r="H1681" t="str">
            <v>CHUMBIVILCAS</v>
          </cell>
          <cell r="I1681" t="str">
            <v>LLUSCO</v>
          </cell>
          <cell r="J1681" t="str">
            <v>LLUSCO</v>
          </cell>
          <cell r="K1681" t="str">
            <v>0807060001</v>
          </cell>
          <cell r="L1681">
            <v>150</v>
          </cell>
          <cell r="M1681">
            <v>42873</v>
          </cell>
          <cell r="N1681">
            <v>675000</v>
          </cell>
          <cell r="O1681">
            <v>43007</v>
          </cell>
          <cell r="P1681">
            <v>675000</v>
          </cell>
          <cell r="Q1681">
            <v>43020</v>
          </cell>
          <cell r="R1681">
            <v>675000</v>
          </cell>
          <cell r="S1681">
            <v>42887</v>
          </cell>
          <cell r="T1681">
            <v>1248</v>
          </cell>
          <cell r="U1681">
            <v>36.03</v>
          </cell>
          <cell r="V1681">
            <v>36</v>
          </cell>
          <cell r="W1681">
            <v>44135</v>
          </cell>
          <cell r="X1681">
            <v>673079.42</v>
          </cell>
          <cell r="Y1681">
            <v>634255.4</v>
          </cell>
          <cell r="Z1681">
            <v>673079.42</v>
          </cell>
          <cell r="AA1681">
            <v>44254</v>
          </cell>
          <cell r="AB1681">
            <v>1</v>
          </cell>
          <cell r="AC1681">
            <v>1</v>
          </cell>
          <cell r="AD1681">
            <v>1</v>
          </cell>
          <cell r="AE1681">
            <v>0.93200000000000005</v>
          </cell>
          <cell r="AF1681" t="str">
            <v>4. Cierre</v>
          </cell>
          <cell r="AG1681" t="str">
            <v>0780 - Liquidación Aprobada</v>
          </cell>
          <cell r="AH1681" t="str">
            <v>Ficha Aprobatoria archivada con Exp. archivado en UT</v>
          </cell>
        </row>
        <row r="1682">
          <cell r="A1682" t="str">
            <v>1920170015</v>
          </cell>
          <cell r="B1682" t="str">
            <v>1920170019</v>
          </cell>
          <cell r="C1682" t="str">
            <v>Haku Wiñay/Noa Jayatai</v>
          </cell>
          <cell r="D1682" t="str">
            <v>PP.2017 RO Sierra</v>
          </cell>
          <cell r="E1682" t="str">
            <v>PP 0118: ACCESO DE LOS HOGARES RURALES CON ECONOMIAS DE SUBSISTENCIA A MERCADOS LOCALES DEL NUCLEO EJECUTOR MARCJAHUI</v>
          </cell>
          <cell r="F1682" t="str">
            <v>CUSCO</v>
          </cell>
          <cell r="G1682" t="str">
            <v>CUSCO</v>
          </cell>
          <cell r="H1682" t="str">
            <v>CHUMBIVILCAS</v>
          </cell>
          <cell r="I1682" t="str">
            <v>LLUSCO</v>
          </cell>
          <cell r="J1682" t="str">
            <v>MARCJAHUI</v>
          </cell>
          <cell r="K1682" t="str">
            <v>0807060392</v>
          </cell>
          <cell r="L1682">
            <v>97</v>
          </cell>
          <cell r="M1682">
            <v>42873</v>
          </cell>
          <cell r="N1682">
            <v>436500</v>
          </cell>
          <cell r="O1682">
            <v>43007</v>
          </cell>
          <cell r="P1682">
            <v>436500</v>
          </cell>
          <cell r="Q1682">
            <v>43020</v>
          </cell>
          <cell r="R1682">
            <v>436500</v>
          </cell>
          <cell r="S1682">
            <v>42887</v>
          </cell>
          <cell r="T1682">
            <v>1248</v>
          </cell>
          <cell r="U1682">
            <v>36.03</v>
          </cell>
          <cell r="V1682">
            <v>36</v>
          </cell>
          <cell r="W1682">
            <v>44135</v>
          </cell>
          <cell r="X1682">
            <v>454887.72</v>
          </cell>
          <cell r="Y1682">
            <v>427644.63</v>
          </cell>
          <cell r="Z1682">
            <v>454887.72000000003</v>
          </cell>
          <cell r="AA1682">
            <v>44254</v>
          </cell>
          <cell r="AB1682">
            <v>1</v>
          </cell>
          <cell r="AC1682">
            <v>1</v>
          </cell>
          <cell r="AD1682">
            <v>1</v>
          </cell>
          <cell r="AE1682">
            <v>0.95620000000000005</v>
          </cell>
          <cell r="AF1682" t="str">
            <v>4. Cierre</v>
          </cell>
          <cell r="AG1682" t="str">
            <v>0780 - Liquidación Aprobada</v>
          </cell>
          <cell r="AH1682" t="str">
            <v>Ficha Aprobatoria archivada con Exp. archivado en UT</v>
          </cell>
        </row>
        <row r="1683">
          <cell r="A1683" t="str">
            <v>1920170016</v>
          </cell>
          <cell r="B1683" t="str">
            <v>1920170020</v>
          </cell>
          <cell r="C1683" t="str">
            <v>Haku Wiñay/Noa Jayatai</v>
          </cell>
          <cell r="D1683" t="str">
            <v>PP.2017 RO Sierra</v>
          </cell>
          <cell r="E1683" t="str">
            <v>PP 0118: ACCESO DE LOS HOGARES RURALES CON ECONOMIAS DE SUBSISTENCIA A MERCADOS LOCALES DEL NUCLEO EJECUTOR LUTTO</v>
          </cell>
          <cell r="F1683" t="str">
            <v>CUSCO</v>
          </cell>
          <cell r="G1683" t="str">
            <v>CUSCO</v>
          </cell>
          <cell r="H1683" t="str">
            <v>CHUMBIVILCAS</v>
          </cell>
          <cell r="I1683" t="str">
            <v>LLUSCO</v>
          </cell>
          <cell r="J1683" t="str">
            <v>LUTTO</v>
          </cell>
          <cell r="K1683" t="str">
            <v>0807066003</v>
          </cell>
          <cell r="L1683">
            <v>157</v>
          </cell>
          <cell r="M1683">
            <v>42873</v>
          </cell>
          <cell r="N1683">
            <v>706499.99</v>
          </cell>
          <cell r="O1683">
            <v>43007</v>
          </cell>
          <cell r="P1683">
            <v>706500</v>
          </cell>
          <cell r="Q1683">
            <v>43020</v>
          </cell>
          <cell r="R1683">
            <v>706500</v>
          </cell>
          <cell r="S1683">
            <v>42887</v>
          </cell>
          <cell r="T1683">
            <v>1248</v>
          </cell>
          <cell r="U1683">
            <v>36.03</v>
          </cell>
          <cell r="V1683">
            <v>36</v>
          </cell>
          <cell r="W1683">
            <v>44135</v>
          </cell>
          <cell r="X1683">
            <v>717383.8</v>
          </cell>
          <cell r="Y1683">
            <v>687823.06</v>
          </cell>
          <cell r="Z1683">
            <v>717383.8</v>
          </cell>
          <cell r="AA1683">
            <v>44254</v>
          </cell>
          <cell r="AB1683">
            <v>1</v>
          </cell>
          <cell r="AC1683">
            <v>1</v>
          </cell>
          <cell r="AD1683">
            <v>1</v>
          </cell>
          <cell r="AE1683">
            <v>0.97289999999999999</v>
          </cell>
          <cell r="AF1683" t="str">
            <v>4. Cierre</v>
          </cell>
          <cell r="AG1683" t="str">
            <v>0780 - Liquidación Aprobada</v>
          </cell>
          <cell r="AH1683" t="str">
            <v>Ficha Aprobatoria archivada con Exp. archivado en UT</v>
          </cell>
        </row>
        <row r="1684">
          <cell r="A1684" t="str">
            <v>1920170017</v>
          </cell>
          <cell r="B1684" t="str">
            <v>1920170021</v>
          </cell>
          <cell r="C1684" t="str">
            <v>Haku Wiñay/Noa Jayatai</v>
          </cell>
          <cell r="D1684" t="str">
            <v>PP.2017 RO Sierra</v>
          </cell>
          <cell r="E1684" t="str">
            <v>PP 0118: ACCESO DE LOS HOGARES RURALES CON ECONOMIAS DE SUBSISTENCIA A MERCADOS LOCALES DEL NUCLEO EJECUTOR CHILCHICAYA</v>
          </cell>
          <cell r="F1684" t="str">
            <v>CUSCO</v>
          </cell>
          <cell r="G1684" t="str">
            <v>CUSCO</v>
          </cell>
          <cell r="H1684" t="str">
            <v>ACOMAYO</v>
          </cell>
          <cell r="I1684" t="str">
            <v>SANGARARA</v>
          </cell>
          <cell r="J1684" t="str">
            <v>CHILCHICAYA</v>
          </cell>
          <cell r="K1684" t="str">
            <v>0802070016</v>
          </cell>
          <cell r="L1684">
            <v>200</v>
          </cell>
          <cell r="M1684">
            <v>42873</v>
          </cell>
          <cell r="N1684">
            <v>900000</v>
          </cell>
          <cell r="O1684">
            <v>43039</v>
          </cell>
          <cell r="P1684">
            <v>900000</v>
          </cell>
          <cell r="Q1684">
            <v>43056</v>
          </cell>
          <cell r="R1684">
            <v>900000</v>
          </cell>
          <cell r="S1684">
            <v>42887</v>
          </cell>
          <cell r="T1684">
            <v>1217</v>
          </cell>
          <cell r="U1684">
            <v>36</v>
          </cell>
          <cell r="V1684">
            <v>36</v>
          </cell>
          <cell r="W1684">
            <v>44104</v>
          </cell>
          <cell r="X1684">
            <v>969226.36</v>
          </cell>
          <cell r="Y1684">
            <v>892136.86</v>
          </cell>
          <cell r="Z1684">
            <v>969226.36</v>
          </cell>
          <cell r="AA1684">
            <v>44315</v>
          </cell>
          <cell r="AB1684">
            <v>1</v>
          </cell>
          <cell r="AC1684">
            <v>1</v>
          </cell>
          <cell r="AD1684">
            <v>1</v>
          </cell>
          <cell r="AE1684">
            <v>0.97219999999999995</v>
          </cell>
          <cell r="AF1684" t="str">
            <v>4. Cierre</v>
          </cell>
          <cell r="AG1684" t="str">
            <v>0780 - Liquidación Aprobada</v>
          </cell>
          <cell r="AH1684" t="str">
            <v>Ficha Aprobatoria archivada con Exp. archivado en UT</v>
          </cell>
        </row>
        <row r="1685">
          <cell r="A1685" t="str">
            <v>1920170018</v>
          </cell>
          <cell r="B1685" t="str">
            <v>1920170022</v>
          </cell>
          <cell r="C1685" t="str">
            <v>Haku Wiñay/Noa Jayatai</v>
          </cell>
          <cell r="D1685" t="str">
            <v>PP.2017 RO Sierra</v>
          </cell>
          <cell r="E1685" t="str">
            <v>PP 0118: ACCESO DE LOS HOGARES RURALES CON ECONOMIAS DE SUBSISTENCIA A MERCADOS LOCALES DEL NUCLEO EJECUTOR UNION CHAHUAY</v>
          </cell>
          <cell r="F1685" t="str">
            <v>CUSCO</v>
          </cell>
          <cell r="G1685" t="str">
            <v>CUSCO</v>
          </cell>
          <cell r="H1685" t="str">
            <v>ACOMAYO</v>
          </cell>
          <cell r="I1685" t="str">
            <v>SANGARARA</v>
          </cell>
          <cell r="J1685" t="str">
            <v>UNION CHAHUAY</v>
          </cell>
          <cell r="K1685" t="str">
            <v>0802076002</v>
          </cell>
          <cell r="L1685">
            <v>100</v>
          </cell>
          <cell r="M1685">
            <v>42873</v>
          </cell>
          <cell r="N1685">
            <v>450000</v>
          </cell>
          <cell r="O1685">
            <v>42884</v>
          </cell>
          <cell r="P1685">
            <v>450000</v>
          </cell>
          <cell r="Q1685">
            <v>42885</v>
          </cell>
          <cell r="R1685">
            <v>450000</v>
          </cell>
          <cell r="S1685">
            <v>42887</v>
          </cell>
          <cell r="T1685">
            <v>1217</v>
          </cell>
          <cell r="U1685">
            <v>36</v>
          </cell>
          <cell r="V1685">
            <v>36</v>
          </cell>
          <cell r="W1685">
            <v>44104</v>
          </cell>
          <cell r="X1685">
            <v>475698.3</v>
          </cell>
          <cell r="Y1685">
            <v>449142.11</v>
          </cell>
          <cell r="Z1685">
            <v>475698.3</v>
          </cell>
          <cell r="AA1685">
            <v>44315</v>
          </cell>
          <cell r="AB1685">
            <v>1</v>
          </cell>
          <cell r="AC1685">
            <v>1</v>
          </cell>
          <cell r="AD1685">
            <v>1</v>
          </cell>
          <cell r="AE1685">
            <v>0.97799999999999998</v>
          </cell>
          <cell r="AF1685" t="str">
            <v>4. Cierre</v>
          </cell>
          <cell r="AG1685" t="str">
            <v>0780 - Liquidación Aprobada</v>
          </cell>
          <cell r="AH1685" t="str">
            <v>Ficha Aprobatoria archivada con Exp. archivado en UT</v>
          </cell>
        </row>
        <row r="1686">
          <cell r="A1686" t="str">
            <v>1920170019</v>
          </cell>
          <cell r="B1686" t="str">
            <v>1920170023</v>
          </cell>
          <cell r="C1686" t="str">
            <v>Haku Wiñay/Noa Jayatai</v>
          </cell>
          <cell r="D1686" t="str">
            <v>PP.2017 RO Sierra</v>
          </cell>
          <cell r="E1686" t="str">
            <v>PP 0118: ACCESO DE LOS HOGARES RURALES CON ECONOMIAS DE SUBSISTENCIA A MERCADOS LOCALES DEL NUCLEO EJECUTOR IHUINA</v>
          </cell>
          <cell r="F1686" t="str">
            <v>CUSCO</v>
          </cell>
          <cell r="G1686" t="str">
            <v>CUSCO</v>
          </cell>
          <cell r="H1686" t="str">
            <v>ACOMAYO</v>
          </cell>
          <cell r="I1686" t="str">
            <v>SANGARARA</v>
          </cell>
          <cell r="J1686" t="str">
            <v>IHUINA</v>
          </cell>
          <cell r="K1686" t="str">
            <v>0802070023</v>
          </cell>
          <cell r="L1686">
            <v>100</v>
          </cell>
          <cell r="M1686">
            <v>42873</v>
          </cell>
          <cell r="N1686">
            <v>450000</v>
          </cell>
          <cell r="O1686">
            <v>43039</v>
          </cell>
          <cell r="P1686">
            <v>450000</v>
          </cell>
          <cell r="Q1686">
            <v>43048</v>
          </cell>
          <cell r="R1686">
            <v>450000</v>
          </cell>
          <cell r="S1686">
            <v>42887</v>
          </cell>
          <cell r="T1686">
            <v>1217</v>
          </cell>
          <cell r="U1686">
            <v>36</v>
          </cell>
          <cell r="V1686">
            <v>36</v>
          </cell>
          <cell r="W1686">
            <v>44104</v>
          </cell>
          <cell r="X1686">
            <v>475488.86</v>
          </cell>
          <cell r="Y1686">
            <v>448378.31</v>
          </cell>
          <cell r="Z1686">
            <v>475488.86</v>
          </cell>
          <cell r="AA1686">
            <v>44315</v>
          </cell>
          <cell r="AB1686">
            <v>1</v>
          </cell>
          <cell r="AC1686">
            <v>1</v>
          </cell>
          <cell r="AD1686">
            <v>1</v>
          </cell>
          <cell r="AE1686">
            <v>0.98270000000000002</v>
          </cell>
          <cell r="AF1686" t="str">
            <v>4. Cierre</v>
          </cell>
          <cell r="AG1686" t="str">
            <v>0780 - Liquidación Aprobada</v>
          </cell>
          <cell r="AH1686" t="str">
            <v>Ficha Aprobatoria archivada con Exp. archivado en UT</v>
          </cell>
        </row>
        <row r="1687">
          <cell r="A1687" t="str">
            <v>1920170027</v>
          </cell>
          <cell r="B1687" t="str">
            <v>1920170024</v>
          </cell>
          <cell r="C1687" t="str">
            <v>Agua Más</v>
          </cell>
          <cell r="D1687" t="str">
            <v>AGUA+.2017</v>
          </cell>
          <cell r="E1687" t="str">
            <v>CONTRIBUCION AL ACCESO AL AGUA SEGURA Y SANEAMIENTO EN LOS CENTROS POBLADOS DE ANDAYAJE(0812050028), QUERORA(0812050058), PIÑIPUJIO(0812050052), PUMAURCCO(0812050035) Y HUAYLLABAMBA(0812050070) DISTRITO DE CCATCA-PROVINCIA DE QUISPICANCHI-CUSCO</v>
          </cell>
          <cell r="F1687" t="str">
            <v>CUSCO</v>
          </cell>
          <cell r="G1687" t="str">
            <v>CUSCO</v>
          </cell>
          <cell r="H1687" t="str">
            <v>QUISPICANCHI</v>
          </cell>
          <cell r="I1687" t="str">
            <v>CCATCA</v>
          </cell>
          <cell r="J1687" t="str">
            <v>QQUERORA</v>
          </cell>
          <cell r="K1687" t="str">
            <v>0812050058</v>
          </cell>
          <cell r="L1687">
            <v>1415</v>
          </cell>
          <cell r="M1687">
            <v>43088</v>
          </cell>
          <cell r="N1687">
            <v>897713.65</v>
          </cell>
          <cell r="O1687">
            <v>43096</v>
          </cell>
          <cell r="P1687">
            <v>931105.65</v>
          </cell>
          <cell r="Q1687">
            <v>43104</v>
          </cell>
          <cell r="R1687">
            <v>931105.65</v>
          </cell>
          <cell r="S1687">
            <v>43192</v>
          </cell>
          <cell r="T1687">
            <v>120</v>
          </cell>
          <cell r="U1687">
            <v>4.5</v>
          </cell>
          <cell r="V1687">
            <v>3</v>
          </cell>
          <cell r="W1687">
            <v>43312</v>
          </cell>
          <cell r="Y1687">
            <v>777724.21</v>
          </cell>
          <cell r="AB1687">
            <v>0</v>
          </cell>
          <cell r="AC1687">
            <v>1</v>
          </cell>
          <cell r="AF1687" t="str">
            <v>4. Cierre</v>
          </cell>
          <cell r="AG1687" t="str">
            <v>0850 - Obra Transferida</v>
          </cell>
          <cell r="AH1687" t="str">
            <v>Saneado Contablemente e informado a Organos de Control</v>
          </cell>
        </row>
        <row r="1688">
          <cell r="A1688" t="str">
            <v>1920170028</v>
          </cell>
          <cell r="B1688" t="str">
            <v>1920170025</v>
          </cell>
          <cell r="C1688" t="str">
            <v>Agua Más</v>
          </cell>
          <cell r="D1688" t="str">
            <v>AGUA+.2017</v>
          </cell>
          <cell r="E1688" t="str">
            <v>CONTRIBUCION AL ACCESO AL AGUA SEGURA Y SANEAMIENTO EN LOS CENTROS POBLADOS DE CCOCHAPATA(0807020015), TAHUAY 1(0807020059), MAPAY(0807020005), HUANCALLO(0807020003),PUMAPUCYO(0807020004) Y PUMAPUGIO( 0807020028) DISTRITO DE CAPACMARCA-PROVINCIA DE CHUMBIVILCAS-CUSCO</v>
          </cell>
          <cell r="F1688" t="str">
            <v>CUSCO</v>
          </cell>
          <cell r="G1688" t="str">
            <v>CUSCO</v>
          </cell>
          <cell r="H1688" t="str">
            <v>CHUMBIVILCAS</v>
          </cell>
          <cell r="I1688" t="str">
            <v>CAPACMARCA</v>
          </cell>
          <cell r="J1688" t="str">
            <v>CCOCHAPATA</v>
          </cell>
          <cell r="K1688" t="str">
            <v>0807020015</v>
          </cell>
          <cell r="L1688">
            <v>1595</v>
          </cell>
          <cell r="M1688">
            <v>43088</v>
          </cell>
          <cell r="N1688">
            <v>1255283.44</v>
          </cell>
          <cell r="O1688">
            <v>43096</v>
          </cell>
          <cell r="P1688">
            <v>1291051.44</v>
          </cell>
          <cell r="Q1688">
            <v>43104</v>
          </cell>
          <cell r="R1688">
            <v>1291051.44</v>
          </cell>
          <cell r="S1688">
            <v>43192</v>
          </cell>
          <cell r="T1688">
            <v>135</v>
          </cell>
          <cell r="U1688">
            <v>5.03</v>
          </cell>
          <cell r="V1688">
            <v>3</v>
          </cell>
          <cell r="W1688">
            <v>43327</v>
          </cell>
          <cell r="Y1688">
            <v>1087208.2</v>
          </cell>
          <cell r="AB1688">
            <v>0</v>
          </cell>
          <cell r="AC1688">
            <v>1</v>
          </cell>
          <cell r="AF1688" t="str">
            <v>4. Cierre</v>
          </cell>
          <cell r="AG1688" t="str">
            <v>0850 - Obra Transferida</v>
          </cell>
          <cell r="AH1688" t="str">
            <v>Saneado Contablemente e informado a Organos de Control</v>
          </cell>
        </row>
        <row r="1689">
          <cell r="A1689" t="str">
            <v>1920170029</v>
          </cell>
          <cell r="B1689" t="str">
            <v>1920170026</v>
          </cell>
          <cell r="C1689" t="str">
            <v>Agua Más</v>
          </cell>
          <cell r="D1689" t="str">
            <v>AGUA+.2017</v>
          </cell>
          <cell r="E1689" t="str">
            <v>CONTRIBUCION AL ACCESO AL AGUA SEGURA Y SANEAMIENTO EN LOS CENTROS POBLADOS DE CCOLPAUNO(0812090021), LIOPATA(0812090099), CHIQUIS(08120090027), MAYUBAMBA(08120990103), LAYAMPAMPA(0812090042), CHUMPE(0812090068) Y LACCO(0812090059) DISTRITO DE MARCAPATA-PROVINCIA DE QUISPICANCHI-CUSCO</v>
          </cell>
          <cell r="F1689" t="str">
            <v>CUSCO</v>
          </cell>
          <cell r="G1689" t="str">
            <v>CUSCO</v>
          </cell>
          <cell r="H1689" t="str">
            <v>QUISPICANCHI</v>
          </cell>
          <cell r="I1689" t="str">
            <v>MARCAPATA</v>
          </cell>
          <cell r="J1689" t="str">
            <v>CCOLLPAUNO</v>
          </cell>
          <cell r="K1689" t="str">
            <v>0812096001</v>
          </cell>
          <cell r="L1689">
            <v>2105</v>
          </cell>
          <cell r="M1689">
            <v>43088</v>
          </cell>
          <cell r="N1689">
            <v>1084711.27</v>
          </cell>
          <cell r="O1689">
            <v>43096</v>
          </cell>
          <cell r="P1689">
            <v>1116959.27</v>
          </cell>
          <cell r="Q1689">
            <v>43104</v>
          </cell>
          <cell r="R1689">
            <v>1116959.27</v>
          </cell>
          <cell r="S1689">
            <v>43192</v>
          </cell>
          <cell r="T1689">
            <v>120</v>
          </cell>
          <cell r="U1689">
            <v>4.53</v>
          </cell>
          <cell r="V1689">
            <v>3</v>
          </cell>
          <cell r="W1689">
            <v>43312</v>
          </cell>
          <cell r="Y1689">
            <v>893157.92</v>
          </cell>
          <cell r="AB1689">
            <v>0</v>
          </cell>
          <cell r="AC1689">
            <v>1</v>
          </cell>
          <cell r="AF1689" t="str">
            <v>4. Cierre</v>
          </cell>
          <cell r="AG1689" t="str">
            <v>0850 - Obra Transferida</v>
          </cell>
          <cell r="AH1689" t="str">
            <v>Saneado Contablemente e informado a Organos de Control</v>
          </cell>
        </row>
        <row r="1690">
          <cell r="A1690" t="str">
            <v>1920180001</v>
          </cell>
          <cell r="B1690" t="str">
            <v>1920180001</v>
          </cell>
          <cell r="C1690" t="str">
            <v>Haku Wiñay/Noa Jayatai</v>
          </cell>
          <cell r="D1690" t="str">
            <v>PP.2018 RO Sierra</v>
          </cell>
          <cell r="E1690" t="str">
            <v>PP 0118: ACCESO DE LOS HOGARES RURALES CON ECONOMIAS DE SUBSISTENCIA A MERCADOS LOCALES DEL NUCLEO EJECUTOR CUSIPATA I</v>
          </cell>
          <cell r="F1690" t="str">
            <v>CUSCO</v>
          </cell>
          <cell r="G1690" t="str">
            <v>CUSCO</v>
          </cell>
          <cell r="H1690" t="str">
            <v>QUISPICANCHI</v>
          </cell>
          <cell r="I1690" t="str">
            <v>CUSIPATA</v>
          </cell>
          <cell r="J1690" t="str">
            <v>CHILLIHUANI</v>
          </cell>
          <cell r="K1690" t="str">
            <v>0812060009</v>
          </cell>
          <cell r="L1690">
            <v>215</v>
          </cell>
          <cell r="M1690">
            <v>43207</v>
          </cell>
          <cell r="N1690">
            <v>1075000</v>
          </cell>
          <cell r="O1690">
            <v>43399</v>
          </cell>
          <cell r="P1690">
            <v>1075000</v>
          </cell>
          <cell r="Q1690">
            <v>43402</v>
          </cell>
          <cell r="R1690">
            <v>1075000</v>
          </cell>
          <cell r="S1690">
            <v>43221</v>
          </cell>
          <cell r="T1690">
            <v>1218</v>
          </cell>
          <cell r="U1690">
            <v>36</v>
          </cell>
          <cell r="V1690">
            <v>36</v>
          </cell>
          <cell r="W1690">
            <v>44439</v>
          </cell>
          <cell r="X1690">
            <v>1100239.22</v>
          </cell>
          <cell r="Y1690">
            <v>1062267.3799999999</v>
          </cell>
          <cell r="Z1690">
            <v>1100239.22</v>
          </cell>
          <cell r="AA1690">
            <v>44559</v>
          </cell>
          <cell r="AB1690">
            <v>1</v>
          </cell>
          <cell r="AC1690">
            <v>1</v>
          </cell>
          <cell r="AD1690">
            <v>1</v>
          </cell>
          <cell r="AE1690">
            <v>0.99270000000000003</v>
          </cell>
          <cell r="AF1690" t="str">
            <v>4. Cierre</v>
          </cell>
          <cell r="AG1690" t="str">
            <v>0780 - Liquidación Aprobada</v>
          </cell>
          <cell r="AH1690" t="str">
            <v>Ficha Aprobatoria archivada con Exp. archivado en UT</v>
          </cell>
        </row>
        <row r="1691">
          <cell r="A1691" t="str">
            <v>1920180002</v>
          </cell>
          <cell r="B1691" t="str">
            <v>1920180002</v>
          </cell>
          <cell r="C1691" t="str">
            <v>Haku Wiñay/Noa Jayatai</v>
          </cell>
          <cell r="D1691" t="str">
            <v>PP.2018 RO Sierra</v>
          </cell>
          <cell r="E1691" t="str">
            <v>PP 0118: ACCESO DE LOS HOGARES RURALES CON ECONOMIAS DE SUBSISTENCIA A MERCADOS LOCALES DEL NUCLEO EJECUTOR CUSIPATA II</v>
          </cell>
          <cell r="F1691" t="str">
            <v>CUSCO</v>
          </cell>
          <cell r="G1691" t="str">
            <v>CUSCO</v>
          </cell>
          <cell r="H1691" t="str">
            <v>QUISPICANCHI</v>
          </cell>
          <cell r="I1691" t="str">
            <v>CUSIPATA</v>
          </cell>
          <cell r="J1691" t="str">
            <v>MOCCORAISE</v>
          </cell>
          <cell r="K1691" t="str">
            <v>0812066001</v>
          </cell>
          <cell r="L1691">
            <v>205</v>
          </cell>
          <cell r="M1691">
            <v>43207</v>
          </cell>
          <cell r="N1691">
            <v>1025000</v>
          </cell>
          <cell r="O1691">
            <v>43399</v>
          </cell>
          <cell r="P1691">
            <v>1025000</v>
          </cell>
          <cell r="Q1691">
            <v>43402</v>
          </cell>
          <cell r="R1691">
            <v>1025000</v>
          </cell>
          <cell r="S1691">
            <v>43221</v>
          </cell>
          <cell r="T1691">
            <v>1218</v>
          </cell>
          <cell r="U1691">
            <v>36</v>
          </cell>
          <cell r="V1691">
            <v>36</v>
          </cell>
          <cell r="W1691">
            <v>44439</v>
          </cell>
          <cell r="X1691">
            <v>1043097.97</v>
          </cell>
          <cell r="Y1691">
            <v>1019285.12</v>
          </cell>
          <cell r="Z1691">
            <v>1043097.97</v>
          </cell>
          <cell r="AA1691">
            <v>44559</v>
          </cell>
          <cell r="AB1691">
            <v>1</v>
          </cell>
          <cell r="AC1691">
            <v>1</v>
          </cell>
          <cell r="AD1691">
            <v>1</v>
          </cell>
          <cell r="AE1691">
            <v>0.99660000000000004</v>
          </cell>
          <cell r="AF1691" t="str">
            <v>4. Cierre</v>
          </cell>
          <cell r="AG1691" t="str">
            <v>0780 - Liquidación Aprobada</v>
          </cell>
          <cell r="AH1691" t="str">
            <v>Ficha Aprobatoria archivada con Exp. archivado en UT</v>
          </cell>
        </row>
        <row r="1692">
          <cell r="A1692" t="str">
            <v>1920180003</v>
          </cell>
          <cell r="B1692" t="str">
            <v>1920180003</v>
          </cell>
          <cell r="C1692" t="str">
            <v>Haku Wiñay/Noa Jayatai</v>
          </cell>
          <cell r="D1692" t="str">
            <v>PP.2018 RO Sierra</v>
          </cell>
          <cell r="E1692" t="str">
            <v>PP 0118: ACCESO DE LOS HOGARES RURALES CON ECONOMIAS DE SUBSISTENCIA A MERCADOS LOCALES DEL NUCLEO EJECUTOR CHINCHAYPUJIO</v>
          </cell>
          <cell r="F1692" t="str">
            <v>CUSCO</v>
          </cell>
          <cell r="G1692" t="str">
            <v>CUSCO</v>
          </cell>
          <cell r="H1692" t="str">
            <v>ANTA</v>
          </cell>
          <cell r="I1692" t="str">
            <v>CHINCHAYPUJIO</v>
          </cell>
          <cell r="J1692" t="str">
            <v>CHINCHAYPUJIO</v>
          </cell>
          <cell r="K1692" t="str">
            <v>0803040001</v>
          </cell>
          <cell r="L1692">
            <v>220</v>
          </cell>
          <cell r="M1692">
            <v>43269</v>
          </cell>
          <cell r="N1692">
            <v>1100000</v>
          </cell>
          <cell r="O1692">
            <v>43399</v>
          </cell>
          <cell r="P1692">
            <v>1100000</v>
          </cell>
          <cell r="Q1692">
            <v>43402</v>
          </cell>
          <cell r="R1692">
            <v>1100000</v>
          </cell>
          <cell r="S1692">
            <v>43344</v>
          </cell>
          <cell r="T1692">
            <v>1217</v>
          </cell>
          <cell r="U1692">
            <v>36.03</v>
          </cell>
          <cell r="V1692">
            <v>36</v>
          </cell>
          <cell r="W1692">
            <v>44561</v>
          </cell>
          <cell r="X1692">
            <v>1109815.27</v>
          </cell>
          <cell r="Y1692">
            <v>1099364.1399999999</v>
          </cell>
          <cell r="Z1692">
            <v>1109815.27</v>
          </cell>
          <cell r="AA1692">
            <v>44681</v>
          </cell>
          <cell r="AB1692">
            <v>1</v>
          </cell>
          <cell r="AC1692">
            <v>1</v>
          </cell>
          <cell r="AD1692">
            <v>1</v>
          </cell>
          <cell r="AE1692">
            <v>0.99950000000000006</v>
          </cell>
          <cell r="AF1692" t="str">
            <v>4. Cierre</v>
          </cell>
          <cell r="AG1692" t="str">
            <v>0780 - Liquidación Aprobada</v>
          </cell>
          <cell r="AH1692" t="str">
            <v>Ficha Aprobatoria archivada con Exp. archivado en UT</v>
          </cell>
        </row>
        <row r="1693">
          <cell r="A1693" t="str">
            <v>1920180004</v>
          </cell>
          <cell r="B1693" t="str">
            <v>1920180004</v>
          </cell>
          <cell r="C1693" t="str">
            <v>Haku Wiñay/Noa Jayatai</v>
          </cell>
          <cell r="D1693" t="str">
            <v>PP.2018 RO Sierra</v>
          </cell>
          <cell r="E1693" t="str">
            <v>PP 0118: ACCESO DE LOS HOGARES RURALES CON ECONOMIAS DE SUBSISTENCIA A MERCADOS LOCALES DEL NUCLEO EJECUTOR PARCOTICA</v>
          </cell>
          <cell r="F1693" t="str">
            <v>CUSCO</v>
          </cell>
          <cell r="G1693" t="str">
            <v>CUSCO</v>
          </cell>
          <cell r="H1693" t="str">
            <v>ANTA</v>
          </cell>
          <cell r="I1693" t="str">
            <v>CHINCHAYPUJIO</v>
          </cell>
          <cell r="J1693" t="str">
            <v>PARCOTICA</v>
          </cell>
          <cell r="K1693" t="str">
            <v>0803046002</v>
          </cell>
          <cell r="L1693">
            <v>180</v>
          </cell>
          <cell r="M1693">
            <v>43269</v>
          </cell>
          <cell r="N1693">
            <v>900000</v>
          </cell>
          <cell r="O1693">
            <v>43298</v>
          </cell>
          <cell r="P1693">
            <v>900000</v>
          </cell>
          <cell r="Q1693">
            <v>43314</v>
          </cell>
          <cell r="R1693">
            <v>900000</v>
          </cell>
          <cell r="S1693">
            <v>43344</v>
          </cell>
          <cell r="T1693">
            <v>1217</v>
          </cell>
          <cell r="U1693">
            <v>36</v>
          </cell>
          <cell r="V1693">
            <v>36</v>
          </cell>
          <cell r="W1693">
            <v>44561</v>
          </cell>
          <cell r="X1693">
            <v>908139.4</v>
          </cell>
          <cell r="Y1693">
            <v>899462.94</v>
          </cell>
          <cell r="Z1693">
            <v>908139.4</v>
          </cell>
          <cell r="AA1693">
            <v>44681</v>
          </cell>
          <cell r="AB1693">
            <v>1</v>
          </cell>
          <cell r="AC1693">
            <v>1</v>
          </cell>
          <cell r="AD1693">
            <v>1</v>
          </cell>
          <cell r="AE1693">
            <v>0.99960000000000004</v>
          </cell>
          <cell r="AF1693" t="str">
            <v>4. Cierre</v>
          </cell>
          <cell r="AG1693" t="str">
            <v>0780 - Liquidación Aprobada</v>
          </cell>
          <cell r="AH1693" t="str">
            <v>Ficha Aprobatoria archivada con Exp. archivado en UT</v>
          </cell>
        </row>
        <row r="1694">
          <cell r="A1694" t="str">
            <v>1920180005</v>
          </cell>
          <cell r="B1694" t="str">
            <v>1920180005</v>
          </cell>
          <cell r="C1694" t="str">
            <v>Haku Wiñay/Noa Jayatai</v>
          </cell>
          <cell r="D1694" t="str">
            <v>PP.2018 RO Sierra</v>
          </cell>
          <cell r="E1694" t="str">
            <v>PP 0118: ACCESO DE LOS HOGARES RURALES CON ECONOMIAS DE SUBSISTENCIA A MERCADOS LOCALES DEL NUCLEO EJECUTOR PACCARITAMBO I</v>
          </cell>
          <cell r="F1694" t="str">
            <v>CUSCO</v>
          </cell>
          <cell r="G1694" t="str">
            <v>CUSCO</v>
          </cell>
          <cell r="H1694" t="str">
            <v>PARURO</v>
          </cell>
          <cell r="I1694" t="str">
            <v>PACCARITAMBO</v>
          </cell>
          <cell r="J1694" t="str">
            <v>HUANIMPAMPA</v>
          </cell>
          <cell r="K1694" t="str">
            <v>0810070018</v>
          </cell>
          <cell r="L1694">
            <v>236</v>
          </cell>
          <cell r="M1694">
            <v>43273</v>
          </cell>
          <cell r="N1694">
            <v>1180000</v>
          </cell>
          <cell r="O1694">
            <v>43399</v>
          </cell>
          <cell r="P1694">
            <v>1180000</v>
          </cell>
          <cell r="Q1694">
            <v>43402</v>
          </cell>
          <cell r="R1694">
            <v>1180000</v>
          </cell>
          <cell r="S1694">
            <v>43358</v>
          </cell>
          <cell r="T1694">
            <v>1249</v>
          </cell>
          <cell r="U1694">
            <v>36</v>
          </cell>
          <cell r="V1694">
            <v>36</v>
          </cell>
          <cell r="W1694">
            <v>44607</v>
          </cell>
          <cell r="X1694">
            <v>1207094.5</v>
          </cell>
          <cell r="Y1694">
            <v>1165060.1399999999</v>
          </cell>
          <cell r="Z1694">
            <v>1207094.5</v>
          </cell>
          <cell r="AA1694">
            <v>44721</v>
          </cell>
          <cell r="AB1694">
            <v>1</v>
          </cell>
          <cell r="AC1694">
            <v>1</v>
          </cell>
          <cell r="AD1694">
            <v>1</v>
          </cell>
          <cell r="AE1694">
            <v>0.99650000000000005</v>
          </cell>
          <cell r="AF1694" t="str">
            <v>4. Cierre</v>
          </cell>
          <cell r="AG1694" t="str">
            <v>0780 - Liquidación Aprobada</v>
          </cell>
          <cell r="AH1694" t="str">
            <v>Ficha Aprobatoria archivada con Exp. archivado en UT</v>
          </cell>
        </row>
        <row r="1695">
          <cell r="A1695" t="str">
            <v>1920180006</v>
          </cell>
          <cell r="B1695" t="str">
            <v>1920180006</v>
          </cell>
          <cell r="C1695" t="str">
            <v>Haku Wiñay/Noa Jayatai</v>
          </cell>
          <cell r="D1695" t="str">
            <v>PP.2018 RO Sierra</v>
          </cell>
          <cell r="E1695" t="str">
            <v>PP 0118: ACCESO DE LOS HOGARES RURALES CON ECONOMIAS DE SUBSISTENCIA A MERCADOS LOCALES DEL NUCLEO EJECUTOR PACCARITAMBO II</v>
          </cell>
          <cell r="F1695" t="str">
            <v>CUSCO</v>
          </cell>
          <cell r="G1695" t="str">
            <v>CUSCO</v>
          </cell>
          <cell r="H1695" t="str">
            <v>PARURO</v>
          </cell>
          <cell r="I1695" t="str">
            <v>PACCARITAMBO</v>
          </cell>
          <cell r="J1695" t="str">
            <v>KCARUSPAMPA</v>
          </cell>
          <cell r="K1695" t="str">
            <v>0810076003</v>
          </cell>
          <cell r="L1695">
            <v>144</v>
          </cell>
          <cell r="M1695">
            <v>43273</v>
          </cell>
          <cell r="N1695">
            <v>720000</v>
          </cell>
          <cell r="O1695">
            <v>43298</v>
          </cell>
          <cell r="P1695">
            <v>720000</v>
          </cell>
          <cell r="Q1695">
            <v>43314</v>
          </cell>
          <cell r="R1695">
            <v>720000</v>
          </cell>
          <cell r="S1695">
            <v>43358</v>
          </cell>
          <cell r="T1695">
            <v>1249</v>
          </cell>
          <cell r="U1695">
            <v>36</v>
          </cell>
          <cell r="V1695">
            <v>36</v>
          </cell>
          <cell r="W1695">
            <v>44607</v>
          </cell>
          <cell r="X1695">
            <v>743489.93</v>
          </cell>
          <cell r="Y1695">
            <v>709715.23</v>
          </cell>
          <cell r="Z1695">
            <v>743489.93</v>
          </cell>
          <cell r="AA1695">
            <v>44721</v>
          </cell>
          <cell r="AB1695">
            <v>1</v>
          </cell>
          <cell r="AC1695">
            <v>1</v>
          </cell>
          <cell r="AD1695">
            <v>1</v>
          </cell>
          <cell r="AE1695">
            <v>0.99119999999999997</v>
          </cell>
          <cell r="AF1695" t="str">
            <v>4. Cierre</v>
          </cell>
          <cell r="AG1695" t="str">
            <v>0780 - Liquidación Aprobada</v>
          </cell>
          <cell r="AH1695" t="str">
            <v>Ficha Aprobatoria archivada con Exp. archivado en UT</v>
          </cell>
        </row>
        <row r="1696">
          <cell r="A1696" t="str">
            <v>1920180007</v>
          </cell>
          <cell r="B1696" t="str">
            <v>1920180007</v>
          </cell>
          <cell r="C1696" t="str">
            <v>Agua Más</v>
          </cell>
          <cell r="D1696" t="str">
            <v>AGUA+.2018</v>
          </cell>
          <cell r="E1696" t="str">
            <v xml:space="preserve">REPARACIÓN DE CAPTACIÓN DE AGUA DE MANANTIAL, LÍNEA DE CONDUCCIÓN, RESERVORIO, LÍNEA DE ADUCCIÓN Y RED PRIMARIA; RENOVACIÓN DE PILETA PÚBLICA; EN EL(LA) UNIDAD PRODUCTORA DE SERVICIOS DE AGUA POTABLE EN LA LOCALIDAD PAYAJANA, DISTRITO DE PAUCARTAMBO, PROVINCIA PAUCARTAMBO, DEPARTAMENTO CUSCO_x000D_
</v>
          </cell>
          <cell r="F1696" t="str">
            <v>CUSCO</v>
          </cell>
          <cell r="G1696" t="str">
            <v>CUSCO</v>
          </cell>
          <cell r="H1696" t="str">
            <v>PAUCARTAMBO</v>
          </cell>
          <cell r="I1696" t="str">
            <v>PAUCARTAMBO</v>
          </cell>
          <cell r="J1696" t="str">
            <v>PAYAJANA</v>
          </cell>
          <cell r="K1696" t="str">
            <v>0811010070</v>
          </cell>
          <cell r="L1696">
            <v>250</v>
          </cell>
          <cell r="M1696">
            <v>43427</v>
          </cell>
          <cell r="N1696">
            <v>210987.93</v>
          </cell>
          <cell r="O1696">
            <v>43448</v>
          </cell>
          <cell r="P1696">
            <v>216706.43</v>
          </cell>
          <cell r="Q1696">
            <v>43453</v>
          </cell>
          <cell r="R1696">
            <v>216706.43</v>
          </cell>
          <cell r="S1696">
            <v>43558</v>
          </cell>
          <cell r="T1696">
            <v>86</v>
          </cell>
          <cell r="U1696">
            <v>3</v>
          </cell>
          <cell r="V1696">
            <v>3</v>
          </cell>
          <cell r="W1696">
            <v>43644</v>
          </cell>
          <cell r="Y1696">
            <v>191646.59</v>
          </cell>
          <cell r="AB1696">
            <v>0</v>
          </cell>
          <cell r="AC1696">
            <v>1</v>
          </cell>
          <cell r="AF1696" t="str">
            <v>4. Cierre</v>
          </cell>
          <cell r="AG1696" t="str">
            <v>1001 - Proyecto cerrado en Banco de Inversiones</v>
          </cell>
          <cell r="AH1696" t="str">
            <v>Cerrado con Formato 09 MEF</v>
          </cell>
        </row>
        <row r="1697">
          <cell r="A1697" t="str">
            <v>1920180008</v>
          </cell>
          <cell r="B1697" t="str">
            <v>1920180008</v>
          </cell>
          <cell r="C1697" t="str">
            <v>Agua Más</v>
          </cell>
          <cell r="D1697" t="str">
            <v>AGUA+.2018</v>
          </cell>
          <cell r="E1697" t="str">
            <v xml:space="preserve">REPARACIÓN DE CAPTACIÓN DE AGUA DE MANANTIAL, LÍNEA DE CONDUCCIÓN, RESERVORIO, LÍNEA DE ADUCCIÓN Y RED PRIMARIA; RENOVACIÓN DE PILETA PÚBLICA; EN EL(LA) UNIDAD PRODUCTORA DE SERVICIOS DE AGUA POTABLE SECTOR 1 EN LA LOCALIDAD QUESCCAY PAMPA, DISTRITO DE PAUCARTAMBO, PROVINCIA PAUCARTAMBO, DEPARTAMENTO CUSCO_x000D_
</v>
          </cell>
          <cell r="F1697" t="str">
            <v>CUSCO</v>
          </cell>
          <cell r="G1697" t="str">
            <v>CUSCO</v>
          </cell>
          <cell r="H1697" t="str">
            <v>PAUCARTAMBO</v>
          </cell>
          <cell r="I1697" t="str">
            <v>PAUCARTAMBO</v>
          </cell>
          <cell r="J1697" t="str">
            <v>QUESCCAY PAMPA</v>
          </cell>
          <cell r="K1697" t="str">
            <v>0811010125</v>
          </cell>
          <cell r="L1697">
            <v>145</v>
          </cell>
          <cell r="M1697">
            <v>43427</v>
          </cell>
          <cell r="N1697">
            <v>164104.04</v>
          </cell>
          <cell r="O1697">
            <v>43438</v>
          </cell>
          <cell r="P1697">
            <v>169822.54</v>
          </cell>
          <cell r="Q1697">
            <v>43439</v>
          </cell>
          <cell r="R1697">
            <v>169822.54</v>
          </cell>
          <cell r="S1697">
            <v>43558</v>
          </cell>
          <cell r="T1697">
            <v>86</v>
          </cell>
          <cell r="U1697">
            <v>3</v>
          </cell>
          <cell r="V1697">
            <v>3</v>
          </cell>
          <cell r="W1697">
            <v>43644</v>
          </cell>
          <cell r="Y1697">
            <v>153080.75</v>
          </cell>
          <cell r="AB1697">
            <v>0</v>
          </cell>
          <cell r="AC1697">
            <v>1</v>
          </cell>
          <cell r="AF1697" t="str">
            <v>4. Cierre</v>
          </cell>
          <cell r="AG1697" t="str">
            <v>1001 - Proyecto cerrado en Banco de Inversiones</v>
          </cell>
          <cell r="AH1697" t="str">
            <v>Cerrado con Formato 09 MEF</v>
          </cell>
        </row>
        <row r="1698">
          <cell r="A1698" t="str">
            <v>1920180009</v>
          </cell>
          <cell r="B1698" t="str">
            <v>1920180009</v>
          </cell>
          <cell r="C1698" t="str">
            <v>Agua Más</v>
          </cell>
          <cell r="D1698" t="str">
            <v>AGUA+.2018</v>
          </cell>
          <cell r="E1698" t="str">
            <v xml:space="preserve">REPARACIÓN DE CAPTACIÓN DE AGUA DE MANANTIAL, LÍNEA DE CONDUCCIÓN, RESERVORIO, LÍNEA DE ADUCCIÓN Y RED PRIMARIA; RENOVACIÓN DE PILETA PÚBLICA; EN EL(LA) UNIDAD PRODUCTORA DE SERVICIOS DE AGUA POTABLE SECTOR 2 EN LA LOCALIDAD QUESCCAY PAMPA, DISTRITO DE PAUCARTAMBO, PROVINCIA PAUCARTAMBO, DEPARTAMENTO CUSCO_x000D_
</v>
          </cell>
          <cell r="F1698" t="str">
            <v>CUSCO</v>
          </cell>
          <cell r="G1698" t="str">
            <v>CUSCO</v>
          </cell>
          <cell r="H1698" t="str">
            <v>PAUCARTAMBO</v>
          </cell>
          <cell r="I1698" t="str">
            <v>PAUCARTAMBO</v>
          </cell>
          <cell r="J1698" t="str">
            <v>QUESCCAY PAMPA</v>
          </cell>
          <cell r="K1698" t="str">
            <v>0811010125</v>
          </cell>
          <cell r="L1698">
            <v>425</v>
          </cell>
          <cell r="M1698">
            <v>43427</v>
          </cell>
          <cell r="N1698">
            <v>242352.83</v>
          </cell>
          <cell r="O1698">
            <v>43448</v>
          </cell>
          <cell r="P1698">
            <v>246567.58000000002</v>
          </cell>
          <cell r="Q1698">
            <v>43453</v>
          </cell>
          <cell r="R1698">
            <v>246567.58000000002</v>
          </cell>
          <cell r="S1698">
            <v>43558</v>
          </cell>
          <cell r="T1698">
            <v>86</v>
          </cell>
          <cell r="U1698">
            <v>3</v>
          </cell>
          <cell r="V1698">
            <v>3</v>
          </cell>
          <cell r="W1698">
            <v>43644</v>
          </cell>
          <cell r="Y1698">
            <v>220720.01</v>
          </cell>
          <cell r="AB1698">
            <v>0</v>
          </cell>
          <cell r="AC1698">
            <v>1</v>
          </cell>
          <cell r="AF1698" t="str">
            <v>4. Cierre</v>
          </cell>
          <cell r="AG1698" t="str">
            <v>1001 - Proyecto cerrado en Banco de Inversiones</v>
          </cell>
          <cell r="AH1698" t="str">
            <v>Cerrado con Formato 09 MEF</v>
          </cell>
        </row>
        <row r="1699">
          <cell r="A1699" t="str">
            <v>1920180010</v>
          </cell>
          <cell r="B1699" t="str">
            <v>1920180010</v>
          </cell>
          <cell r="C1699" t="str">
            <v>Agua Más</v>
          </cell>
          <cell r="D1699" t="str">
            <v>AGUA+.2018</v>
          </cell>
          <cell r="E1699" t="str">
            <v xml:space="preserve">REPARACIÓN DE CAPTACIÓN DE AGUA DE MANANTIAL, LÍNEA DE CONDUCCIÓN, RESERVORIO, LÍNEA DE ADUCCIÓN Y RED PRIMARIA; RENOVACIÓN DE PILETA PÚBLICA; EN EL(LA) UNIDAD PRODUCTORA DE SERVICIOS DE AGUA POTABLE EN LA LOCALIDAD NUEVO AMANECER, DISTRITO DE PAUCARTAMBO, PROVINCIA PAUCARTAMBO, DEPARTAMENTO CUSCO_x000D_
</v>
          </cell>
          <cell r="F1699" t="str">
            <v>CUSCO</v>
          </cell>
          <cell r="G1699" t="str">
            <v>CUSCO</v>
          </cell>
          <cell r="H1699" t="str">
            <v>PAUCARTAMBO</v>
          </cell>
          <cell r="I1699" t="str">
            <v>PAUCARTAMBO</v>
          </cell>
          <cell r="J1699" t="str">
            <v>NUEVO AMANECER</v>
          </cell>
          <cell r="K1699" t="str">
            <v>0811010051</v>
          </cell>
          <cell r="L1699">
            <v>180</v>
          </cell>
          <cell r="M1699">
            <v>43427</v>
          </cell>
          <cell r="N1699">
            <v>171812.88</v>
          </cell>
          <cell r="O1699">
            <v>43448</v>
          </cell>
          <cell r="P1699">
            <v>176027.63</v>
          </cell>
          <cell r="Q1699">
            <v>43453</v>
          </cell>
          <cell r="R1699">
            <v>176027.63</v>
          </cell>
          <cell r="S1699">
            <v>43559</v>
          </cell>
          <cell r="T1699">
            <v>84</v>
          </cell>
          <cell r="U1699">
            <v>3</v>
          </cell>
          <cell r="V1699">
            <v>3</v>
          </cell>
          <cell r="W1699">
            <v>43643</v>
          </cell>
          <cell r="Y1699">
            <v>170688.09</v>
          </cell>
          <cell r="AB1699">
            <v>0</v>
          </cell>
          <cell r="AC1699">
            <v>1</v>
          </cell>
          <cell r="AF1699" t="str">
            <v>4. Cierre</v>
          </cell>
          <cell r="AG1699" t="str">
            <v>1001 - Proyecto cerrado en Banco de Inversiones</v>
          </cell>
          <cell r="AH1699" t="str">
            <v>Cerrado con Formato 09 MEF</v>
          </cell>
        </row>
        <row r="1700">
          <cell r="A1700" t="str">
            <v>1920180011</v>
          </cell>
          <cell r="B1700" t="str">
            <v>1920180011</v>
          </cell>
          <cell r="C1700" t="str">
            <v>Agua Más</v>
          </cell>
          <cell r="D1700" t="str">
            <v>AGUA+.2018</v>
          </cell>
          <cell r="E1700" t="str">
            <v xml:space="preserve">REPARACIÓN DE CAPTACIÓN DE AGUA DE MANANTIAL, LÍNEA DE CONDUCCIÓN, RESERVORIO, LÍNEA DE ADUCCIÓN Y RED PRIMARIA; RENOVACIÓN DE PILETA PÚBLICA; EN EL(LA) UNIDAD PRODUCTORA DE SERVICIOS DE AGUA POTABLE EN LA LOCALIDAD CHUMPIPATA, DISTRITO DE PAUCARTAMBO, PROVINCIA PAUCARTAMBO, DEPARTAMENTO CUSCO_x000D_
</v>
          </cell>
          <cell r="F1700" t="str">
            <v>CUSCO</v>
          </cell>
          <cell r="G1700" t="str">
            <v>CUSCO</v>
          </cell>
          <cell r="H1700" t="str">
            <v>PAUCARTAMBO</v>
          </cell>
          <cell r="I1700" t="str">
            <v>PAUCARTAMBO</v>
          </cell>
          <cell r="J1700" t="str">
            <v>CHUMPIPATA</v>
          </cell>
          <cell r="K1700" t="str">
            <v>0811010028</v>
          </cell>
          <cell r="L1700">
            <v>110</v>
          </cell>
          <cell r="M1700">
            <v>43427</v>
          </cell>
          <cell r="N1700">
            <v>160945.45000000001</v>
          </cell>
          <cell r="O1700">
            <v>43438</v>
          </cell>
          <cell r="P1700">
            <v>166663.95000000001</v>
          </cell>
          <cell r="Q1700">
            <v>43439</v>
          </cell>
          <cell r="R1700">
            <v>166663.95000000001</v>
          </cell>
          <cell r="S1700">
            <v>43559</v>
          </cell>
          <cell r="T1700">
            <v>84</v>
          </cell>
          <cell r="U1700">
            <v>3</v>
          </cell>
          <cell r="V1700">
            <v>3</v>
          </cell>
          <cell r="W1700">
            <v>43643</v>
          </cell>
          <cell r="Y1700">
            <v>162886.51999999999</v>
          </cell>
          <cell r="AB1700">
            <v>0</v>
          </cell>
          <cell r="AC1700">
            <v>1</v>
          </cell>
          <cell r="AF1700" t="str">
            <v>4. Cierre</v>
          </cell>
          <cell r="AG1700" t="str">
            <v>1001 - Proyecto cerrado en Banco de Inversiones</v>
          </cell>
          <cell r="AH1700" t="str">
            <v>Cerrado con Formato 09 MEF</v>
          </cell>
        </row>
        <row r="1701">
          <cell r="A1701" t="str">
            <v>1920180012</v>
          </cell>
          <cell r="B1701" t="str">
            <v>1920180012</v>
          </cell>
          <cell r="C1701" t="str">
            <v>Agua Más</v>
          </cell>
          <cell r="D1701" t="str">
            <v>AGUA+.2018</v>
          </cell>
          <cell r="E1701" t="str">
            <v xml:space="preserve">REPARACIÓN DE CAPTACIÓN DE AGUA DE MANANTIAL, LÍNEA DE CONDUCCIÓN, RESERVORIO, LÍNEA DE ADUCCIÓN Y RED PRIMARIA; RENOVACIÓN DE PILETA PÚBLICA; EN EL(LA) UNIDAD PRODUCTORA DE SERVICIOS DE AGUA POTABLE EN LA LOCALIDAD CCOTOLABRAN, DISTRITO DE PAUCARTAMBO, PROVINCIA PAUCARTAMBO, DEPARTAMENTO CUSCO_x000D_
</v>
          </cell>
          <cell r="F1701" t="str">
            <v>CUSCO</v>
          </cell>
          <cell r="G1701" t="str">
            <v>CUSCO</v>
          </cell>
          <cell r="H1701" t="str">
            <v>PAUCARTAMBO</v>
          </cell>
          <cell r="I1701" t="str">
            <v>PAUCARTAMBO</v>
          </cell>
          <cell r="J1701" t="str">
            <v>CCOTOLABRAN</v>
          </cell>
          <cell r="K1701" t="str">
            <v>0811010086</v>
          </cell>
          <cell r="L1701">
            <v>470</v>
          </cell>
          <cell r="M1701">
            <v>43427</v>
          </cell>
          <cell r="N1701">
            <v>220489.96</v>
          </cell>
          <cell r="O1701">
            <v>43448</v>
          </cell>
          <cell r="P1701">
            <v>227712.21</v>
          </cell>
          <cell r="Q1701">
            <v>43453</v>
          </cell>
          <cell r="R1701">
            <v>227712.21</v>
          </cell>
          <cell r="S1701">
            <v>43559</v>
          </cell>
          <cell r="T1701">
            <v>84</v>
          </cell>
          <cell r="U1701">
            <v>3</v>
          </cell>
          <cell r="V1701">
            <v>3</v>
          </cell>
          <cell r="W1701">
            <v>43643</v>
          </cell>
          <cell r="Y1701">
            <v>221463.38</v>
          </cell>
          <cell r="AB1701">
            <v>0</v>
          </cell>
          <cell r="AC1701">
            <v>1</v>
          </cell>
          <cell r="AF1701" t="str">
            <v>4. Cierre</v>
          </cell>
          <cell r="AG1701" t="str">
            <v>1001 - Proyecto cerrado en Banco de Inversiones</v>
          </cell>
          <cell r="AH1701" t="str">
            <v>Cerrado con Formato 09 MEF</v>
          </cell>
        </row>
        <row r="1702">
          <cell r="A1702" t="str">
            <v>1920180013</v>
          </cell>
          <cell r="B1702" t="str">
            <v>1920180013</v>
          </cell>
          <cell r="C1702" t="str">
            <v>Agua Más</v>
          </cell>
          <cell r="D1702" t="str">
            <v>AGUA+.2018</v>
          </cell>
          <cell r="E1702" t="str">
            <v xml:space="preserve">REPARACIÓN DE CAPTACIÓN DE AGUA DE MANANTIAL, LÍNEA DE CONDUCCIÓN, RESERVORIO, LÍNEA DE ADUCCIÓN Y RED PRIMARIA; RENOVACIÓN DE PILETA PÚBLICA; EN EL(LA) UNIDAD PRODUCTORA DE SERVICIOS DE AGUA POTABLE SECTOR 1 EN LA LOCALIDAD PAMPA AYNAS, DISTRITO DE CCARHUAYO, PROVINCIA QUISPICANCHI, DEPARTAMENTO CUSCO_x000D_
</v>
          </cell>
          <cell r="F1702" t="str">
            <v>CUSCO</v>
          </cell>
          <cell r="G1702" t="str">
            <v>CUSCO</v>
          </cell>
          <cell r="H1702" t="str">
            <v>QUISPICANCHI</v>
          </cell>
          <cell r="I1702" t="str">
            <v>CCARHUAYO</v>
          </cell>
          <cell r="J1702" t="str">
            <v>PAMPA AYNAS</v>
          </cell>
          <cell r="K1702" t="str">
            <v>0812040073</v>
          </cell>
          <cell r="L1702">
            <v>100</v>
          </cell>
          <cell r="M1702">
            <v>43427</v>
          </cell>
          <cell r="N1702">
            <v>129956.45</v>
          </cell>
          <cell r="O1702">
            <v>43438</v>
          </cell>
          <cell r="P1702">
            <v>134187</v>
          </cell>
          <cell r="Q1702">
            <v>43439</v>
          </cell>
          <cell r="R1702">
            <v>134187</v>
          </cell>
          <cell r="S1702">
            <v>43559</v>
          </cell>
          <cell r="T1702">
            <v>89</v>
          </cell>
          <cell r="U1702">
            <v>3.5</v>
          </cell>
          <cell r="V1702">
            <v>3</v>
          </cell>
          <cell r="W1702">
            <v>43648</v>
          </cell>
          <cell r="Y1702">
            <v>116553.08</v>
          </cell>
          <cell r="AB1702">
            <v>0</v>
          </cell>
          <cell r="AC1702">
            <v>1</v>
          </cell>
          <cell r="AF1702" t="str">
            <v>4. Cierre</v>
          </cell>
          <cell r="AG1702" t="str">
            <v>1001 - Proyecto cerrado en Banco de Inversiones</v>
          </cell>
          <cell r="AH1702" t="str">
            <v>Cerrado con Formato 09 MEF</v>
          </cell>
        </row>
        <row r="1703">
          <cell r="A1703" t="str">
            <v>1920180014</v>
          </cell>
          <cell r="B1703" t="str">
            <v>1920180014</v>
          </cell>
          <cell r="C1703" t="str">
            <v>Agua Más</v>
          </cell>
          <cell r="D1703" t="str">
            <v>AGUA+.2018</v>
          </cell>
          <cell r="E1703" t="str">
            <v xml:space="preserve">REPARACIÓN DE CAPTACIÓN DE AGUA DE MANANTIAL, LÍNEA DE CONDUCCIÓN, RESERVORIO, LÍNEA DE ADUCCIÓN Y RED PRIMARIA; RENOVACIÓN DE PILETA PÚBLICA; EN EL(LA) UNIDAD PRODUCTORA DE SERVICIOS DE AGUA POTABLE SECTOR 2 EN LA LOCALIDAD PAMPA AYNAS, DISTRITO DE CCARHUAYO, PROVINCIA QUISPICANCHI, DEPARTAMENTO CUSCO_x000D_
</v>
          </cell>
          <cell r="F1703" t="str">
            <v>CUSCO</v>
          </cell>
          <cell r="G1703" t="str">
            <v>CUSCO</v>
          </cell>
          <cell r="H1703" t="str">
            <v>QUISPICANCHI</v>
          </cell>
          <cell r="I1703" t="str">
            <v>CCARHUAYO</v>
          </cell>
          <cell r="J1703" t="str">
            <v>PAMPA AYNAS</v>
          </cell>
          <cell r="K1703" t="str">
            <v>0812040073</v>
          </cell>
          <cell r="L1703">
            <v>210</v>
          </cell>
          <cell r="M1703">
            <v>43427</v>
          </cell>
          <cell r="N1703">
            <v>179262.11</v>
          </cell>
          <cell r="O1703">
            <v>43448</v>
          </cell>
          <cell r="P1703">
            <v>183492.66</v>
          </cell>
          <cell r="Q1703">
            <v>43453</v>
          </cell>
          <cell r="R1703">
            <v>183492.66</v>
          </cell>
          <cell r="S1703">
            <v>43559</v>
          </cell>
          <cell r="T1703">
            <v>89</v>
          </cell>
          <cell r="U1703">
            <v>3.5</v>
          </cell>
          <cell r="V1703">
            <v>3</v>
          </cell>
          <cell r="W1703">
            <v>43648</v>
          </cell>
          <cell r="Y1703">
            <v>170992.38</v>
          </cell>
          <cell r="AB1703">
            <v>0</v>
          </cell>
          <cell r="AC1703">
            <v>1</v>
          </cell>
          <cell r="AF1703" t="str">
            <v>4. Cierre</v>
          </cell>
          <cell r="AG1703" t="str">
            <v>1001 - Proyecto cerrado en Banco de Inversiones</v>
          </cell>
          <cell r="AH1703" t="str">
            <v>Cerrado con Formato 09 MEF</v>
          </cell>
        </row>
        <row r="1704">
          <cell r="A1704" t="str">
            <v>1920180015</v>
          </cell>
          <cell r="B1704" t="str">
            <v>1920180015</v>
          </cell>
          <cell r="C1704" t="str">
            <v>Agua Más</v>
          </cell>
          <cell r="D1704" t="str">
            <v>AGUA+.2018</v>
          </cell>
          <cell r="E1704" t="str">
            <v xml:space="preserve">REPARACIÓN DE CAPTACIÓN DE AGUA DE MANANTIAL, LÍNEA DE CONDUCCIÓN, RESERVORIO, LÍNEA DE ADUCCIÓN Y RED PRIMARIA; RENOVACIÓN DE PILETA PÚBLICA; EN EL(LA) UNIDAD PRODUCTORA DE SERVICIOS DE AGUA POTABLE EN LA LOCALIDAD JOSE CARLOS MARIATEGUI, DISTRITO DE CCARHUAYO, PROVINCIA QUISPICANCHI, DEPARTAMENTO CUSCO_x000D_
</v>
          </cell>
          <cell r="F1704" t="str">
            <v>CUSCO</v>
          </cell>
          <cell r="G1704" t="str">
            <v>CUSCO</v>
          </cell>
          <cell r="H1704" t="str">
            <v>QUISPICANCHI</v>
          </cell>
          <cell r="I1704" t="str">
            <v>CCARHUAYO</v>
          </cell>
          <cell r="J1704" t="str">
            <v>JOSE CARLOS MARIATEGUI</v>
          </cell>
          <cell r="K1704" t="str">
            <v>0812040034</v>
          </cell>
          <cell r="L1704">
            <v>100</v>
          </cell>
          <cell r="M1704">
            <v>43427</v>
          </cell>
          <cell r="N1704">
            <v>185539</v>
          </cell>
          <cell r="O1704">
            <v>43448</v>
          </cell>
          <cell r="P1704">
            <v>189769.55000000002</v>
          </cell>
          <cell r="Q1704">
            <v>43453</v>
          </cell>
          <cell r="R1704">
            <v>189769.55000000002</v>
          </cell>
          <cell r="S1704">
            <v>43559</v>
          </cell>
          <cell r="T1704">
            <v>89</v>
          </cell>
          <cell r="U1704">
            <v>3.5</v>
          </cell>
          <cell r="V1704">
            <v>3</v>
          </cell>
          <cell r="W1704">
            <v>43648</v>
          </cell>
          <cell r="Y1704">
            <v>169281.72</v>
          </cell>
          <cell r="AB1704">
            <v>0</v>
          </cell>
          <cell r="AC1704">
            <v>1</v>
          </cell>
          <cell r="AF1704" t="str">
            <v>4. Cierre</v>
          </cell>
          <cell r="AG1704" t="str">
            <v>1001 - Proyecto cerrado en Banco de Inversiones</v>
          </cell>
          <cell r="AH1704" t="str">
            <v>Cerrado con Formato 09 MEF</v>
          </cell>
        </row>
        <row r="1705">
          <cell r="A1705" t="str">
            <v>1920180016</v>
          </cell>
          <cell r="B1705" t="str">
            <v>1920180016</v>
          </cell>
          <cell r="C1705" t="str">
            <v>Agua Más</v>
          </cell>
          <cell r="D1705" t="str">
            <v>AGUA+.2018</v>
          </cell>
          <cell r="E1705" t="str">
            <v xml:space="preserve">REPARACIÓN DE CAPTACIÓN DE AGUA DE MANANTIAL, LÍNEA DE CONDUCCIÓN, RESERVORIO, LÍNEA DE ADUCCIÓN Y RED PRIMARIA; RENOVACIÓN DE PILETA PÚBLICA; EN EL(LA) UNIDAD PRODUCTORA DE SERVICIOS DE AGUA POTABLE EN LA LOCALIDAD SUMANA, DISTRITO DE CCARHUAYO, PROVINCIA QUISPICANCHI, DEPARTAMENTO CUSCO_x000D_
</v>
          </cell>
          <cell r="F1705" t="str">
            <v>CUSCO</v>
          </cell>
          <cell r="G1705" t="str">
            <v>CUSCO</v>
          </cell>
          <cell r="H1705" t="str">
            <v>QUISPICANCHI</v>
          </cell>
          <cell r="I1705" t="str">
            <v>CCARHUAYO</v>
          </cell>
          <cell r="J1705" t="str">
            <v>SUMANA</v>
          </cell>
          <cell r="K1705" t="str">
            <v>0812040014</v>
          </cell>
          <cell r="L1705">
            <v>235</v>
          </cell>
          <cell r="M1705">
            <v>43427</v>
          </cell>
          <cell r="N1705">
            <v>281551.52</v>
          </cell>
          <cell r="O1705">
            <v>43448</v>
          </cell>
          <cell r="P1705">
            <v>287301.91000000003</v>
          </cell>
          <cell r="Q1705">
            <v>43453</v>
          </cell>
          <cell r="R1705">
            <v>287301.91000000003</v>
          </cell>
          <cell r="S1705">
            <v>43559</v>
          </cell>
          <cell r="T1705">
            <v>89</v>
          </cell>
          <cell r="U1705">
            <v>3.5</v>
          </cell>
          <cell r="V1705">
            <v>3</v>
          </cell>
          <cell r="W1705">
            <v>43648</v>
          </cell>
          <cell r="Y1705">
            <v>240869.28</v>
          </cell>
          <cell r="AB1705">
            <v>0</v>
          </cell>
          <cell r="AC1705">
            <v>1</v>
          </cell>
          <cell r="AF1705" t="str">
            <v>4. Cierre</v>
          </cell>
          <cell r="AG1705" t="str">
            <v>1001 - Proyecto cerrado en Banco de Inversiones</v>
          </cell>
          <cell r="AH1705" t="str">
            <v>Cerrado con Formato 09 MEF</v>
          </cell>
        </row>
        <row r="1706">
          <cell r="A1706" t="str">
            <v>1920180017</v>
          </cell>
          <cell r="B1706" t="str">
            <v>1920180017</v>
          </cell>
          <cell r="C1706" t="str">
            <v>Agua Más</v>
          </cell>
          <cell r="D1706" t="str">
            <v>AGUA+.2018</v>
          </cell>
          <cell r="E1706" t="str">
            <v xml:space="preserve">REPARACIÓN DE CAPTACIÓN DE AGUA DE MANANTIAL, LÍNEA DE CONDUCCIÓN, RESERVORIO, LÍNEA DE ADUCCIÓN Y RED PRIMARIA; RENOVACIÓN DE PILETA PÚBLICA; EN EL(LA) UNIDAD PRODUCTORA DE SERVICIOS DE AGUA POTABLE EN LA LOCALIDAD HACHACALLA, DISTRITO DE CCARHUAYO, PROVINCIA QUISPICANCHI, DEPARTAMENTO CUSCO_x000D_
</v>
          </cell>
          <cell r="F1706" t="str">
            <v>CUSCO</v>
          </cell>
          <cell r="G1706" t="str">
            <v>CUSCO</v>
          </cell>
          <cell r="H1706" t="str">
            <v>QUISPICANCHI</v>
          </cell>
          <cell r="I1706" t="str">
            <v>CCARHUAYO</v>
          </cell>
          <cell r="J1706" t="str">
            <v>HACHACALLA</v>
          </cell>
          <cell r="K1706" t="str">
            <v>0812040008</v>
          </cell>
          <cell r="L1706">
            <v>215</v>
          </cell>
          <cell r="M1706">
            <v>43427</v>
          </cell>
          <cell r="N1706">
            <v>185843.61</v>
          </cell>
          <cell r="O1706">
            <v>43448</v>
          </cell>
          <cell r="P1706">
            <v>190074.16</v>
          </cell>
          <cell r="Q1706">
            <v>43453</v>
          </cell>
          <cell r="R1706">
            <v>190074.16</v>
          </cell>
          <cell r="S1706">
            <v>43559</v>
          </cell>
          <cell r="T1706">
            <v>102</v>
          </cell>
          <cell r="U1706">
            <v>3.93</v>
          </cell>
          <cell r="V1706">
            <v>3</v>
          </cell>
          <cell r="W1706">
            <v>43661</v>
          </cell>
          <cell r="Y1706">
            <v>183878.71</v>
          </cell>
          <cell r="AB1706">
            <v>0</v>
          </cell>
          <cell r="AC1706">
            <v>1</v>
          </cell>
          <cell r="AF1706" t="str">
            <v>4. Cierre</v>
          </cell>
          <cell r="AG1706" t="str">
            <v>1001 - Proyecto cerrado en Banco de Inversiones</v>
          </cell>
          <cell r="AH1706" t="str">
            <v>Cerrado con Formato 09 MEF</v>
          </cell>
        </row>
        <row r="1707">
          <cell r="A1707" t="str">
            <v>1920180018</v>
          </cell>
          <cell r="B1707" t="str">
            <v>1920180018</v>
          </cell>
          <cell r="C1707" t="str">
            <v>Agua Más</v>
          </cell>
          <cell r="D1707" t="str">
            <v>AGUA+.2018</v>
          </cell>
          <cell r="E1707" t="str">
            <v xml:space="preserve">REPARACIÓN DE CAPTACIÓN DE AGUA DE MANANTIAL, LÍNEA DE CONDUCCIÓN, RESERVORIO, LÍNEA DE ADUCCIÓN Y RED PRIMARIA; RENOVACIÓN DE PILETA PÚBLICA; EN EL(LA) UNIDAD PRODUCTORA DE SERVICIOS DE AGUA POTABLE EN LA LOCALIDAD CCOYA, DISTRITO DE CCARHUAYO, PROVINCIA QUISPICANCHI, DEPARTAMENTO CUSCO_x000D_
</v>
          </cell>
          <cell r="F1707" t="str">
            <v>CUSCO</v>
          </cell>
          <cell r="G1707" t="str">
            <v>CUSCO</v>
          </cell>
          <cell r="H1707" t="str">
            <v>QUISPICANCHI</v>
          </cell>
          <cell r="I1707" t="str">
            <v>CCARHUAYO</v>
          </cell>
          <cell r="J1707" t="str">
            <v>CCOYA</v>
          </cell>
          <cell r="K1707" t="str">
            <v>0812040013</v>
          </cell>
          <cell r="L1707">
            <v>110</v>
          </cell>
          <cell r="M1707">
            <v>43427</v>
          </cell>
          <cell r="N1707">
            <v>152945.06</v>
          </cell>
          <cell r="O1707">
            <v>43438</v>
          </cell>
          <cell r="P1707">
            <v>158695.45000000001</v>
          </cell>
          <cell r="Q1707">
            <v>43439</v>
          </cell>
          <cell r="R1707">
            <v>158695.45000000001</v>
          </cell>
          <cell r="S1707">
            <v>43559</v>
          </cell>
          <cell r="T1707">
            <v>102</v>
          </cell>
          <cell r="U1707">
            <v>3.93</v>
          </cell>
          <cell r="V1707">
            <v>3</v>
          </cell>
          <cell r="W1707">
            <v>43661</v>
          </cell>
          <cell r="Y1707">
            <v>151950.84</v>
          </cell>
          <cell r="AB1707">
            <v>0</v>
          </cell>
          <cell r="AC1707">
            <v>1</v>
          </cell>
          <cell r="AF1707" t="str">
            <v>4. Cierre</v>
          </cell>
          <cell r="AG1707" t="str">
            <v>1001 - Proyecto cerrado en Banco de Inversiones</v>
          </cell>
          <cell r="AH1707" t="str">
            <v>Cerrado con Formato 09 MEF</v>
          </cell>
        </row>
        <row r="1708">
          <cell r="A1708" t="str">
            <v>1920180019</v>
          </cell>
          <cell r="B1708" t="str">
            <v>1920180019</v>
          </cell>
          <cell r="C1708" t="str">
            <v>Agua Más</v>
          </cell>
          <cell r="D1708" t="str">
            <v>AGUA+.2018</v>
          </cell>
          <cell r="E1708" t="str">
            <v xml:space="preserve">REPARACIÓN DE CAPTACIÓN DE AGUA DE MANANTIAL, LÍNEA DE CONDUCCIÓN, RESERVORIO, LÍNEA DE ADUCCIÓN Y RED PRIMARIA; RENOVACIÓN DE PILETA PÚBLICA; EN EL(LA) UNIDAD PRODUCTORA DE SERVICIOS DE AGUA POTABLE EN LA LOCALIDAD CCASA PATA, DISTRITO DE CCARHUAYO, PROVINCIA QUISPICANCHI, DEPARTAMENTO CUSCO_x000D_
</v>
          </cell>
          <cell r="F1708" t="str">
            <v>CUSCO</v>
          </cell>
          <cell r="G1708" t="str">
            <v>CUSCO</v>
          </cell>
          <cell r="H1708" t="str">
            <v>QUISPICANCHI</v>
          </cell>
          <cell r="I1708" t="str">
            <v>CCARHUAYO</v>
          </cell>
          <cell r="J1708" t="str">
            <v>CCASA PATA</v>
          </cell>
          <cell r="K1708" t="str">
            <v>0812040015</v>
          </cell>
          <cell r="L1708">
            <v>100</v>
          </cell>
          <cell r="M1708">
            <v>43427</v>
          </cell>
          <cell r="N1708">
            <v>239331.23</v>
          </cell>
          <cell r="O1708">
            <v>43448</v>
          </cell>
          <cell r="P1708">
            <v>245081.62</v>
          </cell>
          <cell r="Q1708">
            <v>43453</v>
          </cell>
          <cell r="R1708">
            <v>245081.62</v>
          </cell>
          <cell r="S1708">
            <v>43559</v>
          </cell>
          <cell r="T1708">
            <v>102</v>
          </cell>
          <cell r="U1708">
            <v>3.93</v>
          </cell>
          <cell r="V1708">
            <v>3</v>
          </cell>
          <cell r="W1708">
            <v>43661</v>
          </cell>
          <cell r="Y1708">
            <v>230797.75</v>
          </cell>
          <cell r="AB1708">
            <v>0</v>
          </cell>
          <cell r="AC1708">
            <v>1</v>
          </cell>
          <cell r="AF1708" t="str">
            <v>4. Cierre</v>
          </cell>
          <cell r="AG1708" t="str">
            <v>1001 - Proyecto cerrado en Banco de Inversiones</v>
          </cell>
          <cell r="AH1708" t="str">
            <v>Cerrado con Formato 09 MEF</v>
          </cell>
        </row>
        <row r="1709">
          <cell r="A1709" t="str">
            <v>1920180020</v>
          </cell>
          <cell r="B1709" t="str">
            <v>1920180020</v>
          </cell>
          <cell r="C1709" t="str">
            <v>Haku Wiñay/Noa Jayatai</v>
          </cell>
          <cell r="D1709" t="str">
            <v>FFS-NRI.2018.RO</v>
          </cell>
          <cell r="E1709" t="str">
            <v>FORTALECIMIENTO DE LA FUNCION DE SUPERVISION Y DE NEGOCIOS RURALES DE PROYECTOS PRODUCTIVOS EN EL NEC CUSIPATA</v>
          </cell>
          <cell r="F1709" t="str">
            <v>CUSCO</v>
          </cell>
          <cell r="G1709" t="str">
            <v>CUSCO</v>
          </cell>
          <cell r="H1709" t="str">
            <v>QUISPICANCHI</v>
          </cell>
          <cell r="I1709" t="str">
            <v>CUSIPATA</v>
          </cell>
          <cell r="J1709" t="str">
            <v>MOCCORAISE</v>
          </cell>
          <cell r="K1709" t="str">
            <v>0812066001</v>
          </cell>
          <cell r="L1709">
            <v>420</v>
          </cell>
          <cell r="M1709">
            <v>43462.659305555557</v>
          </cell>
          <cell r="N1709">
            <v>142200</v>
          </cell>
          <cell r="O1709">
            <v>43465</v>
          </cell>
          <cell r="P1709">
            <v>142200</v>
          </cell>
          <cell r="Q1709">
            <v>43479</v>
          </cell>
          <cell r="R1709">
            <v>142200</v>
          </cell>
          <cell r="S1709">
            <v>43709</v>
          </cell>
          <cell r="T1709">
            <v>730</v>
          </cell>
          <cell r="U1709">
            <v>32</v>
          </cell>
          <cell r="V1709">
            <v>32</v>
          </cell>
          <cell r="W1709">
            <v>44439</v>
          </cell>
          <cell r="X1709">
            <v>142815</v>
          </cell>
          <cell r="Y1709">
            <v>137643.85</v>
          </cell>
          <cell r="Z1709">
            <v>142815</v>
          </cell>
          <cell r="AA1709">
            <v>44620</v>
          </cell>
          <cell r="AB1709">
            <v>1</v>
          </cell>
          <cell r="AC1709">
            <v>1</v>
          </cell>
          <cell r="AD1709">
            <v>1</v>
          </cell>
          <cell r="AE1709">
            <v>0.96799999999999997</v>
          </cell>
          <cell r="AF1709" t="str">
            <v>4. Cierre</v>
          </cell>
          <cell r="AG1709" t="str">
            <v>0780 - Liquidación Aprobada</v>
          </cell>
          <cell r="AH1709" t="str">
            <v>Ficha Aprobatoria archivada con Exp. archivado en UT</v>
          </cell>
        </row>
        <row r="1710">
          <cell r="A1710" t="str">
            <v>1920180021</v>
          </cell>
          <cell r="B1710" t="str">
            <v>1920180021</v>
          </cell>
          <cell r="C1710" t="str">
            <v>Haku Wiñay/Noa Jayatai</v>
          </cell>
          <cell r="D1710" t="str">
            <v>FFS-NRI.2018.RO</v>
          </cell>
          <cell r="E1710" t="str">
            <v>FORTALECIMIENTO DE LA FUNCION DE SUPERVISION Y DE NEGOCIOS RURALES DE PROYECTOS PRODUCTIVOS EN EL NEC CHINCHAYPUJIO</v>
          </cell>
          <cell r="F1710" t="str">
            <v>CUSCO</v>
          </cell>
          <cell r="G1710" t="str">
            <v>CUSCO</v>
          </cell>
          <cell r="H1710" t="str">
            <v>ANTA</v>
          </cell>
          <cell r="I1710" t="str">
            <v>CHINCHAYPUJIO</v>
          </cell>
          <cell r="J1710" t="str">
            <v>PARCOTICA</v>
          </cell>
          <cell r="K1710" t="str">
            <v>0803046002</v>
          </cell>
          <cell r="L1710">
            <v>400</v>
          </cell>
          <cell r="M1710">
            <v>43462.659305555557</v>
          </cell>
          <cell r="N1710">
            <v>142200</v>
          </cell>
          <cell r="O1710">
            <v>43465</v>
          </cell>
          <cell r="P1710">
            <v>142200</v>
          </cell>
          <cell r="Q1710">
            <v>43479</v>
          </cell>
          <cell r="R1710">
            <v>142200</v>
          </cell>
          <cell r="S1710">
            <v>43709</v>
          </cell>
          <cell r="T1710">
            <v>852</v>
          </cell>
          <cell r="U1710">
            <v>32</v>
          </cell>
          <cell r="V1710">
            <v>32</v>
          </cell>
          <cell r="W1710">
            <v>44561</v>
          </cell>
          <cell r="X1710">
            <v>136332.93</v>
          </cell>
          <cell r="Y1710">
            <v>136009.01999999999</v>
          </cell>
          <cell r="Z1710">
            <v>136332.93</v>
          </cell>
          <cell r="AA1710">
            <v>44743</v>
          </cell>
          <cell r="AB1710">
            <v>1</v>
          </cell>
          <cell r="AC1710">
            <v>1</v>
          </cell>
          <cell r="AD1710">
            <v>1</v>
          </cell>
          <cell r="AE1710">
            <v>0.95650000000000002</v>
          </cell>
          <cell r="AF1710" t="str">
            <v>4. Cierre</v>
          </cell>
          <cell r="AG1710" t="str">
            <v>0780 - Liquidación Aprobada</v>
          </cell>
          <cell r="AH1710" t="str">
            <v>Ficha Aprobatoria archivada con Exp. archivado en UT</v>
          </cell>
        </row>
        <row r="1711">
          <cell r="A1711" t="str">
            <v>1920180022</v>
          </cell>
          <cell r="B1711" t="str">
            <v>1920180022</v>
          </cell>
          <cell r="C1711" t="str">
            <v>Haku Wiñay/Noa Jayatai</v>
          </cell>
          <cell r="D1711" t="str">
            <v>FFS-NRI.2018.RO</v>
          </cell>
          <cell r="E1711" t="str">
            <v>FORTALECIMIENTO DE LA FUNCION DE SUPERVISION Y DE NEGOCIOS RURALES DE PROYECTOS PRODUCTIVOS EN EL NEC PACCARITAMBO</v>
          </cell>
          <cell r="F1711" t="str">
            <v>CUSCO</v>
          </cell>
          <cell r="G1711" t="str">
            <v>CUSCO</v>
          </cell>
          <cell r="H1711" t="str">
            <v>PARURO</v>
          </cell>
          <cell r="I1711" t="str">
            <v>PACCARITAMBO</v>
          </cell>
          <cell r="J1711" t="str">
            <v>KCARUSPAMPA</v>
          </cell>
          <cell r="K1711" t="str">
            <v>0810076003</v>
          </cell>
          <cell r="L1711">
            <v>380</v>
          </cell>
          <cell r="M1711">
            <v>43462.659305555557</v>
          </cell>
          <cell r="N1711">
            <v>142200</v>
          </cell>
          <cell r="O1711">
            <v>43465</v>
          </cell>
          <cell r="P1711">
            <v>142200</v>
          </cell>
          <cell r="Q1711">
            <v>43480</v>
          </cell>
          <cell r="R1711">
            <v>142200</v>
          </cell>
          <cell r="S1711">
            <v>43709</v>
          </cell>
          <cell r="T1711">
            <v>898</v>
          </cell>
          <cell r="U1711">
            <v>32</v>
          </cell>
          <cell r="V1711">
            <v>32</v>
          </cell>
          <cell r="W1711">
            <v>44607</v>
          </cell>
          <cell r="X1711">
            <v>138398.57999999999</v>
          </cell>
          <cell r="Y1711">
            <v>137494.44</v>
          </cell>
          <cell r="Z1711">
            <v>138398.58000000002</v>
          </cell>
          <cell r="AA1711">
            <v>44769</v>
          </cell>
          <cell r="AB1711">
            <v>1</v>
          </cell>
          <cell r="AC1711">
            <v>1</v>
          </cell>
          <cell r="AD1711">
            <v>0.99609999999999999</v>
          </cell>
          <cell r="AE1711">
            <v>0.96689999999999998</v>
          </cell>
          <cell r="AF1711" t="str">
            <v>4. Cierre</v>
          </cell>
          <cell r="AG1711" t="str">
            <v>0780 - Liquidación Aprobada</v>
          </cell>
          <cell r="AH1711" t="str">
            <v>Ficha Aprobatoria archivada con Exp. archivado en UT</v>
          </cell>
        </row>
        <row r="1712">
          <cell r="A1712" t="str">
            <v>1920190001</v>
          </cell>
          <cell r="B1712" t="str">
            <v>1920190001</v>
          </cell>
          <cell r="C1712" t="str">
            <v>Haku Wiñay/Noa Jayatai</v>
          </cell>
          <cell r="D1712" t="str">
            <v>PP.2019 RO Sierra</v>
          </cell>
          <cell r="E1712" t="str">
            <v>PP 0118: ACCESO DE LOS HOGARES RURALES CON ECONOMIAS DE SUBSISTENCIA A MERCADOS LOCALES DEL NUCLEO EJECUTOR CHECCA I</v>
          </cell>
          <cell r="F1712" t="str">
            <v>CUSCO</v>
          </cell>
          <cell r="G1712" t="str">
            <v>CUSCO</v>
          </cell>
          <cell r="H1712" t="str">
            <v>CANAS</v>
          </cell>
          <cell r="I1712" t="str">
            <v>CHECCA</v>
          </cell>
          <cell r="J1712" t="str">
            <v>CCOLLPAMAYO</v>
          </cell>
          <cell r="K1712" t="str">
            <v>0805020022</v>
          </cell>
          <cell r="L1712">
            <v>224</v>
          </cell>
          <cell r="M1712">
            <v>43591</v>
          </cell>
          <cell r="N1712">
            <v>1300000</v>
          </cell>
          <cell r="O1712">
            <v>43754</v>
          </cell>
          <cell r="P1712">
            <v>1300000</v>
          </cell>
          <cell r="Q1712">
            <v>43754</v>
          </cell>
          <cell r="R1712">
            <v>1300000</v>
          </cell>
          <cell r="S1712">
            <v>43617</v>
          </cell>
          <cell r="T1712">
            <v>1248</v>
          </cell>
          <cell r="U1712">
            <v>36.03</v>
          </cell>
          <cell r="V1712">
            <v>36</v>
          </cell>
          <cell r="W1712">
            <v>44865</v>
          </cell>
          <cell r="X1712">
            <v>1392432.17</v>
          </cell>
          <cell r="Y1712">
            <v>1290625.99</v>
          </cell>
          <cell r="Z1712">
            <v>1392432.17</v>
          </cell>
          <cell r="AA1712">
            <v>44918</v>
          </cell>
          <cell r="AB1712">
            <v>1</v>
          </cell>
          <cell r="AC1712">
            <v>1</v>
          </cell>
          <cell r="AD1712">
            <v>1</v>
          </cell>
          <cell r="AE1712">
            <v>0.99480000000000002</v>
          </cell>
          <cell r="AF1712" t="str">
            <v>4. Cierre</v>
          </cell>
          <cell r="AG1712" t="str">
            <v>0780 - Liquidación Aprobada</v>
          </cell>
          <cell r="AH1712" t="str">
            <v>Ficha Aprobatoria archivada con Exp. archivado en UT</v>
          </cell>
        </row>
        <row r="1713">
          <cell r="A1713" t="str">
            <v>1920190002</v>
          </cell>
          <cell r="B1713" t="str">
            <v>1920190002</v>
          </cell>
          <cell r="C1713" t="str">
            <v>Haku Wiñay/Noa Jayatai</v>
          </cell>
          <cell r="D1713" t="str">
            <v>PP.2019 RO Sierra</v>
          </cell>
          <cell r="E1713" t="str">
            <v>PP 0118: ACCESO DE LOS HOGARES RURALES CON ECONOMIAS DE SUBSISTENCIA A MERCADOS LOCALES DEL NUCLEO EJECUTOR CHECCA II</v>
          </cell>
          <cell r="F1713" t="str">
            <v>CUSCO</v>
          </cell>
          <cell r="G1713" t="str">
            <v>CUSCO</v>
          </cell>
          <cell r="H1713" t="str">
            <v>CANAS</v>
          </cell>
          <cell r="I1713" t="str">
            <v>CHECCA</v>
          </cell>
          <cell r="J1713" t="str">
            <v>ALTO SAUSAYA</v>
          </cell>
          <cell r="K1713" t="str">
            <v>0805020018</v>
          </cell>
          <cell r="L1713">
            <v>224</v>
          </cell>
          <cell r="M1713">
            <v>43591</v>
          </cell>
          <cell r="N1713">
            <v>1300000</v>
          </cell>
          <cell r="O1713">
            <v>43602</v>
          </cell>
          <cell r="P1713">
            <v>1300000</v>
          </cell>
          <cell r="Q1713">
            <v>43606</v>
          </cell>
          <cell r="R1713">
            <v>1300000</v>
          </cell>
          <cell r="S1713">
            <v>43617</v>
          </cell>
          <cell r="T1713">
            <v>1248</v>
          </cell>
          <cell r="U1713">
            <v>36.03</v>
          </cell>
          <cell r="V1713">
            <v>36</v>
          </cell>
          <cell r="W1713">
            <v>44865</v>
          </cell>
          <cell r="X1713">
            <v>1412490.13</v>
          </cell>
          <cell r="Y1713">
            <v>1292709.79</v>
          </cell>
          <cell r="Z1713">
            <v>1412490.13</v>
          </cell>
          <cell r="AA1713">
            <v>44918</v>
          </cell>
          <cell r="AB1713">
            <v>1</v>
          </cell>
          <cell r="AC1713">
            <v>1</v>
          </cell>
          <cell r="AD1713">
            <v>1</v>
          </cell>
          <cell r="AE1713">
            <v>0.99619999999999997</v>
          </cell>
          <cell r="AF1713" t="str">
            <v>4. Cierre</v>
          </cell>
          <cell r="AG1713" t="str">
            <v>0780 - Liquidación Aprobada</v>
          </cell>
          <cell r="AH1713" t="str">
            <v>Ficha Aprobatoria archivada con Exp. archivado en UT</v>
          </cell>
        </row>
        <row r="1714">
          <cell r="A1714" t="str">
            <v>1920190003</v>
          </cell>
          <cell r="B1714" t="str">
            <v>1920190003</v>
          </cell>
          <cell r="C1714" t="str">
            <v>Haku Wiñay/Noa Jayatai</v>
          </cell>
          <cell r="D1714" t="str">
            <v>PP.2019 RO Sierra</v>
          </cell>
          <cell r="E1714" t="str">
            <v>PP 0118: ACCESO DE LOS HOGARES RURALES CON ECONOMIAS DE SUBSISTENCIA A MERCADOS LOCALES DEL NUCLEO EJECUTOR LAYO I</v>
          </cell>
          <cell r="F1714" t="str">
            <v>CUSCO</v>
          </cell>
          <cell r="G1714" t="str">
            <v>CUSCO</v>
          </cell>
          <cell r="H1714" t="str">
            <v>CANAS</v>
          </cell>
          <cell r="I1714" t="str">
            <v>LAYO</v>
          </cell>
          <cell r="J1714" t="str">
            <v>PARCCO</v>
          </cell>
          <cell r="K1714" t="str">
            <v>0805050023</v>
          </cell>
          <cell r="L1714">
            <v>224</v>
          </cell>
          <cell r="M1714">
            <v>43591</v>
          </cell>
          <cell r="N1714">
            <v>1299200</v>
          </cell>
          <cell r="O1714">
            <v>43735</v>
          </cell>
          <cell r="P1714">
            <v>1300000</v>
          </cell>
          <cell r="Q1714">
            <v>43739</v>
          </cell>
          <cell r="R1714">
            <v>1300000</v>
          </cell>
          <cell r="S1714">
            <v>43617</v>
          </cell>
          <cell r="T1714">
            <v>1156</v>
          </cell>
          <cell r="U1714">
            <v>36</v>
          </cell>
          <cell r="V1714">
            <v>36</v>
          </cell>
          <cell r="W1714">
            <v>44773</v>
          </cell>
          <cell r="X1714">
            <v>1348790.07</v>
          </cell>
          <cell r="Y1714">
            <v>1279225.42</v>
          </cell>
          <cell r="Z1714">
            <v>1348790.07</v>
          </cell>
          <cell r="AA1714">
            <v>44894</v>
          </cell>
          <cell r="AB1714">
            <v>1</v>
          </cell>
          <cell r="AC1714">
            <v>1</v>
          </cell>
          <cell r="AD1714">
            <v>1</v>
          </cell>
          <cell r="AE1714">
            <v>0.98880000000000001</v>
          </cell>
          <cell r="AF1714" t="str">
            <v>4. Cierre</v>
          </cell>
          <cell r="AG1714" t="str">
            <v>0780 - Liquidación Aprobada</v>
          </cell>
          <cell r="AH1714" t="str">
            <v>Ficha Aprobatoria archivada con Exp. archivado en UT</v>
          </cell>
        </row>
        <row r="1715">
          <cell r="A1715" t="str">
            <v>1920190004</v>
          </cell>
          <cell r="B1715" t="str">
            <v>1920190004</v>
          </cell>
          <cell r="C1715" t="str">
            <v>Haku Wiñay/Noa Jayatai</v>
          </cell>
          <cell r="D1715" t="str">
            <v>PP.2019 RO Sierra</v>
          </cell>
          <cell r="E1715" t="str">
            <v>PP 0118: ACCESO DE LOS HOGARES RURALES CON ECONOMIAS DE SUBSISTENCIA A MERCADOS LOCALES DEL NUCLEO EJECUTOR LAYO II</v>
          </cell>
          <cell r="F1715" t="str">
            <v>CUSCO</v>
          </cell>
          <cell r="G1715" t="str">
            <v>CUSCO</v>
          </cell>
          <cell r="H1715" t="str">
            <v>CANAS</v>
          </cell>
          <cell r="I1715" t="str">
            <v>LAYO</v>
          </cell>
          <cell r="J1715" t="str">
            <v>CHACHACUMANI</v>
          </cell>
          <cell r="K1715" t="str">
            <v>0805050110</v>
          </cell>
          <cell r="L1715">
            <v>229</v>
          </cell>
          <cell r="M1715">
            <v>43591</v>
          </cell>
          <cell r="N1715">
            <v>1328200</v>
          </cell>
          <cell r="O1715">
            <v>43602</v>
          </cell>
          <cell r="P1715">
            <v>1332500</v>
          </cell>
          <cell r="Q1715">
            <v>43606</v>
          </cell>
          <cell r="R1715">
            <v>1332500</v>
          </cell>
          <cell r="S1715">
            <v>43617</v>
          </cell>
          <cell r="T1715">
            <v>1156</v>
          </cell>
          <cell r="U1715">
            <v>36</v>
          </cell>
          <cell r="V1715">
            <v>36</v>
          </cell>
          <cell r="W1715">
            <v>44773</v>
          </cell>
          <cell r="X1715">
            <v>1387982.09</v>
          </cell>
          <cell r="Y1715">
            <v>1305837.06</v>
          </cell>
          <cell r="Z1715">
            <v>1387982.09</v>
          </cell>
          <cell r="AA1715">
            <v>44894</v>
          </cell>
          <cell r="AB1715">
            <v>1</v>
          </cell>
          <cell r="AC1715">
            <v>1</v>
          </cell>
          <cell r="AD1715">
            <v>1</v>
          </cell>
          <cell r="AE1715">
            <v>0.98750000000000004</v>
          </cell>
          <cell r="AF1715" t="str">
            <v>4. Cierre</v>
          </cell>
          <cell r="AG1715" t="str">
            <v>0780 - Liquidación Aprobada</v>
          </cell>
          <cell r="AH1715" t="str">
            <v>Ficha Aprobatoria archivada con Exp. archivado en UT</v>
          </cell>
        </row>
        <row r="1716">
          <cell r="A1716" t="str">
            <v>1920190017</v>
          </cell>
          <cell r="B1716" t="str">
            <v>1920190005</v>
          </cell>
          <cell r="C1716" t="str">
            <v>Haku Wiñay/Noa Jayatai</v>
          </cell>
          <cell r="D1716" t="str">
            <v>PP.2019 RO Sierra</v>
          </cell>
          <cell r="E1716" t="str">
            <v>PP 0118: ACCESO DE LOS HOGARES RURALES CON ECONOMIAS DE SUBSISTENCIA A MERCADOS LOCALES DEL NUCLEO EJECUTOR CCATCCA I</v>
          </cell>
          <cell r="F1716" t="str">
            <v>CUSCO</v>
          </cell>
          <cell r="G1716" t="str">
            <v>CUSCO</v>
          </cell>
          <cell r="H1716" t="str">
            <v>QUISPICANCHI</v>
          </cell>
          <cell r="I1716" t="str">
            <v>CCATCA</v>
          </cell>
          <cell r="J1716" t="str">
            <v>QUISINSAYA</v>
          </cell>
          <cell r="K1716" t="str">
            <v>0812050010</v>
          </cell>
          <cell r="L1716">
            <v>210</v>
          </cell>
          <cell r="M1716">
            <v>43664</v>
          </cell>
          <cell r="N1716">
            <v>1218000</v>
          </cell>
          <cell r="O1716">
            <v>43679</v>
          </cell>
          <cell r="P1716">
            <v>1218000</v>
          </cell>
          <cell r="Q1716">
            <v>43682</v>
          </cell>
          <cell r="R1716">
            <v>1218000</v>
          </cell>
          <cell r="S1716">
            <v>43709</v>
          </cell>
          <cell r="T1716">
            <v>1217</v>
          </cell>
          <cell r="U1716">
            <v>36.03</v>
          </cell>
          <cell r="V1716">
            <v>36</v>
          </cell>
          <cell r="W1716">
            <v>44926</v>
          </cell>
          <cell r="X1716">
            <v>1222775.3799999999</v>
          </cell>
          <cell r="Y1716">
            <v>1213811.94</v>
          </cell>
          <cell r="Z1716">
            <v>1222775.3799999999</v>
          </cell>
          <cell r="AA1716">
            <v>45128</v>
          </cell>
          <cell r="AB1716">
            <v>1</v>
          </cell>
          <cell r="AC1716">
            <v>1</v>
          </cell>
          <cell r="AD1716">
            <v>1</v>
          </cell>
          <cell r="AE1716">
            <v>0.99770000000000003</v>
          </cell>
          <cell r="AF1716" t="str">
            <v>4. Cierre</v>
          </cell>
          <cell r="AG1716" t="str">
            <v>0780 - Liquidación Aprobada</v>
          </cell>
          <cell r="AH1716" t="str">
            <v>Ficha Aprobatoria archivada con Exp. archivado en UT</v>
          </cell>
        </row>
        <row r="1717">
          <cell r="A1717" t="str">
            <v>1920190018</v>
          </cell>
          <cell r="B1717" t="str">
            <v>1920190006</v>
          </cell>
          <cell r="C1717" t="str">
            <v>Haku Wiñay/Noa Jayatai</v>
          </cell>
          <cell r="D1717" t="str">
            <v>PP.2019 RO Sierra</v>
          </cell>
          <cell r="E1717" t="str">
            <v>PP 0118: ACCESO DE LOS HOGARES RURALES CON ECONOMIAS DE SUBSISTENCIA A MERCADOS LOCALES DEL NUCLEO EJECUTOR CCATCCA II</v>
          </cell>
          <cell r="F1717" t="str">
            <v>CUSCO</v>
          </cell>
          <cell r="G1717" t="str">
            <v>CUSCO</v>
          </cell>
          <cell r="H1717" t="str">
            <v>QUISPICANCHI</v>
          </cell>
          <cell r="I1717" t="str">
            <v>CCATCA</v>
          </cell>
          <cell r="J1717" t="str">
            <v>ILLAPATA</v>
          </cell>
          <cell r="K1717" t="str">
            <v>0812050021</v>
          </cell>
          <cell r="L1717">
            <v>205</v>
          </cell>
          <cell r="M1717">
            <v>43664</v>
          </cell>
          <cell r="N1717">
            <v>1189000</v>
          </cell>
          <cell r="O1717">
            <v>43679</v>
          </cell>
          <cell r="P1717">
            <v>1189000</v>
          </cell>
          <cell r="Q1717">
            <v>43682</v>
          </cell>
          <cell r="R1717">
            <v>1189000</v>
          </cell>
          <cell r="S1717">
            <v>43709</v>
          </cell>
          <cell r="T1717">
            <v>1217</v>
          </cell>
          <cell r="U1717">
            <v>36.03</v>
          </cell>
          <cell r="V1717">
            <v>36</v>
          </cell>
          <cell r="W1717">
            <v>44926</v>
          </cell>
          <cell r="X1717">
            <v>1190283.3</v>
          </cell>
          <cell r="Y1717">
            <v>1183988.72</v>
          </cell>
          <cell r="Z1717">
            <v>1190283.3</v>
          </cell>
          <cell r="AA1717">
            <v>45128</v>
          </cell>
          <cell r="AB1717">
            <v>1</v>
          </cell>
          <cell r="AC1717">
            <v>1</v>
          </cell>
          <cell r="AD1717">
            <v>1</v>
          </cell>
          <cell r="AE1717">
            <v>0.99729999999999996</v>
          </cell>
          <cell r="AF1717" t="str">
            <v>4. Cierre</v>
          </cell>
          <cell r="AG1717" t="str">
            <v>0780 - Liquidación Aprobada</v>
          </cell>
          <cell r="AH1717" t="str">
            <v>Ficha Aprobatoria archivada con Exp. archivado en UT</v>
          </cell>
        </row>
        <row r="1718">
          <cell r="A1718" t="str">
            <v>1920190015</v>
          </cell>
          <cell r="B1718" t="str">
            <v>1920190007</v>
          </cell>
          <cell r="C1718" t="str">
            <v>Haku Wiñay/Noa Jayatai</v>
          </cell>
          <cell r="D1718" t="str">
            <v>PP.2019 RO Sierra</v>
          </cell>
          <cell r="E1718" t="str">
            <v>PP 0118: ACCESO DE LOS HOGARES RURALES CON ECONOMIAS DE SUBSISTENCIA A MERCADOS LOCALES DEL NUCLEO EJECUTOR KUNTURKANKI I</v>
          </cell>
          <cell r="F1718" t="str">
            <v>CUSCO</v>
          </cell>
          <cell r="G1718" t="str">
            <v>CUSCO</v>
          </cell>
          <cell r="H1718" t="str">
            <v>CANAS</v>
          </cell>
          <cell r="I1718" t="str">
            <v>KUNTURKANKI</v>
          </cell>
          <cell r="J1718" t="str">
            <v>CHIHUINAIRA</v>
          </cell>
          <cell r="K1718" t="str">
            <v>0805030021</v>
          </cell>
          <cell r="L1718">
            <v>226</v>
          </cell>
          <cell r="M1718">
            <v>43663</v>
          </cell>
          <cell r="N1718">
            <v>1310800</v>
          </cell>
          <cell r="O1718">
            <v>43735</v>
          </cell>
          <cell r="P1718">
            <v>1310800</v>
          </cell>
          <cell r="Q1718">
            <v>43739</v>
          </cell>
          <cell r="R1718">
            <v>1310800</v>
          </cell>
          <cell r="S1718">
            <v>43693</v>
          </cell>
          <cell r="T1718">
            <v>1172</v>
          </cell>
          <cell r="U1718">
            <v>36</v>
          </cell>
          <cell r="V1718">
            <v>36</v>
          </cell>
          <cell r="W1718">
            <v>44865</v>
          </cell>
          <cell r="X1718">
            <v>1319465.8999999999</v>
          </cell>
          <cell r="Y1718">
            <v>1309252.19</v>
          </cell>
          <cell r="Z1718">
            <v>1319465.8999999999</v>
          </cell>
          <cell r="AA1718">
            <v>44986</v>
          </cell>
          <cell r="AB1718">
            <v>1</v>
          </cell>
          <cell r="AC1718">
            <v>1</v>
          </cell>
          <cell r="AD1718">
            <v>1</v>
          </cell>
          <cell r="AE1718">
            <v>0.99909999999999999</v>
          </cell>
          <cell r="AF1718" t="str">
            <v>4. Cierre</v>
          </cell>
          <cell r="AG1718" t="str">
            <v>0780 - Liquidación Aprobada</v>
          </cell>
          <cell r="AH1718" t="str">
            <v>Ficha Aprobatoria archivada con Exp. archivado en UT</v>
          </cell>
        </row>
        <row r="1719">
          <cell r="A1719" t="str">
            <v>1920190016</v>
          </cell>
          <cell r="B1719" t="str">
            <v>1920190008</v>
          </cell>
          <cell r="C1719" t="str">
            <v>Haku Wiñay/Noa Jayatai</v>
          </cell>
          <cell r="D1719" t="str">
            <v>PP.2019 RO Sierra</v>
          </cell>
          <cell r="E1719" t="str">
            <v>PP 0118: ACCESO DE LOS HOGARES RURALES CON ECONOMIAS DE SUBSISTENCIA A MERCADOS LOCALES DEL NUCLEO EJECUTOR KUNTURKANKI II</v>
          </cell>
          <cell r="F1719" t="str">
            <v>CUSCO</v>
          </cell>
          <cell r="G1719" t="str">
            <v>CUSCO</v>
          </cell>
          <cell r="H1719" t="str">
            <v>CANAS</v>
          </cell>
          <cell r="I1719" t="str">
            <v>KUNTURKANKI</v>
          </cell>
          <cell r="J1719" t="str">
            <v>CHIHUINAIRA</v>
          </cell>
          <cell r="K1719" t="str">
            <v>0805030021</v>
          </cell>
          <cell r="L1719">
            <v>231</v>
          </cell>
          <cell r="M1719">
            <v>43663</v>
          </cell>
          <cell r="N1719">
            <v>1339800</v>
          </cell>
          <cell r="O1719">
            <v>43719</v>
          </cell>
          <cell r="P1719">
            <v>1339800</v>
          </cell>
          <cell r="Q1719">
            <v>43720</v>
          </cell>
          <cell r="R1719">
            <v>1339800</v>
          </cell>
          <cell r="S1719">
            <v>43693</v>
          </cell>
          <cell r="T1719">
            <v>1172</v>
          </cell>
          <cell r="U1719">
            <v>36</v>
          </cell>
          <cell r="V1719">
            <v>36</v>
          </cell>
          <cell r="W1719">
            <v>44865</v>
          </cell>
          <cell r="X1719">
            <v>1348364.2</v>
          </cell>
          <cell r="Y1719">
            <v>1337724.1499999999</v>
          </cell>
          <cell r="Z1719">
            <v>1348364.2</v>
          </cell>
          <cell r="AA1719">
            <v>44986</v>
          </cell>
          <cell r="AB1719">
            <v>1</v>
          </cell>
          <cell r="AC1719">
            <v>1</v>
          </cell>
          <cell r="AD1719">
            <v>1</v>
          </cell>
          <cell r="AE1719">
            <v>0.99890000000000001</v>
          </cell>
          <cell r="AF1719" t="str">
            <v>4. Cierre</v>
          </cell>
          <cell r="AG1719" t="str">
            <v>0780 - Liquidación Aprobada</v>
          </cell>
          <cell r="AH1719" t="str">
            <v>Ficha Aprobatoria archivada con Exp. archivado en UT</v>
          </cell>
        </row>
        <row r="1720">
          <cell r="A1720" t="str">
            <v>1920190019</v>
          </cell>
          <cell r="B1720" t="str">
            <v>1920190009</v>
          </cell>
          <cell r="C1720" t="str">
            <v>Haku Wiñay/Noa Jayatai</v>
          </cell>
          <cell r="D1720" t="str">
            <v>PP.2019 RO Sierra</v>
          </cell>
          <cell r="E1720" t="str">
            <v>PP 0118: ACCESO DE LOS HOGARES RURALES CON ECONOMIAS DE SUBSISTENCIA A MERCADOS LOCALES DEL NUCLEO EJECUTOR QUIQUIJANA 1</v>
          </cell>
          <cell r="F1720" t="str">
            <v>CUSCO</v>
          </cell>
          <cell r="G1720" t="str">
            <v>CUSCO</v>
          </cell>
          <cell r="H1720" t="str">
            <v>QUISPICANCHI</v>
          </cell>
          <cell r="I1720" t="str">
            <v>QUIQUIJANA</v>
          </cell>
          <cell r="J1720" t="str">
            <v>ANTISUYO</v>
          </cell>
          <cell r="K1720" t="str">
            <v>0812120028</v>
          </cell>
          <cell r="L1720">
            <v>230</v>
          </cell>
          <cell r="M1720">
            <v>43665</v>
          </cell>
          <cell r="N1720">
            <v>1334000</v>
          </cell>
          <cell r="O1720">
            <v>43735</v>
          </cell>
          <cell r="P1720">
            <v>1334000</v>
          </cell>
          <cell r="Q1720">
            <v>43739</v>
          </cell>
          <cell r="R1720">
            <v>1334000</v>
          </cell>
          <cell r="S1720">
            <v>43709</v>
          </cell>
          <cell r="T1720">
            <v>1185.0416666666702</v>
          </cell>
          <cell r="U1720">
            <v>36</v>
          </cell>
          <cell r="V1720">
            <v>36</v>
          </cell>
          <cell r="W1720">
            <v>44894.041666666664</v>
          </cell>
          <cell r="X1720">
            <v>1429459</v>
          </cell>
          <cell r="Y1720">
            <v>1322849.6200000001</v>
          </cell>
          <cell r="Z1720">
            <v>1429459</v>
          </cell>
          <cell r="AA1720">
            <v>44923</v>
          </cell>
          <cell r="AB1720">
            <v>1</v>
          </cell>
          <cell r="AC1720">
            <v>1</v>
          </cell>
          <cell r="AD1720">
            <v>1</v>
          </cell>
          <cell r="AE1720">
            <v>0.995</v>
          </cell>
          <cell r="AF1720" t="str">
            <v>4. Cierre</v>
          </cell>
          <cell r="AG1720" t="str">
            <v>0780 - Liquidación Aprobada</v>
          </cell>
          <cell r="AH1720" t="str">
            <v>Ficha Aprobatoria archivada con Exp. archivado en UT</v>
          </cell>
        </row>
        <row r="1721">
          <cell r="A1721" t="str">
            <v>1920190020</v>
          </cell>
          <cell r="B1721" t="str">
            <v>1920190010</v>
          </cell>
          <cell r="C1721" t="str">
            <v>Haku Wiñay/Noa Jayatai</v>
          </cell>
          <cell r="D1721" t="str">
            <v>PP.2019 RO Sierra</v>
          </cell>
          <cell r="E1721" t="str">
            <v>PP 0118: ACCESO DE LOS HOGARES RURALES CON ECONOMIAS DE SUBSISTENCIA A MERCADOS LOCALES DEL NUCLEO EJECUTOR QUIQUIJANA 2</v>
          </cell>
          <cell r="F1721" t="str">
            <v>CUSCO</v>
          </cell>
          <cell r="G1721" t="str">
            <v>CUSCO</v>
          </cell>
          <cell r="H1721" t="str">
            <v>QUISPICANCHI</v>
          </cell>
          <cell r="I1721" t="str">
            <v>QUIQUIJANA</v>
          </cell>
          <cell r="J1721" t="str">
            <v>PAMPA QUEHUAR</v>
          </cell>
          <cell r="K1721" t="str">
            <v>0812120011</v>
          </cell>
          <cell r="L1721">
            <v>270</v>
          </cell>
          <cell r="M1721">
            <v>43665</v>
          </cell>
          <cell r="N1721">
            <v>1566000</v>
          </cell>
          <cell r="O1721">
            <v>43735</v>
          </cell>
          <cell r="P1721">
            <v>1566000</v>
          </cell>
          <cell r="Q1721">
            <v>43739</v>
          </cell>
          <cell r="R1721">
            <v>1566000</v>
          </cell>
          <cell r="S1721">
            <v>43709</v>
          </cell>
          <cell r="T1721">
            <v>1185.0416666666702</v>
          </cell>
          <cell r="U1721">
            <v>36</v>
          </cell>
          <cell r="V1721">
            <v>36</v>
          </cell>
          <cell r="W1721">
            <v>44894.041666666664</v>
          </cell>
          <cell r="X1721">
            <v>1678795.99</v>
          </cell>
          <cell r="Y1721">
            <v>1552941.41</v>
          </cell>
          <cell r="Z1721">
            <v>1678795.99</v>
          </cell>
          <cell r="AA1721">
            <v>44923</v>
          </cell>
          <cell r="AB1721">
            <v>1</v>
          </cell>
          <cell r="AC1721">
            <v>1</v>
          </cell>
          <cell r="AD1721">
            <v>1</v>
          </cell>
          <cell r="AE1721">
            <v>0.99480000000000002</v>
          </cell>
          <cell r="AF1721" t="str">
            <v>4. Cierre</v>
          </cell>
          <cell r="AG1721" t="str">
            <v>0780 - Liquidación Aprobada</v>
          </cell>
          <cell r="AH1721" t="str">
            <v>Ficha Aprobatoria archivada con Exp. archivado en UT</v>
          </cell>
        </row>
        <row r="1722">
          <cell r="A1722" t="str">
            <v>1920190007</v>
          </cell>
          <cell r="B1722" t="str">
            <v>1920190011</v>
          </cell>
          <cell r="C1722" t="str">
            <v>Mi Abrigo</v>
          </cell>
          <cell r="D1722" t="str">
            <v>Mi Abrigo 2019</v>
          </cell>
          <cell r="E1722" t="str">
            <v>ACONDICIONAMIENTO DE VIVIENDAS EN ZONAS DE RIESGO ALTO Y MUY ALTO FRENTE A LAS HELADAS EN CHORACA, CHORACA ALTA, CHUÑOPAMPA Y CCORAQUECHA, DISTRITO DE POMACANCHI , PROVINCIA DE ACOMAYO, DEPARTAMENTO DE CUSCO</v>
          </cell>
          <cell r="F1722" t="str">
            <v>CUSCO</v>
          </cell>
          <cell r="G1722" t="str">
            <v>CUSCO</v>
          </cell>
          <cell r="H1722" t="str">
            <v>ACOMAYO</v>
          </cell>
          <cell r="I1722" t="str">
            <v>POMACANCHI</v>
          </cell>
          <cell r="J1722" t="str">
            <v>CCORAQUECHA</v>
          </cell>
          <cell r="K1722" t="str">
            <v>0802050058</v>
          </cell>
          <cell r="L1722">
            <v>54</v>
          </cell>
          <cell r="M1722">
            <v>43615</v>
          </cell>
          <cell r="N1722">
            <v>755413.39</v>
          </cell>
          <cell r="O1722">
            <v>43629</v>
          </cell>
          <cell r="P1722">
            <v>755413.39</v>
          </cell>
          <cell r="Q1722">
            <v>43629</v>
          </cell>
          <cell r="R1722">
            <v>755413.39</v>
          </cell>
          <cell r="S1722">
            <v>43619</v>
          </cell>
          <cell r="T1722">
            <v>81</v>
          </cell>
          <cell r="U1722">
            <v>2</v>
          </cell>
          <cell r="V1722">
            <v>2</v>
          </cell>
          <cell r="W1722">
            <v>43700</v>
          </cell>
          <cell r="Y1722">
            <v>704961</v>
          </cell>
          <cell r="AB1722">
            <v>0</v>
          </cell>
          <cell r="AC1722">
            <v>1</v>
          </cell>
          <cell r="AF1722" t="str">
            <v>4. Cierre</v>
          </cell>
          <cell r="AG1722" t="str">
            <v>0780 - Liquidación Aprobada</v>
          </cell>
          <cell r="AH1722" t="str">
            <v>Ficha Aprobatoria archivada</v>
          </cell>
        </row>
        <row r="1723">
          <cell r="A1723" t="str">
            <v>1920190005</v>
          </cell>
          <cell r="B1723" t="str">
            <v>1920190012</v>
          </cell>
          <cell r="C1723" t="str">
            <v>Mi Abrigo</v>
          </cell>
          <cell r="D1723" t="str">
            <v>Mi Abrigo 2019</v>
          </cell>
          <cell r="E1723" t="str">
            <v>ACONDICIONAMIENTO DE VIVIENDAS EN ZONAS DE RIESGO ALTO Y MUY ALTO FRENTE A LAS HELADAS EN HUANCABAMBA-DISTRITO DE CUSCO-PROVINCIA DE CUSCO; JAQUIRA, QUENCCORACCAY, CCOCHA COCHAYOC-DISTRITO DE SANTIAGO-PROVINCIA DE CUSCO, DEPARTAMENTO DE CUSCO</v>
          </cell>
          <cell r="F1723" t="str">
            <v>CUSCO</v>
          </cell>
          <cell r="G1723" t="str">
            <v>CUSCO</v>
          </cell>
          <cell r="H1723" t="str">
            <v>CUSCO</v>
          </cell>
          <cell r="I1723" t="str">
            <v>SANTIAGO</v>
          </cell>
          <cell r="J1723" t="str">
            <v>QUENCORACCAY</v>
          </cell>
          <cell r="K1723" t="str">
            <v>0801066002</v>
          </cell>
          <cell r="L1723">
            <v>57</v>
          </cell>
          <cell r="M1723">
            <v>43615</v>
          </cell>
          <cell r="N1723">
            <v>742388.48</v>
          </cell>
          <cell r="O1723">
            <v>43629</v>
          </cell>
          <cell r="P1723">
            <v>742388.48</v>
          </cell>
          <cell r="Q1723">
            <v>43629</v>
          </cell>
          <cell r="R1723">
            <v>742388.48</v>
          </cell>
          <cell r="S1723">
            <v>43619</v>
          </cell>
          <cell r="T1723">
            <v>82</v>
          </cell>
          <cell r="U1723">
            <v>2.73</v>
          </cell>
          <cell r="V1723">
            <v>2</v>
          </cell>
          <cell r="W1723">
            <v>43701</v>
          </cell>
          <cell r="Y1723">
            <v>582348.05000000005</v>
          </cell>
          <cell r="AB1723">
            <v>0</v>
          </cell>
          <cell r="AC1723">
            <v>1</v>
          </cell>
          <cell r="AF1723" t="str">
            <v>4. Cierre</v>
          </cell>
          <cell r="AG1723" t="str">
            <v>0780 - Liquidación Aprobada</v>
          </cell>
          <cell r="AH1723" t="str">
            <v>Ficha Aprobatoria archivada</v>
          </cell>
        </row>
        <row r="1724">
          <cell r="A1724" t="str">
            <v>1920190014</v>
          </cell>
          <cell r="B1724" t="str">
            <v>1920190013</v>
          </cell>
          <cell r="C1724" t="str">
            <v>Mi Abrigo</v>
          </cell>
          <cell r="D1724" t="str">
            <v>Mi Abrigo 2019</v>
          </cell>
          <cell r="E1724" t="str">
            <v>ACONDICIONAMIENTO DE VIVIENDAS EN ZONAS DE RIESGO ALTO Y MUY ALTO FRENTE A LAS HELADAS EN ACCOPUNCO, HUAMANRURO Y CORMAPAMPA-DISTRITO DE ACOS-PROVINCIA DE ACOMAYO; TUCUMARCA-DISTRITO DE ACOMAYO-PROVINCIA DE ACOMAYO, DEPARTAMENTO DE CUSCO</v>
          </cell>
          <cell r="F1724" t="str">
            <v>CUSCO</v>
          </cell>
          <cell r="G1724" t="str">
            <v>CUSCO</v>
          </cell>
          <cell r="H1724" t="str">
            <v>ACOMAYO</v>
          </cell>
          <cell r="I1724" t="str">
            <v>ACOS</v>
          </cell>
          <cell r="J1724" t="str">
            <v>ACCOPUNCO</v>
          </cell>
          <cell r="K1724" t="str">
            <v>0802030015</v>
          </cell>
          <cell r="L1724">
            <v>56</v>
          </cell>
          <cell r="M1724">
            <v>43615</v>
          </cell>
          <cell r="N1724">
            <v>930312.57</v>
          </cell>
          <cell r="O1724">
            <v>43629</v>
          </cell>
          <cell r="P1724">
            <v>930312.57000000007</v>
          </cell>
          <cell r="Q1724">
            <v>43629</v>
          </cell>
          <cell r="R1724">
            <v>930312.57000000007</v>
          </cell>
          <cell r="S1724">
            <v>43619</v>
          </cell>
          <cell r="T1724">
            <v>80</v>
          </cell>
          <cell r="U1724">
            <v>2.73</v>
          </cell>
          <cell r="V1724">
            <v>2</v>
          </cell>
          <cell r="W1724">
            <v>43699</v>
          </cell>
          <cell r="Y1724">
            <v>892552.15</v>
          </cell>
          <cell r="AB1724">
            <v>0</v>
          </cell>
          <cell r="AC1724">
            <v>1</v>
          </cell>
          <cell r="AF1724" t="str">
            <v>4. Cierre</v>
          </cell>
          <cell r="AG1724" t="str">
            <v>0780 - Liquidación Aprobada</v>
          </cell>
          <cell r="AH1724" t="str">
            <v>Ficha Aprobatoria archivada</v>
          </cell>
        </row>
        <row r="1725">
          <cell r="A1725" t="str">
            <v>1920190010</v>
          </cell>
          <cell r="B1725" t="str">
            <v>1920190014</v>
          </cell>
          <cell r="C1725" t="str">
            <v>Mi Abrigo</v>
          </cell>
          <cell r="D1725" t="str">
            <v>Mi Abrigo 2019</v>
          </cell>
          <cell r="E1725" t="str">
            <v>ACONDICIONAMIENTO DE VIVIENDAS EN ZONAS DE RIESGO ALTO Y MUY ALTO FRENTE A LAS HELADAS EN HUILLOC CHIMPA-DISTRITO DE OLLANTAYTAMBO-PROVINCIA DE URUAMBA, DEPARTAMENTO DE CUSCO</v>
          </cell>
          <cell r="F1725" t="str">
            <v>CUSCO</v>
          </cell>
          <cell r="G1725" t="str">
            <v>CUSCO</v>
          </cell>
          <cell r="H1725" t="str">
            <v>URUBAMBA</v>
          </cell>
          <cell r="I1725" t="str">
            <v>OLLANTAYTAMBO</v>
          </cell>
          <cell r="J1725" t="str">
            <v>HUILLOC CHIMPA</v>
          </cell>
          <cell r="K1725" t="str">
            <v>0813060073</v>
          </cell>
          <cell r="L1725">
            <v>50</v>
          </cell>
          <cell r="M1725">
            <v>43615</v>
          </cell>
          <cell r="N1725">
            <v>645370.43000000005</v>
          </cell>
          <cell r="O1725">
            <v>43629</v>
          </cell>
          <cell r="P1725">
            <v>645370.43000000005</v>
          </cell>
          <cell r="Q1725">
            <v>43629</v>
          </cell>
          <cell r="R1725">
            <v>645370.43000000005</v>
          </cell>
          <cell r="S1725">
            <v>43619</v>
          </cell>
          <cell r="T1725">
            <v>73</v>
          </cell>
          <cell r="U1725">
            <v>2.4300000000000002</v>
          </cell>
          <cell r="V1725">
            <v>2</v>
          </cell>
          <cell r="W1725">
            <v>43692</v>
          </cell>
          <cell r="Y1725">
            <v>571146.71</v>
          </cell>
          <cell r="AB1725">
            <v>0</v>
          </cell>
          <cell r="AC1725">
            <v>1</v>
          </cell>
          <cell r="AF1725" t="str">
            <v>4. Cierre</v>
          </cell>
          <cell r="AG1725" t="str">
            <v>0780 - Liquidación Aprobada</v>
          </cell>
          <cell r="AH1725" t="str">
            <v>Ficha Aprobatoria archivada</v>
          </cell>
        </row>
        <row r="1726">
          <cell r="A1726" t="str">
            <v>1920190011</v>
          </cell>
          <cell r="B1726" t="str">
            <v>1920190015</v>
          </cell>
          <cell r="C1726" t="str">
            <v>Mi Abrigo</v>
          </cell>
          <cell r="D1726" t="str">
            <v>Mi Abrigo 2019</v>
          </cell>
          <cell r="E1726" t="str">
            <v>ACONDICIONAMIENTO DE VIVIENDAS EN ZONAS DE RIESGO ALTO Y MUY ALTO FRENTE A LAS HELADAS EN CHALLA-DISTRITO DE POMACANCHI-PROVINCIA DE ACOMAYO; PUICA Y COLLPA-DISTRITO DE ACOMAYO-PROVINCIA DE ACOMAYO, DEPARTAMENTO DE CUSCO</v>
          </cell>
          <cell r="F1726" t="str">
            <v>CUSCO</v>
          </cell>
          <cell r="G1726" t="str">
            <v>CUSCO</v>
          </cell>
          <cell r="H1726" t="str">
            <v>ACOMAYO</v>
          </cell>
          <cell r="I1726" t="str">
            <v>ACOMAYO</v>
          </cell>
          <cell r="J1726" t="str">
            <v>PUICCA</v>
          </cell>
          <cell r="K1726" t="str">
            <v>0802010490</v>
          </cell>
          <cell r="L1726">
            <v>56</v>
          </cell>
          <cell r="M1726">
            <v>43615</v>
          </cell>
          <cell r="N1726">
            <v>894665.62</v>
          </cell>
          <cell r="O1726">
            <v>43629</v>
          </cell>
          <cell r="P1726">
            <v>894665.62</v>
          </cell>
          <cell r="Q1726">
            <v>43629</v>
          </cell>
          <cell r="R1726">
            <v>894665.62</v>
          </cell>
          <cell r="S1726">
            <v>43619</v>
          </cell>
          <cell r="T1726">
            <v>77</v>
          </cell>
          <cell r="U1726">
            <v>2.63</v>
          </cell>
          <cell r="V1726">
            <v>2</v>
          </cell>
          <cell r="W1726">
            <v>43696</v>
          </cell>
          <cell r="Y1726">
            <v>831320.74</v>
          </cell>
          <cell r="AB1726">
            <v>0</v>
          </cell>
          <cell r="AC1726">
            <v>1</v>
          </cell>
          <cell r="AF1726" t="str">
            <v>4. Cierre</v>
          </cell>
          <cell r="AG1726" t="str">
            <v>0780 - Liquidación Aprobada</v>
          </cell>
          <cell r="AH1726" t="str">
            <v>Ficha Aprobatoria archivada</v>
          </cell>
        </row>
        <row r="1727">
          <cell r="A1727" t="str">
            <v>1920190008</v>
          </cell>
          <cell r="B1727" t="str">
            <v>1920190016</v>
          </cell>
          <cell r="C1727" t="str">
            <v>Mi Abrigo</v>
          </cell>
          <cell r="D1727" t="str">
            <v>Mi Abrigo 2019</v>
          </cell>
          <cell r="E1727" t="str">
            <v>ACONDICIONAMIENTO DE VIVIENDAS EN ZONAS DE RIESGO ALTO Y MUY ALTO FRENTE A LAS HELADAS EN ANCCOTO, COLLPARAY, MISTIRACCAY, SANTA ANA, CJUHUA Y CHOCPA-DISTRITO DE MARAS-PROVINCIA DE URUBAMBA, DEPARTAMENTO DE CUSCO</v>
          </cell>
          <cell r="F1727" t="str">
            <v>CUSCO</v>
          </cell>
          <cell r="G1727" t="str">
            <v>CUSCO</v>
          </cell>
          <cell r="H1727" t="str">
            <v>URUBAMBA</v>
          </cell>
          <cell r="I1727" t="str">
            <v>MARAS</v>
          </cell>
          <cell r="J1727" t="str">
            <v>ANCCOTO</v>
          </cell>
          <cell r="K1727" t="str">
            <v>0813050021</v>
          </cell>
          <cell r="L1727">
            <v>50</v>
          </cell>
          <cell r="M1727">
            <v>43615</v>
          </cell>
          <cell r="N1727">
            <v>755498.11</v>
          </cell>
          <cell r="O1727">
            <v>43629</v>
          </cell>
          <cell r="P1727">
            <v>755498.11</v>
          </cell>
          <cell r="Q1727">
            <v>43629</v>
          </cell>
          <cell r="R1727">
            <v>755498.11</v>
          </cell>
          <cell r="S1727">
            <v>43619</v>
          </cell>
          <cell r="T1727">
            <v>81</v>
          </cell>
          <cell r="U1727">
            <v>2</v>
          </cell>
          <cell r="V1727">
            <v>2</v>
          </cell>
          <cell r="W1727">
            <v>43700</v>
          </cell>
          <cell r="Y1727">
            <v>679478.02</v>
          </cell>
          <cell r="AB1727">
            <v>0</v>
          </cell>
          <cell r="AC1727">
            <v>1</v>
          </cell>
          <cell r="AF1727" t="str">
            <v>4. Cierre</v>
          </cell>
          <cell r="AG1727" t="str">
            <v>0780 - Liquidación Aprobada</v>
          </cell>
          <cell r="AH1727" t="str">
            <v>Ficha Aprobatoria archivada</v>
          </cell>
        </row>
        <row r="1728">
          <cell r="A1728" t="str">
            <v>1920190006</v>
          </cell>
          <cell r="B1728" t="str">
            <v>1920190017</v>
          </cell>
          <cell r="C1728" t="str">
            <v>Mi Abrigo</v>
          </cell>
          <cell r="D1728" t="str">
            <v>Mi Abrigo 2019</v>
          </cell>
          <cell r="E1728" t="str">
            <v>ACONDICIONAMIENTO DE VIVIENDAS EN ZONAS DE RIESGO ALTO Y MUY ALTO FRENTE A LAS HELADAS EN RAYAN, MARKURAY Y PEÑAS-DISTRITO DE OLLANTAYTAMBO-PROVINCIA DE URUBAMBA, DEPARTAMENTO DE CUSCO</v>
          </cell>
          <cell r="F1728" t="str">
            <v>CUSCO</v>
          </cell>
          <cell r="G1728" t="str">
            <v>CUSCO</v>
          </cell>
          <cell r="H1728" t="str">
            <v>URUBAMBA</v>
          </cell>
          <cell r="I1728" t="str">
            <v>OLLANTAYTAMBO</v>
          </cell>
          <cell r="J1728" t="str">
            <v>MARKURAY</v>
          </cell>
          <cell r="K1728" t="str">
            <v>0813066003</v>
          </cell>
          <cell r="L1728">
            <v>48</v>
          </cell>
          <cell r="M1728">
            <v>43615</v>
          </cell>
          <cell r="N1728">
            <v>806293.65</v>
          </cell>
          <cell r="O1728">
            <v>43629</v>
          </cell>
          <cell r="P1728">
            <v>806293.65</v>
          </cell>
          <cell r="Q1728">
            <v>43629</v>
          </cell>
          <cell r="R1728">
            <v>806293.65</v>
          </cell>
          <cell r="S1728">
            <v>43619</v>
          </cell>
          <cell r="T1728">
            <v>75</v>
          </cell>
          <cell r="U1728">
            <v>2.5299999999999998</v>
          </cell>
          <cell r="V1728">
            <v>2</v>
          </cell>
          <cell r="W1728">
            <v>43694</v>
          </cell>
          <cell r="Y1728">
            <v>766213.42</v>
          </cell>
          <cell r="AB1728">
            <v>0</v>
          </cell>
          <cell r="AC1728">
            <v>1</v>
          </cell>
          <cell r="AF1728" t="str">
            <v>4. Cierre</v>
          </cell>
          <cell r="AG1728" t="str">
            <v>0780 - Liquidación Aprobada</v>
          </cell>
          <cell r="AH1728" t="str">
            <v>Ficha Aprobatoria archivada</v>
          </cell>
        </row>
        <row r="1729">
          <cell r="A1729" t="str">
            <v>1920190012</v>
          </cell>
          <cell r="B1729" t="str">
            <v>1920190018</v>
          </cell>
          <cell r="C1729" t="str">
            <v>Mi Abrigo</v>
          </cell>
          <cell r="D1729" t="str">
            <v>Mi Abrigo 2019</v>
          </cell>
          <cell r="E1729" t="str">
            <v>ACONDICIONAMIENTO DE VIVIENDAS EN ZONAS DE RIESGO ALTO Y MUY ALTO FRENTE A LAS HELADAS EN CHURUCALLA  CHICO, WATAPAMPA, HUASAMPATA BAJA , CHOCCONQUI Y HUAMANCHARPA -DISTRITO DE SANTIAGO-PROVINCIA DE CUSCO, DEPARTAMENTO DE CUSCO</v>
          </cell>
          <cell r="F1729" t="str">
            <v>CUSCO</v>
          </cell>
          <cell r="G1729" t="str">
            <v>CUSCO</v>
          </cell>
          <cell r="H1729" t="str">
            <v>CUSCO</v>
          </cell>
          <cell r="I1729" t="str">
            <v>SANTIAGO</v>
          </cell>
          <cell r="J1729" t="str">
            <v>HUAMANCHARPA</v>
          </cell>
          <cell r="K1729" t="str">
            <v>0801060008</v>
          </cell>
          <cell r="L1729">
            <v>51</v>
          </cell>
          <cell r="M1729">
            <v>43615</v>
          </cell>
          <cell r="N1729">
            <v>683158.82</v>
          </cell>
          <cell r="O1729">
            <v>43629</v>
          </cell>
          <cell r="P1729">
            <v>683158.82000000007</v>
          </cell>
          <cell r="Q1729">
            <v>43629</v>
          </cell>
          <cell r="R1729">
            <v>683158.82000000007</v>
          </cell>
          <cell r="S1729">
            <v>43619</v>
          </cell>
          <cell r="T1729">
            <v>78</v>
          </cell>
          <cell r="U1729">
            <v>2.67</v>
          </cell>
          <cell r="V1729">
            <v>2</v>
          </cell>
          <cell r="W1729">
            <v>43697</v>
          </cell>
          <cell r="Y1729">
            <v>659041.71</v>
          </cell>
          <cell r="AB1729">
            <v>0</v>
          </cell>
          <cell r="AC1729">
            <v>1</v>
          </cell>
          <cell r="AF1729" t="str">
            <v>4. Cierre</v>
          </cell>
          <cell r="AG1729" t="str">
            <v>0780 - Liquidación Aprobada</v>
          </cell>
          <cell r="AH1729" t="str">
            <v>Ficha Aprobatoria archivada</v>
          </cell>
        </row>
        <row r="1730">
          <cell r="A1730" t="str">
            <v>1920190013</v>
          </cell>
          <cell r="B1730" t="str">
            <v>1920190019</v>
          </cell>
          <cell r="C1730" t="str">
            <v>Mi Abrigo</v>
          </cell>
          <cell r="D1730" t="str">
            <v>Mi Abrigo 2019</v>
          </cell>
          <cell r="E1730" t="str">
            <v>ACONDICIONAMIENTO DE VIVIENDAS EN ZONAS DE RIESGO ALTO Y MUY ALTO FRENTE A LAS HELADAS EN CCANCHA QHATA Y CHACAMAYO-DISTRITO DE MOSOCLLACTA-PROVINCIA DE ACOMAYO; CCORUJO Y SAYACRUMI -DISTRITO DE POMACANCHI-PROVINCIA DE ACOMAYO, DEPARTAMENTO DE CUSCO</v>
          </cell>
          <cell r="F1730" t="str">
            <v>CUSCO</v>
          </cell>
          <cell r="G1730" t="str">
            <v>CUSCO</v>
          </cell>
          <cell r="H1730" t="str">
            <v>ACOMAYO</v>
          </cell>
          <cell r="I1730" t="str">
            <v>MOSOC LLACTA</v>
          </cell>
          <cell r="J1730" t="str">
            <v>CHACAMAYO</v>
          </cell>
          <cell r="K1730" t="str">
            <v>0802040030</v>
          </cell>
          <cell r="L1730">
            <v>45</v>
          </cell>
          <cell r="M1730">
            <v>43615</v>
          </cell>
          <cell r="N1730">
            <v>670022.54</v>
          </cell>
          <cell r="O1730">
            <v>43629</v>
          </cell>
          <cell r="P1730">
            <v>670022.54</v>
          </cell>
          <cell r="Q1730">
            <v>43629</v>
          </cell>
          <cell r="R1730">
            <v>670022.54</v>
          </cell>
          <cell r="S1730">
            <v>43619</v>
          </cell>
          <cell r="T1730">
            <v>81</v>
          </cell>
          <cell r="U1730">
            <v>2</v>
          </cell>
          <cell r="V1730">
            <v>2</v>
          </cell>
          <cell r="W1730">
            <v>43700</v>
          </cell>
          <cell r="Y1730">
            <v>613804.64</v>
          </cell>
          <cell r="AB1730">
            <v>0</v>
          </cell>
          <cell r="AC1730">
            <v>1</v>
          </cell>
          <cell r="AF1730" t="str">
            <v>4. Cierre</v>
          </cell>
          <cell r="AG1730" t="str">
            <v>0780 - Liquidación Aprobada</v>
          </cell>
          <cell r="AH1730" t="str">
            <v>Ficha Aprobatoria archivada</v>
          </cell>
        </row>
        <row r="1731">
          <cell r="A1731" t="str">
            <v>1920190009</v>
          </cell>
          <cell r="B1731" t="str">
            <v>1920190020</v>
          </cell>
          <cell r="C1731" t="str">
            <v>Mi Abrigo</v>
          </cell>
          <cell r="D1731" t="str">
            <v>Mi Abrigo 2019</v>
          </cell>
          <cell r="E1731" t="str">
            <v>ACONDICIONAMIENTO DE VIVIENDAS EN ZONAS DE RIESGO ALTO Y MUY ALTO FRENTE A LAS HELADAS EN CHUSPI, TAMBORPUGIO Y CCOYAC-DISTRITO DE CCORCA-PROVINCIA DE CUSCO, DEPARTAMENTO DE CUSCO</v>
          </cell>
          <cell r="F1731" t="str">
            <v>CUSCO</v>
          </cell>
          <cell r="G1731" t="str">
            <v>CUSCO</v>
          </cell>
          <cell r="H1731" t="str">
            <v>CUSCO</v>
          </cell>
          <cell r="I1731" t="str">
            <v>CCORCA</v>
          </cell>
          <cell r="J1731" t="str">
            <v>TAMBORPUGIO</v>
          </cell>
          <cell r="K1731" t="str">
            <v>0801026006</v>
          </cell>
          <cell r="L1731">
            <v>52</v>
          </cell>
          <cell r="M1731">
            <v>43615</v>
          </cell>
          <cell r="N1731">
            <v>790490.98</v>
          </cell>
          <cell r="O1731">
            <v>43629</v>
          </cell>
          <cell r="P1731">
            <v>790490.98</v>
          </cell>
          <cell r="Q1731">
            <v>43629</v>
          </cell>
          <cell r="R1731">
            <v>790490.98</v>
          </cell>
          <cell r="S1731">
            <v>43619</v>
          </cell>
          <cell r="T1731">
            <v>76</v>
          </cell>
          <cell r="U1731">
            <v>2.5299999999999998</v>
          </cell>
          <cell r="V1731">
            <v>2</v>
          </cell>
          <cell r="W1731">
            <v>43695</v>
          </cell>
          <cell r="Y1731">
            <v>727827.56</v>
          </cell>
          <cell r="AB1731">
            <v>0</v>
          </cell>
          <cell r="AC1731">
            <v>1</v>
          </cell>
          <cell r="AF1731" t="str">
            <v>4. Cierre</v>
          </cell>
          <cell r="AG1731" t="str">
            <v>0780 - Liquidación Aprobada</v>
          </cell>
          <cell r="AH1731" t="str">
            <v>Ficha Aprobatoria archivada</v>
          </cell>
        </row>
        <row r="1732">
          <cell r="A1732" t="str">
            <v>1920190021</v>
          </cell>
          <cell r="B1732" t="str">
            <v>1920190021</v>
          </cell>
          <cell r="C1732" t="str">
            <v>Mi Abrigo</v>
          </cell>
          <cell r="D1732" t="str">
            <v>Mi Abrigo 2019</v>
          </cell>
          <cell r="E1732" t="str">
            <v>ACONDICIONAMIENTO DE VIVIENDAS EN ZONAS DE RIESGO ALTO Y MUY ALTO FRENTE A LAS HELADAS EN AIRIPAMPA, CHAIPA  PAMPA, TTIO PAMPA  Y PAMPACOCHA - DISTRITO DE CALCA , PROVINCIA DE CALCA, DEPARTAMENTO DE CUSCO</v>
          </cell>
          <cell r="F1732" t="str">
            <v>CUSCO</v>
          </cell>
          <cell r="G1732" t="str">
            <v>CUSCO</v>
          </cell>
          <cell r="H1732" t="str">
            <v>CALCA</v>
          </cell>
          <cell r="I1732" t="str">
            <v>CALCA</v>
          </cell>
          <cell r="J1732" t="str">
            <v>CHAIPA PAMPA</v>
          </cell>
          <cell r="K1732" t="str">
            <v>0804016007</v>
          </cell>
          <cell r="L1732">
            <v>65</v>
          </cell>
          <cell r="M1732">
            <v>43678</v>
          </cell>
          <cell r="N1732">
            <v>1178910.72</v>
          </cell>
          <cell r="O1732">
            <v>43693</v>
          </cell>
          <cell r="P1732">
            <v>1178910.72</v>
          </cell>
          <cell r="Q1732">
            <v>43696</v>
          </cell>
          <cell r="R1732">
            <v>1178910.72</v>
          </cell>
          <cell r="S1732">
            <v>43699</v>
          </cell>
          <cell r="T1732">
            <v>100</v>
          </cell>
          <cell r="U1732">
            <v>2</v>
          </cell>
          <cell r="V1732">
            <v>2</v>
          </cell>
          <cell r="W1732">
            <v>43799</v>
          </cell>
          <cell r="Y1732">
            <v>1121336.3700000001</v>
          </cell>
          <cell r="AB1732">
            <v>0</v>
          </cell>
          <cell r="AC1732">
            <v>0.5</v>
          </cell>
          <cell r="AF1732" t="str">
            <v>4. Cierre</v>
          </cell>
          <cell r="AG1732" t="str">
            <v>0780 - Liquidación Aprobada</v>
          </cell>
          <cell r="AH1732" t="str">
            <v>Ficha Aprobatoria archivada</v>
          </cell>
        </row>
        <row r="1733">
          <cell r="A1733" t="str">
            <v>1920190022</v>
          </cell>
          <cell r="B1733" t="str">
            <v>1920190022</v>
          </cell>
          <cell r="C1733" t="str">
            <v>Mi Abrigo</v>
          </cell>
          <cell r="D1733" t="str">
            <v>Mi Abrigo 2019</v>
          </cell>
          <cell r="E1733" t="str">
            <v>ACONDICIONAMIENTO DE VIVIENDAS EN ZONAS DE RIESGO ALTO Y MUY ALTO FRENTE A LAS HELADAS EN HACHOCCO, PACHACHANI, CALLANCA, CCONCHA, CCANCCAHUA, MOLLA  Y CCOYAMARCA HUAYLLAHUAYLLA - DISTRITO DE PITUMARCA , PROVINCIA DE CANCHIS, DEPARTAMENTO DE CUSCO</v>
          </cell>
          <cell r="F1733" t="str">
            <v>CUSCO</v>
          </cell>
          <cell r="G1733" t="str">
            <v>CUSCO</v>
          </cell>
          <cell r="H1733" t="str">
            <v>CANCHIS</v>
          </cell>
          <cell r="I1733" t="str">
            <v>PITUMARCA</v>
          </cell>
          <cell r="J1733" t="str">
            <v>CCONCHA</v>
          </cell>
          <cell r="K1733" t="str">
            <v>0806050260</v>
          </cell>
          <cell r="L1733">
            <v>56</v>
          </cell>
          <cell r="M1733">
            <v>43678</v>
          </cell>
          <cell r="N1733">
            <v>879812.12</v>
          </cell>
          <cell r="O1733">
            <v>43693</v>
          </cell>
          <cell r="P1733">
            <v>879812.12</v>
          </cell>
          <cell r="Q1733">
            <v>43696</v>
          </cell>
          <cell r="R1733">
            <v>879812.12</v>
          </cell>
          <cell r="S1733">
            <v>43720</v>
          </cell>
          <cell r="T1733">
            <v>125</v>
          </cell>
          <cell r="U1733">
            <v>4.17</v>
          </cell>
          <cell r="V1733">
            <v>2</v>
          </cell>
          <cell r="W1733">
            <v>43845</v>
          </cell>
          <cell r="Y1733">
            <v>810961.42</v>
          </cell>
          <cell r="AB1733">
            <v>0</v>
          </cell>
          <cell r="AC1733">
            <v>0.5</v>
          </cell>
          <cell r="AF1733" t="str">
            <v>4. Cierre</v>
          </cell>
          <cell r="AG1733" t="str">
            <v>0780 - Liquidación Aprobada</v>
          </cell>
          <cell r="AH1733" t="str">
            <v>Ficha Aprobatoria archivada</v>
          </cell>
        </row>
        <row r="1734">
          <cell r="A1734" t="str">
            <v>1920190023</v>
          </cell>
          <cell r="B1734" t="str">
            <v>1920190023</v>
          </cell>
          <cell r="C1734" t="str">
            <v>Mi Abrigo</v>
          </cell>
          <cell r="D1734" t="str">
            <v>Mi Abrigo 2019</v>
          </cell>
          <cell r="E1734" t="str">
            <v>ACONDICIONAMIENTO DE VIVIENDAS EN ZONAS DE RIESGO ALTO Y MUY ALTO FRENTE A LAS HELADAS EN HUANACOPAMPA - DISTRITO DE OMACHA , PROVINCIA DE PARURO, DEPARTAMENTO DE CUSCO</v>
          </cell>
          <cell r="F1734" t="str">
            <v>CUSCO</v>
          </cell>
          <cell r="G1734" t="str">
            <v>CUSCO</v>
          </cell>
          <cell r="H1734" t="str">
            <v>PARURO</v>
          </cell>
          <cell r="I1734" t="str">
            <v>OMACHA</v>
          </cell>
          <cell r="J1734" t="str">
            <v>HUANACOPAMPA</v>
          </cell>
          <cell r="K1734" t="str">
            <v>0810060072</v>
          </cell>
          <cell r="L1734">
            <v>52</v>
          </cell>
          <cell r="M1734">
            <v>43678</v>
          </cell>
          <cell r="N1734">
            <v>775428.11</v>
          </cell>
          <cell r="O1734">
            <v>43696</v>
          </cell>
          <cell r="P1734">
            <v>775428.11</v>
          </cell>
          <cell r="Q1734">
            <v>43698</v>
          </cell>
          <cell r="R1734">
            <v>775428.11</v>
          </cell>
          <cell r="S1734">
            <v>43698</v>
          </cell>
          <cell r="T1734">
            <v>92</v>
          </cell>
          <cell r="U1734">
            <v>3.1</v>
          </cell>
          <cell r="V1734">
            <v>2</v>
          </cell>
          <cell r="W1734">
            <v>43790</v>
          </cell>
          <cell r="Y1734">
            <v>757059.74</v>
          </cell>
          <cell r="AB1734">
            <v>0</v>
          </cell>
          <cell r="AC1734">
            <v>1</v>
          </cell>
          <cell r="AF1734" t="str">
            <v>4. Cierre</v>
          </cell>
          <cell r="AG1734" t="str">
            <v>0780 - Liquidación Aprobada</v>
          </cell>
          <cell r="AH1734" t="str">
            <v>Ficha Aprobatoria archivada</v>
          </cell>
        </row>
        <row r="1735">
          <cell r="A1735" t="str">
            <v>1920190024</v>
          </cell>
          <cell r="B1735" t="str">
            <v>1920190024</v>
          </cell>
          <cell r="C1735" t="str">
            <v>Mi Abrigo</v>
          </cell>
          <cell r="D1735" t="str">
            <v>Mi Abrigo 2019</v>
          </cell>
          <cell r="E1735" t="str">
            <v>ACONDICIONAMIENTO DE VIVIENDAS EN ZONAS DE RIESGO ALTO Y MUY ALTO FRENTE A LAS HELADAS EN JAPUCALLA, KURPA BAJO Y LACCA LACCA - DISTRITO DE OMACHA , PROVINCIA DE PARURO, DEPARTAMENTO DE CUSCO</v>
          </cell>
          <cell r="F1735" t="str">
            <v>CUSCO</v>
          </cell>
          <cell r="G1735" t="str">
            <v>CUSCO</v>
          </cell>
          <cell r="H1735" t="str">
            <v>PARURO</v>
          </cell>
          <cell r="I1735" t="str">
            <v>OMACHA</v>
          </cell>
          <cell r="J1735" t="str">
            <v>AYMANA</v>
          </cell>
          <cell r="K1735" t="str">
            <v>0810060061</v>
          </cell>
          <cell r="L1735">
            <v>49</v>
          </cell>
          <cell r="M1735">
            <v>43678</v>
          </cell>
          <cell r="N1735">
            <v>772401.79</v>
          </cell>
          <cell r="O1735">
            <v>43696</v>
          </cell>
          <cell r="P1735">
            <v>772401.79</v>
          </cell>
          <cell r="Q1735">
            <v>43698</v>
          </cell>
          <cell r="R1735">
            <v>772401.79</v>
          </cell>
          <cell r="S1735">
            <v>43697</v>
          </cell>
          <cell r="T1735">
            <v>94</v>
          </cell>
          <cell r="U1735">
            <v>3.17</v>
          </cell>
          <cell r="V1735">
            <v>2</v>
          </cell>
          <cell r="W1735">
            <v>43791</v>
          </cell>
          <cell r="Y1735">
            <v>744439.94</v>
          </cell>
          <cell r="AB1735">
            <v>0</v>
          </cell>
          <cell r="AC1735">
            <v>1</v>
          </cell>
          <cell r="AF1735" t="str">
            <v>4. Cierre</v>
          </cell>
          <cell r="AG1735" t="str">
            <v>0780 - Liquidación Aprobada</v>
          </cell>
          <cell r="AH1735" t="str">
            <v>Ficha Aprobatoria archivada</v>
          </cell>
        </row>
        <row r="1736">
          <cell r="A1736" t="str">
            <v>1920190025</v>
          </cell>
          <cell r="B1736" t="str">
            <v>1920190025</v>
          </cell>
          <cell r="C1736" t="str">
            <v>Mi Abrigo</v>
          </cell>
          <cell r="D1736" t="str">
            <v>Mi Abrigo 2019</v>
          </cell>
          <cell r="E1736" t="str">
            <v>ACONDICIONAMIENTO DE VIVIENDAS EN ZONAS DE RIESGO ALTO Y MUY ALTO FRENTE A LAS HELADAS EN HANCHIPACHA (PAMPAHUASI, PATAHUASI, LIWE), CHULLUNQUIA, AUSANGATE, LAMBRAMANI, MARCARANI Y CONGUMIRE-DISTRITO DE PITUMARCA , PROVINCIA DE CANCHIS, DEPARTAMENTO DE CUSCO</v>
          </cell>
          <cell r="F1736" t="str">
            <v>CUSCO</v>
          </cell>
          <cell r="G1736" t="str">
            <v>CUSCO</v>
          </cell>
          <cell r="H1736" t="str">
            <v>CANCHIS</v>
          </cell>
          <cell r="I1736" t="str">
            <v>PITUMARCA</v>
          </cell>
          <cell r="J1736" t="str">
            <v>HANCHIPACHA PAMPAHUASI</v>
          </cell>
          <cell r="K1736" t="str">
            <v>0806050103</v>
          </cell>
          <cell r="L1736">
            <v>60</v>
          </cell>
          <cell r="M1736">
            <v>43678</v>
          </cell>
          <cell r="N1736">
            <v>1067832.06</v>
          </cell>
          <cell r="O1736">
            <v>43693</v>
          </cell>
          <cell r="P1736">
            <v>1067832.06</v>
          </cell>
          <cell r="Q1736">
            <v>43696</v>
          </cell>
          <cell r="R1736">
            <v>1067832.06</v>
          </cell>
          <cell r="S1736">
            <v>43698</v>
          </cell>
          <cell r="T1736">
            <v>128</v>
          </cell>
          <cell r="U1736">
            <v>4.3</v>
          </cell>
          <cell r="V1736">
            <v>2</v>
          </cell>
          <cell r="W1736">
            <v>43826</v>
          </cell>
          <cell r="Y1736">
            <v>918140.12</v>
          </cell>
          <cell r="AB1736">
            <v>0</v>
          </cell>
          <cell r="AC1736">
            <v>1</v>
          </cell>
          <cell r="AF1736" t="str">
            <v>4. Cierre</v>
          </cell>
          <cell r="AG1736" t="str">
            <v>0780 - Liquidación Aprobada</v>
          </cell>
          <cell r="AH1736" t="str">
            <v>Ficha Aprobatoria archivada</v>
          </cell>
        </row>
        <row r="1737">
          <cell r="A1737" t="str">
            <v>1920190026</v>
          </cell>
          <cell r="B1737" t="str">
            <v>1920190026</v>
          </cell>
          <cell r="C1737" t="str">
            <v>Mi Abrigo</v>
          </cell>
          <cell r="D1737" t="str">
            <v>Mi Abrigo 2019</v>
          </cell>
          <cell r="E1737" t="str">
            <v>ACONDICIONAMIENTO DE VIVIENDAS EN ZONAS DE RIESGO ALTO Y MUY ALTO FRENTE A LAS HELADAS EN  HUASI HUAYLLA- DISTRITO DE LAMAY , PROVINCIA DE CALCA, DEPARTAMENTO DE CUSCO</v>
          </cell>
          <cell r="F1737" t="str">
            <v>CUSCO</v>
          </cell>
          <cell r="G1737" t="str">
            <v>CUSCO</v>
          </cell>
          <cell r="H1737" t="str">
            <v>CALCA</v>
          </cell>
          <cell r="I1737" t="str">
            <v>LAMAY</v>
          </cell>
          <cell r="J1737" t="str">
            <v>HUASI HUAYLLA</v>
          </cell>
          <cell r="K1737" t="str">
            <v>0804030015</v>
          </cell>
          <cell r="L1737">
            <v>35</v>
          </cell>
          <cell r="M1737">
            <v>43783</v>
          </cell>
          <cell r="N1737">
            <v>595441.34</v>
          </cell>
          <cell r="O1737">
            <v>43802</v>
          </cell>
          <cell r="P1737">
            <v>595441.34</v>
          </cell>
          <cell r="Q1737">
            <v>43802</v>
          </cell>
          <cell r="R1737">
            <v>595441.34</v>
          </cell>
          <cell r="S1737">
            <v>43794</v>
          </cell>
          <cell r="T1737">
            <v>60</v>
          </cell>
          <cell r="U1737">
            <v>2</v>
          </cell>
          <cell r="V1737">
            <v>2</v>
          </cell>
          <cell r="W1737">
            <v>43854</v>
          </cell>
          <cell r="Y1737">
            <v>593410.01</v>
          </cell>
          <cell r="AB1737">
            <v>0</v>
          </cell>
          <cell r="AC1737">
            <v>1</v>
          </cell>
          <cell r="AF1737" t="str">
            <v>4. Cierre</v>
          </cell>
          <cell r="AG1737" t="str">
            <v>0780 - Liquidación Aprobada</v>
          </cell>
          <cell r="AH1737" t="str">
            <v>Ficha Aprobatoria archivada</v>
          </cell>
        </row>
        <row r="1738">
          <cell r="A1738" t="str">
            <v>1920190027</v>
          </cell>
          <cell r="B1738" t="str">
            <v>1920190027</v>
          </cell>
          <cell r="C1738" t="str">
            <v>Mi Abrigo</v>
          </cell>
          <cell r="D1738" t="str">
            <v>Mi Abrigo 2019</v>
          </cell>
          <cell r="E1738" t="str">
            <v>ACONDICIONAMIENTO DE VIVIENDAS EN ZONAS DE RIESGO ALTO Y MUY ALTO FRENTE A LAS HELADAS EN CCALUYO B Y TOTORJANI - DISTRITO DE LAYO , PROVINCIA DE CANAS, DEPARTAMENTO DE CUSCO</v>
          </cell>
          <cell r="F1738" t="str">
            <v>CUSCO</v>
          </cell>
          <cell r="G1738" t="str">
            <v>CUSCO</v>
          </cell>
          <cell r="H1738" t="str">
            <v>CANAS</v>
          </cell>
          <cell r="I1738" t="str">
            <v>LAYO</v>
          </cell>
          <cell r="J1738" t="str">
            <v>CCALUYO B</v>
          </cell>
          <cell r="K1738" t="str">
            <v>0805050006</v>
          </cell>
          <cell r="L1738">
            <v>47</v>
          </cell>
          <cell r="M1738">
            <v>43783</v>
          </cell>
          <cell r="N1738">
            <v>612920.28</v>
          </cell>
          <cell r="O1738">
            <v>43812</v>
          </cell>
          <cell r="P1738">
            <v>612920.28</v>
          </cell>
          <cell r="Q1738">
            <v>43812</v>
          </cell>
          <cell r="R1738">
            <v>612920.28</v>
          </cell>
          <cell r="S1738">
            <v>43801</v>
          </cell>
          <cell r="T1738">
            <v>60</v>
          </cell>
          <cell r="U1738">
            <v>2</v>
          </cell>
          <cell r="V1738">
            <v>2</v>
          </cell>
          <cell r="W1738">
            <v>43861</v>
          </cell>
          <cell r="Y1738">
            <v>557248.56000000006</v>
          </cell>
          <cell r="AB1738">
            <v>0</v>
          </cell>
          <cell r="AC1738">
            <v>1</v>
          </cell>
          <cell r="AF1738" t="str">
            <v>4. Cierre</v>
          </cell>
          <cell r="AG1738" t="str">
            <v>0780 - Liquidación Aprobada</v>
          </cell>
          <cell r="AH1738" t="str">
            <v>Ficha Aprobatoria archivada</v>
          </cell>
        </row>
        <row r="1739">
          <cell r="A1739" t="str">
            <v>1920190028</v>
          </cell>
          <cell r="B1739" t="str">
            <v>1920190028</v>
          </cell>
          <cell r="C1739" t="str">
            <v>Mi Abrigo</v>
          </cell>
          <cell r="D1739" t="str">
            <v>Mi Abrigo 2019</v>
          </cell>
          <cell r="E1739" t="str">
            <v>ACONDICIONAMIENTO DE VIVIENDAS EN ZONAS DE RIESGO ALTO Y MUY ALTO FRENTE A LAS HELADAS EN PUNA VAQUERIA - DISTRITO DE YANAOCA , PROVINCIA DE CANAS, DEPARTAMENTO DE CUSCO</v>
          </cell>
          <cell r="F1739" t="str">
            <v>CUSCO</v>
          </cell>
          <cell r="G1739" t="str">
            <v>CUSCO</v>
          </cell>
          <cell r="H1739" t="str">
            <v>CANAS</v>
          </cell>
          <cell r="I1739" t="str">
            <v>YANAOCA</v>
          </cell>
          <cell r="J1739" t="str">
            <v>PUNA VAQUERIA</v>
          </cell>
          <cell r="K1739" t="str">
            <v>0805010410</v>
          </cell>
          <cell r="L1739">
            <v>47</v>
          </cell>
          <cell r="M1739">
            <v>43783</v>
          </cell>
          <cell r="N1739">
            <v>712342.63</v>
          </cell>
          <cell r="O1739">
            <v>43812</v>
          </cell>
          <cell r="P1739">
            <v>712342.63</v>
          </cell>
          <cell r="Q1739">
            <v>43812</v>
          </cell>
          <cell r="R1739">
            <v>712342.63</v>
          </cell>
          <cell r="S1739">
            <v>43794</v>
          </cell>
          <cell r="T1739">
            <v>59</v>
          </cell>
          <cell r="U1739">
            <v>2</v>
          </cell>
          <cell r="V1739">
            <v>2</v>
          </cell>
          <cell r="W1739">
            <v>43853</v>
          </cell>
          <cell r="Y1739">
            <v>708095.67</v>
          </cell>
          <cell r="AB1739">
            <v>0</v>
          </cell>
          <cell r="AC1739">
            <v>1</v>
          </cell>
          <cell r="AF1739" t="str">
            <v>4. Cierre</v>
          </cell>
          <cell r="AG1739" t="str">
            <v>0780 - Liquidación Aprobada</v>
          </cell>
          <cell r="AH1739" t="str">
            <v>Ficha Aprobatoria archivada</v>
          </cell>
        </row>
        <row r="1740">
          <cell r="A1740" t="str">
            <v>1920190029</v>
          </cell>
          <cell r="B1740" t="str">
            <v>1920190029</v>
          </cell>
          <cell r="C1740" t="str">
            <v>Mi Abrigo</v>
          </cell>
          <cell r="D1740" t="str">
            <v>Mi Abrigo 2019</v>
          </cell>
          <cell r="E1740" t="str">
            <v>ACONDICIONAMIENTO DE VIVIENDAS EN ZONAS DE RIESGO ALTO Y MUY ALTO FRENTE A LAS HELADAS EN CCOLLPA TULTUNI TOXACCOTA  Y CHOQUECCOTA- DISTRITO DE MARANGANI , PROVINCIA DE CANCHIS, DEPARTAMENTO DE CUSCO</v>
          </cell>
          <cell r="F1740" t="str">
            <v>CUSCO</v>
          </cell>
          <cell r="G1740" t="str">
            <v>CUSCO</v>
          </cell>
          <cell r="H1740" t="str">
            <v>CANCHIS</v>
          </cell>
          <cell r="I1740" t="str">
            <v>MARANGANI</v>
          </cell>
          <cell r="J1740" t="str">
            <v>CCOLLPA TULTUNI TOXACCOTA</v>
          </cell>
          <cell r="K1740" t="str">
            <v>0806040087</v>
          </cell>
          <cell r="L1740">
            <v>40</v>
          </cell>
          <cell r="M1740">
            <v>43783</v>
          </cell>
          <cell r="N1740">
            <v>671446.55</v>
          </cell>
          <cell r="O1740">
            <v>43802</v>
          </cell>
          <cell r="P1740">
            <v>671446.55</v>
          </cell>
          <cell r="Q1740">
            <v>43802</v>
          </cell>
          <cell r="R1740">
            <v>671446.55</v>
          </cell>
          <cell r="S1740">
            <v>43791</v>
          </cell>
          <cell r="T1740">
            <v>61</v>
          </cell>
          <cell r="U1740">
            <v>2</v>
          </cell>
          <cell r="V1740">
            <v>2</v>
          </cell>
          <cell r="W1740">
            <v>43852</v>
          </cell>
          <cell r="Y1740">
            <v>671343.87</v>
          </cell>
          <cell r="AB1740">
            <v>0</v>
          </cell>
          <cell r="AC1740">
            <v>1</v>
          </cell>
          <cell r="AF1740" t="str">
            <v>4. Cierre</v>
          </cell>
          <cell r="AG1740" t="str">
            <v>0780 - Liquidación Aprobada</v>
          </cell>
          <cell r="AH1740" t="str">
            <v>Ficha Aprobatoria archivada</v>
          </cell>
        </row>
        <row r="1741">
          <cell r="A1741" t="str">
            <v>1920190030</v>
          </cell>
          <cell r="B1741" t="str">
            <v>1920190030</v>
          </cell>
          <cell r="C1741" t="str">
            <v>Mi Abrigo</v>
          </cell>
          <cell r="D1741" t="str">
            <v>Mi Abrigo 2019</v>
          </cell>
          <cell r="E1741" t="str">
            <v>ACONDICIONAMIENTO DE VIVIENDAS EN ZONAS DE RIESGO ALTO Y MUY ALTO FRENTE A LAS HELADAS EN UYLLULLO Y CCASCCAS  DISTRITO DE CCAPI , PROVINCIA DE PARURO, DEPARTAMENTO DE CUSCO</v>
          </cell>
          <cell r="F1741" t="str">
            <v>CUSCO</v>
          </cell>
          <cell r="G1741" t="str">
            <v>CUSCO</v>
          </cell>
          <cell r="H1741" t="str">
            <v>PARURO</v>
          </cell>
          <cell r="I1741" t="str">
            <v>CCAPI</v>
          </cell>
          <cell r="J1741" t="str">
            <v>UYLLULLO</v>
          </cell>
          <cell r="K1741" t="str">
            <v>0810030032</v>
          </cell>
          <cell r="L1741">
            <v>38</v>
          </cell>
          <cell r="M1741">
            <v>43783</v>
          </cell>
          <cell r="N1741">
            <v>649185.93000000005</v>
          </cell>
          <cell r="O1741">
            <v>43802</v>
          </cell>
          <cell r="P1741">
            <v>649185.93000000005</v>
          </cell>
          <cell r="Q1741">
            <v>43802</v>
          </cell>
          <cell r="R1741">
            <v>649185.93000000005</v>
          </cell>
          <cell r="S1741">
            <v>43791</v>
          </cell>
          <cell r="T1741">
            <v>85</v>
          </cell>
          <cell r="U1741">
            <v>2.87</v>
          </cell>
          <cell r="V1741">
            <v>2</v>
          </cell>
          <cell r="W1741">
            <v>43876</v>
          </cell>
          <cell r="Y1741">
            <v>624616.18999999994</v>
          </cell>
          <cell r="AB1741">
            <v>0</v>
          </cell>
          <cell r="AC1741">
            <v>0.3</v>
          </cell>
          <cell r="AF1741" t="str">
            <v>4. Cierre</v>
          </cell>
          <cell r="AG1741" t="str">
            <v>0780 - Liquidación Aprobada</v>
          </cell>
          <cell r="AH1741" t="str">
            <v>Ficha Aprobatoria archivada</v>
          </cell>
        </row>
        <row r="1742">
          <cell r="A1742" t="str">
            <v>1920190031</v>
          </cell>
          <cell r="B1742" t="str">
            <v>1920190031</v>
          </cell>
          <cell r="C1742" t="str">
            <v>Residencias Estudiantiles</v>
          </cell>
          <cell r="D1742" t="str">
            <v>Res. Est. Adq. 2019</v>
          </cell>
          <cell r="E1742" t="str">
            <v>ADQUISICION E INSTALACIÓN DE ESTRUCTURAS MODULARES DE DORMITORIOS CON SERVICIOS HIGIÉNICOS PARA ESTUDIANTES Y DE COCINA, ALMACÉN Y COMEDOR EN LA I.E. CRFA OTYARIRA ONEAKOTANA ENKANIRIRA-YOMENTONI, EN LA LOCALIDAD DE YOMENTONI MARGEN IZQUIERDA, DISTRITO DE ECHARATE, PROVINCIA DE LA CONVENCION, DEPARTAMENTO DE CUSCO</v>
          </cell>
          <cell r="F1742" t="str">
            <v>CUSCO</v>
          </cell>
          <cell r="G1742" t="str">
            <v>CUSCO</v>
          </cell>
          <cell r="H1742" t="str">
            <v>LA CONVENCION</v>
          </cell>
          <cell r="I1742" t="str">
            <v>ECHARATE</v>
          </cell>
          <cell r="J1742" t="str">
            <v>YOMENTONI MARGEN IZQUIERDA</v>
          </cell>
          <cell r="K1742" t="str">
            <v>0809020080</v>
          </cell>
          <cell r="L1742">
            <v>132</v>
          </cell>
          <cell r="N1742">
            <v>0</v>
          </cell>
          <cell r="O1742">
            <v>43819</v>
          </cell>
          <cell r="P1742">
            <v>6493876</v>
          </cell>
          <cell r="Q1742">
            <v>43829</v>
          </cell>
          <cell r="R1742">
            <v>6493876</v>
          </cell>
          <cell r="U1742">
            <v>0</v>
          </cell>
          <cell r="Y1742">
            <v>33758.339999999997</v>
          </cell>
          <cell r="AB1742">
            <v>0</v>
          </cell>
          <cell r="AF1742" t="str">
            <v>4. Cierre</v>
          </cell>
          <cell r="AG1742" t="str">
            <v>0780 - Liquidación Aprobada</v>
          </cell>
          <cell r="AH1742" t="str">
            <v>Ficha Aprobatoria archivada</v>
          </cell>
        </row>
        <row r="1743">
          <cell r="A1743" t="str">
            <v>1920190032</v>
          </cell>
          <cell r="B1743" t="str">
            <v>1920190032</v>
          </cell>
          <cell r="C1743" t="str">
            <v>Residencias Estudiantiles</v>
          </cell>
          <cell r="D1743" t="str">
            <v>Res. Est. IOARS 2019</v>
          </cell>
          <cell r="E1743" t="str">
            <v>CONSTRUCCION DE AMBIENTE DE RESIDENCIA, AMBIENTE PARA COMEDOR Y AMBIENTE PARA COCINA; ADQUISICION DE EQUIPAMIENTO Y MOBILIARIO; EN EL(LA) IE CRFA AYARKUNAQ YACHAYWASIN - PACCARITAMBO EN LA LOCALIDAD HUANIMPAMPA, DISTRITO DE PACCARITAMBO, PROVINCIA PARURO, DEPARTAMENTO CUSCO</v>
          </cell>
          <cell r="F1743" t="str">
            <v>CUSCO</v>
          </cell>
          <cell r="G1743" t="str">
            <v>CUSCO</v>
          </cell>
          <cell r="H1743" t="str">
            <v>PARURO</v>
          </cell>
          <cell r="I1743" t="str">
            <v>PACCARITAMBO</v>
          </cell>
          <cell r="J1743" t="str">
            <v>HUANIMPAMPA</v>
          </cell>
          <cell r="K1743" t="str">
            <v>0810070018</v>
          </cell>
          <cell r="L1743">
            <v>115</v>
          </cell>
          <cell r="M1743">
            <v>44421.399976851855</v>
          </cell>
          <cell r="N1743">
            <v>3815427.9</v>
          </cell>
          <cell r="O1743">
            <v>45070</v>
          </cell>
          <cell r="P1743">
            <v>3815427.9</v>
          </cell>
          <cell r="Q1743">
            <v>45070</v>
          </cell>
          <cell r="R1743">
            <v>3815427.9</v>
          </cell>
          <cell r="S1743">
            <v>45089</v>
          </cell>
          <cell r="T1743">
            <v>282</v>
          </cell>
          <cell r="U1743">
            <v>7.77</v>
          </cell>
          <cell r="V1743">
            <v>6</v>
          </cell>
          <cell r="W1743">
            <v>45371</v>
          </cell>
          <cell r="X1743">
            <v>3819367.1</v>
          </cell>
          <cell r="Y1743">
            <v>3808987.74</v>
          </cell>
          <cell r="Z1743">
            <v>3661714.55</v>
          </cell>
          <cell r="AA1743">
            <v>45674</v>
          </cell>
          <cell r="AB1743">
            <v>1</v>
          </cell>
          <cell r="AC1743">
            <v>1</v>
          </cell>
          <cell r="AD1743">
            <v>1</v>
          </cell>
          <cell r="AE1743">
            <v>0.99829999999999997</v>
          </cell>
          <cell r="AF1743" t="str">
            <v>4. Cierre</v>
          </cell>
          <cell r="AG1743" t="str">
            <v>0700 - Expediente de liquidación presentado en UT</v>
          </cell>
          <cell r="AH1743" t="str">
            <v>Derivado al supervisor UT</v>
          </cell>
        </row>
        <row r="1744">
          <cell r="A1744" t="str">
            <v>1920190033</v>
          </cell>
          <cell r="B1744" t="str">
            <v>1920190033</v>
          </cell>
          <cell r="C1744" t="str">
            <v>Residencias Estudiantiles</v>
          </cell>
          <cell r="D1744" t="str">
            <v>Res. Est. IOARS 2019</v>
          </cell>
          <cell r="E1744" t="str">
            <v>CONSTRUCCION DE AMBIENTE DE RESIDENCIA, AMBIENTE PARA COMEDOR Y AMBIENTE PARA COCINA; ADQUISICION DE EQUIPAMIENTO Y MOBILIARIO; EN EL(LA) IE CRFA KUNTUR KALLPA - ANDAHUAYLILLAS EN LA LOCALIDAD YUTTO, DISTRITO DE ANDAHUAYLILLAS, PROVINCIA QUISPICANCHI, DEPARTAMENTO CUSCO</v>
          </cell>
          <cell r="F1744" t="str">
            <v>CUSCO</v>
          </cell>
          <cell r="G1744" t="str">
            <v>CUSCO</v>
          </cell>
          <cell r="H1744" t="str">
            <v>QUISPICANCHI</v>
          </cell>
          <cell r="I1744" t="str">
            <v>ANDAHUAYLILLAS</v>
          </cell>
          <cell r="J1744" t="str">
            <v>YUTTO</v>
          </cell>
          <cell r="K1744" t="str">
            <v>0812020023</v>
          </cell>
          <cell r="L1744">
            <v>100</v>
          </cell>
          <cell r="M1744">
            <v>44421.399976851855</v>
          </cell>
          <cell r="N1744">
            <v>3499318.63</v>
          </cell>
          <cell r="O1744">
            <v>45070</v>
          </cell>
          <cell r="P1744">
            <v>3499318.63</v>
          </cell>
          <cell r="Q1744">
            <v>45070</v>
          </cell>
          <cell r="R1744">
            <v>3499318.63</v>
          </cell>
          <cell r="S1744">
            <v>45089</v>
          </cell>
          <cell r="T1744">
            <v>338</v>
          </cell>
          <cell r="U1744">
            <v>7.27</v>
          </cell>
          <cell r="V1744">
            <v>6</v>
          </cell>
          <cell r="W1744">
            <v>45427</v>
          </cell>
          <cell r="X1744">
            <v>3494777.17</v>
          </cell>
          <cell r="Y1744">
            <v>3493883.14</v>
          </cell>
          <cell r="Z1744">
            <v>3494777.17</v>
          </cell>
          <cell r="AA1744">
            <v>45693</v>
          </cell>
          <cell r="AB1744">
            <v>1</v>
          </cell>
          <cell r="AC1744">
            <v>1</v>
          </cell>
          <cell r="AD1744">
            <v>1</v>
          </cell>
          <cell r="AE1744">
            <v>0.998</v>
          </cell>
          <cell r="AF1744" t="str">
            <v>4. Cierre</v>
          </cell>
          <cell r="AG1744" t="str">
            <v>0700 - Expediente de liquidación presentado en UT</v>
          </cell>
          <cell r="AH1744" t="str">
            <v>Derivado al supervisor UT</v>
          </cell>
        </row>
        <row r="1745">
          <cell r="A1745" t="str">
            <v>1920200012</v>
          </cell>
          <cell r="B1745" t="str">
            <v>1920200001</v>
          </cell>
          <cell r="C1745" t="str">
            <v>Haku Wiñay/Noa Jayatai</v>
          </cell>
          <cell r="D1745" t="str">
            <v>PP.2020 RO Sierra</v>
          </cell>
          <cell r="E1745" t="str">
            <v>PP 0118: ACCESO DE LOS HOGARES RURALES CON ECONOMIAS DE SUBSISTENCIA A MERCADOS LOCALES DEL NUCLEO EJECUTOR SONCCO-TOCRA</v>
          </cell>
          <cell r="F1745" t="str">
            <v>CUSCO</v>
          </cell>
          <cell r="G1745" t="str">
            <v>CUSCO</v>
          </cell>
          <cell r="H1745" t="str">
            <v>PAUCARTAMBO</v>
          </cell>
          <cell r="I1745" t="str">
            <v>COLQUEPATA</v>
          </cell>
          <cell r="J1745" t="str">
            <v>COLQUEPATA</v>
          </cell>
          <cell r="K1745" t="str">
            <v>0811040001</v>
          </cell>
          <cell r="L1745">
            <v>200</v>
          </cell>
          <cell r="M1745">
            <v>44166</v>
          </cell>
          <cell r="N1745">
            <v>1200000</v>
          </cell>
          <cell r="O1745">
            <v>44028</v>
          </cell>
          <cell r="P1745">
            <v>1200000</v>
          </cell>
          <cell r="Q1745">
            <v>44053</v>
          </cell>
          <cell r="R1745">
            <v>1200000</v>
          </cell>
          <cell r="S1745">
            <v>44176</v>
          </cell>
          <cell r="T1745">
            <v>1094</v>
          </cell>
          <cell r="U1745">
            <v>36</v>
          </cell>
          <cell r="V1745">
            <v>36</v>
          </cell>
          <cell r="W1745">
            <v>45270</v>
          </cell>
          <cell r="X1745">
            <v>1201813.42</v>
          </cell>
          <cell r="Y1745">
            <v>1197225.92</v>
          </cell>
          <cell r="Z1745">
            <v>1201813.42</v>
          </cell>
          <cell r="AA1745">
            <v>45331</v>
          </cell>
          <cell r="AB1745">
            <v>1</v>
          </cell>
          <cell r="AC1745">
            <v>1</v>
          </cell>
          <cell r="AD1745">
            <v>1</v>
          </cell>
          <cell r="AE1745">
            <v>0.99809999999999999</v>
          </cell>
          <cell r="AF1745" t="str">
            <v>4. Cierre</v>
          </cell>
          <cell r="AG1745" t="str">
            <v>0780 - Liquidación Aprobada</v>
          </cell>
          <cell r="AH1745" t="str">
            <v>Ficha Aprobatoria archivada con Exp. archivado en UT</v>
          </cell>
        </row>
        <row r="1746">
          <cell r="A1746" t="str">
            <v>1920200013</v>
          </cell>
          <cell r="B1746" t="str">
            <v>1920200002</v>
          </cell>
          <cell r="C1746" t="str">
            <v>Haku Wiñay/Noa Jayatai</v>
          </cell>
          <cell r="D1746" t="str">
            <v>PP.2020 RO Sierra</v>
          </cell>
          <cell r="E1746" t="str">
            <v>PP 0118: ACCESO DE LOS HOGARES RURALES CON ECONOMIAS DE SUBSISTENCIA A MERCADOS LOCALES DEL NUCLEO EJECUTOR PICHIGUA-PAMPACCOCHA</v>
          </cell>
          <cell r="F1746" t="str">
            <v>CUSCO</v>
          </cell>
          <cell r="G1746" t="str">
            <v>CUSCO</v>
          </cell>
          <cell r="H1746" t="str">
            <v>PAUCARTAMBO</v>
          </cell>
          <cell r="I1746" t="str">
            <v>COLQUEPATA</v>
          </cell>
          <cell r="J1746" t="str">
            <v>PICHIGUA</v>
          </cell>
          <cell r="K1746" t="str">
            <v>0811046012</v>
          </cell>
          <cell r="L1746">
            <v>200</v>
          </cell>
          <cell r="M1746">
            <v>44166</v>
          </cell>
          <cell r="N1746">
            <v>1200000</v>
          </cell>
          <cell r="O1746">
            <v>44138</v>
          </cell>
          <cell r="P1746">
            <v>1200000</v>
          </cell>
          <cell r="Q1746">
            <v>44145</v>
          </cell>
          <cell r="R1746">
            <v>1200000</v>
          </cell>
          <cell r="S1746">
            <v>44176</v>
          </cell>
          <cell r="T1746">
            <v>1094</v>
          </cell>
          <cell r="U1746">
            <v>36</v>
          </cell>
          <cell r="V1746">
            <v>36</v>
          </cell>
          <cell r="W1746">
            <v>45270</v>
          </cell>
          <cell r="X1746">
            <v>1245271.1000000001</v>
          </cell>
          <cell r="Y1746">
            <v>1197838.6100000001</v>
          </cell>
          <cell r="Z1746">
            <v>1245271.1000000001</v>
          </cell>
          <cell r="AA1746">
            <v>45331</v>
          </cell>
          <cell r="AB1746">
            <v>1</v>
          </cell>
          <cell r="AC1746">
            <v>1</v>
          </cell>
          <cell r="AD1746">
            <v>1</v>
          </cell>
          <cell r="AE1746">
            <v>0.99850000000000005</v>
          </cell>
          <cell r="AF1746" t="str">
            <v>4. Cierre</v>
          </cell>
          <cell r="AG1746" t="str">
            <v>0780 - Liquidación Aprobada</v>
          </cell>
          <cell r="AH1746" t="str">
            <v>Ficha Aprobatoria archivada con Exp. archivado en UT</v>
          </cell>
        </row>
        <row r="1747">
          <cell r="A1747" t="str">
            <v>1920200010</v>
          </cell>
          <cell r="B1747" t="str">
            <v>1920200003</v>
          </cell>
          <cell r="C1747" t="str">
            <v>Haku Wiñay/Noa Jayatai</v>
          </cell>
          <cell r="D1747" t="str">
            <v>PP.2020 RO Sierra</v>
          </cell>
          <cell r="E1747" t="str">
            <v>PP 0118: ACCESO DE LOS HOGARES RURALES CON ECONOMIAS DE SUBSISTENCIA A MERCADOS LOCALES DEL NUCLEO EJECUTOR MACHACCA-CUYUNI-CCARACALLE</v>
          </cell>
          <cell r="F1747" t="str">
            <v>CUSCO</v>
          </cell>
          <cell r="G1747" t="str">
            <v>CUSCO</v>
          </cell>
          <cell r="H1747" t="str">
            <v>QUISPICANCHI</v>
          </cell>
          <cell r="I1747" t="str">
            <v>CCATCA</v>
          </cell>
          <cell r="J1747" t="str">
            <v>MACHACCA</v>
          </cell>
          <cell r="K1747" t="str">
            <v>0812050116</v>
          </cell>
          <cell r="L1747">
            <v>200</v>
          </cell>
          <cell r="M1747">
            <v>44166</v>
          </cell>
          <cell r="N1747">
            <v>1200000</v>
          </cell>
          <cell r="O1747">
            <v>44026</v>
          </cell>
          <cell r="P1747">
            <v>1200000</v>
          </cell>
          <cell r="Q1747">
            <v>44045</v>
          </cell>
          <cell r="R1747">
            <v>1200000</v>
          </cell>
          <cell r="S1747">
            <v>44175</v>
          </cell>
          <cell r="T1747">
            <v>1094</v>
          </cell>
          <cell r="U1747">
            <v>36</v>
          </cell>
          <cell r="V1747">
            <v>36</v>
          </cell>
          <cell r="W1747">
            <v>45269</v>
          </cell>
          <cell r="X1747">
            <v>1188066.8999999999</v>
          </cell>
          <cell r="Y1747">
            <v>1184676.3700000001</v>
          </cell>
          <cell r="Z1747">
            <v>1188066.8999999999</v>
          </cell>
          <cell r="AA1747">
            <v>45344</v>
          </cell>
          <cell r="AB1747">
            <v>1</v>
          </cell>
          <cell r="AC1747">
            <v>1</v>
          </cell>
          <cell r="AD1747">
            <v>1</v>
          </cell>
          <cell r="AE1747">
            <v>0.98950000000000005</v>
          </cell>
          <cell r="AF1747" t="str">
            <v>4. Cierre</v>
          </cell>
          <cell r="AG1747" t="str">
            <v>0780 - Liquidación Aprobada</v>
          </cell>
          <cell r="AH1747" t="str">
            <v>Liquidado en UT para remitir ficha/expediente a Sede</v>
          </cell>
        </row>
        <row r="1748">
          <cell r="A1748" t="str">
            <v>1920200011</v>
          </cell>
          <cell r="B1748" t="str">
            <v>1920200004</v>
          </cell>
          <cell r="C1748" t="str">
            <v>Haku Wiñay/Noa Jayatai</v>
          </cell>
          <cell r="D1748" t="str">
            <v>PP.2020 RO Sierra</v>
          </cell>
          <cell r="E1748" t="str">
            <v>PP 0118: ACCESO DE LOS HOGARES RURALES CON ECONOMIAS DE SUBSISTENCIA A MERCADOS LOCALES DEL NUCLEO EJECUTOR UMUTO-SONCCOMARCA</v>
          </cell>
          <cell r="F1748" t="str">
            <v>CUSCO</v>
          </cell>
          <cell r="G1748" t="str">
            <v>CUSCO</v>
          </cell>
          <cell r="H1748" t="str">
            <v>QUISPICANCHI</v>
          </cell>
          <cell r="I1748" t="str">
            <v>CCATCA</v>
          </cell>
          <cell r="J1748" t="str">
            <v>UMUTO</v>
          </cell>
          <cell r="K1748" t="str">
            <v>0812050075</v>
          </cell>
          <cell r="L1748">
            <v>200</v>
          </cell>
          <cell r="M1748">
            <v>44166</v>
          </cell>
          <cell r="N1748">
            <v>1200000</v>
          </cell>
          <cell r="O1748">
            <v>44137</v>
          </cell>
          <cell r="P1748">
            <v>1200000</v>
          </cell>
          <cell r="Q1748">
            <v>44145</v>
          </cell>
          <cell r="R1748">
            <v>1200000</v>
          </cell>
          <cell r="S1748">
            <v>44175</v>
          </cell>
          <cell r="T1748">
            <v>1094</v>
          </cell>
          <cell r="U1748">
            <v>36</v>
          </cell>
          <cell r="V1748">
            <v>36</v>
          </cell>
          <cell r="W1748">
            <v>45269</v>
          </cell>
          <cell r="X1748">
            <v>1187379.44</v>
          </cell>
          <cell r="Y1748">
            <v>1184759.26</v>
          </cell>
          <cell r="Z1748">
            <v>1187379.44</v>
          </cell>
          <cell r="AA1748">
            <v>45344</v>
          </cell>
          <cell r="AB1748">
            <v>1</v>
          </cell>
          <cell r="AC1748">
            <v>1</v>
          </cell>
          <cell r="AD1748">
            <v>1</v>
          </cell>
          <cell r="AE1748">
            <v>0.9899</v>
          </cell>
          <cell r="AF1748" t="str">
            <v>4. Cierre</v>
          </cell>
          <cell r="AG1748" t="str">
            <v>0780 - Liquidación Aprobada</v>
          </cell>
          <cell r="AH1748" t="str">
            <v>Liquidado en UT para remitir ficha/expediente a Sede</v>
          </cell>
        </row>
        <row r="1749">
          <cell r="A1749" t="str">
            <v>1920200014</v>
          </cell>
          <cell r="B1749" t="str">
            <v>1920200005</v>
          </cell>
          <cell r="C1749" t="str">
            <v>Haku Wiñay/Noa Jayatai</v>
          </cell>
          <cell r="D1749" t="str">
            <v>PP.2020 RO Sierra</v>
          </cell>
          <cell r="E1749" t="str">
            <v>PP 0118: ACCESO DE LOS HOGARES RURALES CON ECONOMIAS DE SUBSISTENCIA A MERCADOS LOCALES DEL NUCLEO EJECUTOR KCALLACANCHA</v>
          </cell>
          <cell r="F1749" t="str">
            <v>CUSCO</v>
          </cell>
          <cell r="G1749" t="str">
            <v>CUSCO</v>
          </cell>
          <cell r="H1749" t="str">
            <v>PAUCARTAMBO</v>
          </cell>
          <cell r="I1749" t="str">
            <v>PAUCARTAMBO</v>
          </cell>
          <cell r="J1749" t="str">
            <v>KCALLACANCHA</v>
          </cell>
          <cell r="K1749" t="str">
            <v>0811010054</v>
          </cell>
          <cell r="L1749">
            <v>180</v>
          </cell>
          <cell r="M1749">
            <v>44167</v>
          </cell>
          <cell r="N1749">
            <v>1080000</v>
          </cell>
          <cell r="O1749">
            <v>44028</v>
          </cell>
          <cell r="P1749">
            <v>1080000</v>
          </cell>
          <cell r="Q1749">
            <v>44045</v>
          </cell>
          <cell r="R1749">
            <v>1080000</v>
          </cell>
          <cell r="S1749">
            <v>44179</v>
          </cell>
          <cell r="T1749">
            <v>1198</v>
          </cell>
          <cell r="U1749">
            <v>36</v>
          </cell>
          <cell r="V1749">
            <v>36</v>
          </cell>
          <cell r="W1749">
            <v>45377</v>
          </cell>
          <cell r="X1749">
            <v>1061214.04</v>
          </cell>
          <cell r="Y1749">
            <v>1040844.28</v>
          </cell>
          <cell r="Z1749">
            <v>1061214.04</v>
          </cell>
          <cell r="AA1749">
            <v>45637</v>
          </cell>
          <cell r="AB1749">
            <v>1</v>
          </cell>
          <cell r="AC1749">
            <v>1</v>
          </cell>
          <cell r="AD1749">
            <v>1</v>
          </cell>
          <cell r="AE1749">
            <v>0.97089999999999999</v>
          </cell>
          <cell r="AF1749" t="str">
            <v>4. Cierre</v>
          </cell>
          <cell r="AG1749" t="str">
            <v>0780 - Liquidación Aprobada</v>
          </cell>
          <cell r="AH1749" t="str">
            <v>Ficha Aprobatoria archivada con Exp. archivado en UT</v>
          </cell>
        </row>
        <row r="1750">
          <cell r="A1750" t="str">
            <v>1920200015</v>
          </cell>
          <cell r="B1750" t="str">
            <v>1920200006</v>
          </cell>
          <cell r="C1750" t="str">
            <v>Haku Wiñay/Noa Jayatai</v>
          </cell>
          <cell r="D1750" t="str">
            <v>PP.2020 RO Sierra</v>
          </cell>
          <cell r="E1750" t="str">
            <v>PP 0118: ACCESO DE LOS HOGARES RURALES CON ECONOMIAS DE SUBSISTENCIA A MERCADOS LOCALES DEL NUCLEO EJECUTOR MOLLOMARCA-QUESCCAY PAMPA</v>
          </cell>
          <cell r="F1750" t="str">
            <v>CUSCO</v>
          </cell>
          <cell r="G1750" t="str">
            <v>CUSCO</v>
          </cell>
          <cell r="H1750" t="str">
            <v>PAUCARTAMBO</v>
          </cell>
          <cell r="I1750" t="str">
            <v>PAUCARTAMBO</v>
          </cell>
          <cell r="J1750" t="str">
            <v>MOLLOMARCA</v>
          </cell>
          <cell r="K1750" t="str">
            <v>0811016005</v>
          </cell>
          <cell r="L1750">
            <v>220</v>
          </cell>
          <cell r="M1750">
            <v>44167</v>
          </cell>
          <cell r="N1750">
            <v>1320000</v>
          </cell>
          <cell r="O1750">
            <v>44138</v>
          </cell>
          <cell r="P1750">
            <v>1320000</v>
          </cell>
          <cell r="Q1750">
            <v>44145</v>
          </cell>
          <cell r="R1750">
            <v>1320000</v>
          </cell>
          <cell r="S1750">
            <v>44179</v>
          </cell>
          <cell r="T1750">
            <v>1198</v>
          </cell>
          <cell r="U1750">
            <v>36</v>
          </cell>
          <cell r="V1750">
            <v>36</v>
          </cell>
          <cell r="W1750">
            <v>45377</v>
          </cell>
          <cell r="X1750">
            <v>1318056.77</v>
          </cell>
          <cell r="Y1750">
            <v>1300420.8999999999</v>
          </cell>
          <cell r="Z1750">
            <v>1318056.77</v>
          </cell>
          <cell r="AA1750">
            <v>45637</v>
          </cell>
          <cell r="AB1750">
            <v>1</v>
          </cell>
          <cell r="AC1750">
            <v>1</v>
          </cell>
          <cell r="AD1750">
            <v>1</v>
          </cell>
          <cell r="AE1750">
            <v>0.98939999999999995</v>
          </cell>
          <cell r="AF1750" t="str">
            <v>4. Cierre</v>
          </cell>
          <cell r="AG1750" t="str">
            <v>0780 - Liquidación Aprobada</v>
          </cell>
          <cell r="AH1750" t="str">
            <v>Ficha Aprobatoria archivada con Exp. archivado en UT</v>
          </cell>
        </row>
        <row r="1751">
          <cell r="A1751" t="str">
            <v>1920200008</v>
          </cell>
          <cell r="B1751" t="str">
            <v>1920200007</v>
          </cell>
          <cell r="C1751" t="str">
            <v>Haku Wiñay/Noa Jayatai</v>
          </cell>
          <cell r="D1751" t="str">
            <v>PP.2020 RO Sierra</v>
          </cell>
          <cell r="E1751" t="str">
            <v>PP 0118: ACCESO DE LOS HOGARES RURALES CON ECONOMIAS DE SUBSISTENCIA A MERCADOS LOCALES DEL NUCLEO EJECUTOR HUASAQMAYO</v>
          </cell>
          <cell r="F1751" t="str">
            <v>CUSCO</v>
          </cell>
          <cell r="G1751" t="str">
            <v>CUSCO</v>
          </cell>
          <cell r="H1751" t="str">
            <v>PAUCARTAMBO</v>
          </cell>
          <cell r="I1751" t="str">
            <v>HUANCARANI</v>
          </cell>
          <cell r="J1751" t="str">
            <v>HUAYLLAPATA</v>
          </cell>
          <cell r="K1751" t="str">
            <v>0811056002</v>
          </cell>
          <cell r="L1751">
            <v>200</v>
          </cell>
          <cell r="M1751">
            <v>44166</v>
          </cell>
          <cell r="N1751">
            <v>1200000</v>
          </cell>
          <cell r="O1751">
            <v>44026</v>
          </cell>
          <cell r="P1751">
            <v>1200000</v>
          </cell>
          <cell r="Q1751">
            <v>44045</v>
          </cell>
          <cell r="R1751">
            <v>1200000</v>
          </cell>
          <cell r="S1751">
            <v>44180</v>
          </cell>
          <cell r="T1751">
            <v>1095</v>
          </cell>
          <cell r="U1751">
            <v>36</v>
          </cell>
          <cell r="V1751">
            <v>36</v>
          </cell>
          <cell r="W1751">
            <v>45275</v>
          </cell>
          <cell r="X1751">
            <v>1254320.1499999999</v>
          </cell>
          <cell r="Y1751">
            <v>1193697.5</v>
          </cell>
          <cell r="Z1751">
            <v>1252670.1499999999</v>
          </cell>
          <cell r="AA1751">
            <v>45322</v>
          </cell>
          <cell r="AB1751">
            <v>1</v>
          </cell>
          <cell r="AC1751">
            <v>1</v>
          </cell>
          <cell r="AD1751">
            <v>1</v>
          </cell>
          <cell r="AE1751">
            <v>0.99590000000000001</v>
          </cell>
          <cell r="AF1751" t="str">
            <v>4. Cierre</v>
          </cell>
          <cell r="AG1751" t="str">
            <v>0780 - Liquidación Aprobada</v>
          </cell>
          <cell r="AH1751" t="str">
            <v>Ficha Aprobatoria archivada con Exp. archivado en UT</v>
          </cell>
        </row>
        <row r="1752">
          <cell r="A1752" t="str">
            <v>1920200009</v>
          </cell>
          <cell r="B1752" t="str">
            <v>1920200008</v>
          </cell>
          <cell r="C1752" t="str">
            <v>Haku Wiñay/Noa Jayatai</v>
          </cell>
          <cell r="D1752" t="str">
            <v>PP.2020 RO Sierra</v>
          </cell>
          <cell r="E1752" t="str">
            <v>PP 0118: ACCESO DE LOS HOGARES RURALES CON ECONOMIAS DE SUBSISTENCIA A MERCADOS LOCALES DEL NUCLEO EJECUTOR HUACAPUNKU</v>
          </cell>
          <cell r="F1752" t="str">
            <v>CUSCO</v>
          </cell>
          <cell r="G1752" t="str">
            <v>CUSCO</v>
          </cell>
          <cell r="H1752" t="str">
            <v>PAUCARTAMBO</v>
          </cell>
          <cell r="I1752" t="str">
            <v>HUANCARANI</v>
          </cell>
          <cell r="J1752" t="str">
            <v>QUISICANCHA</v>
          </cell>
          <cell r="K1752" t="str">
            <v>0811050017</v>
          </cell>
          <cell r="L1752">
            <v>200</v>
          </cell>
          <cell r="M1752">
            <v>44166</v>
          </cell>
          <cell r="N1752">
            <v>1200000</v>
          </cell>
          <cell r="O1752">
            <v>44138</v>
          </cell>
          <cell r="P1752">
            <v>1200000</v>
          </cell>
          <cell r="Q1752">
            <v>44145</v>
          </cell>
          <cell r="R1752">
            <v>1200000</v>
          </cell>
          <cell r="S1752">
            <v>44180</v>
          </cell>
          <cell r="T1752">
            <v>1095</v>
          </cell>
          <cell r="U1752">
            <v>36</v>
          </cell>
          <cell r="V1752">
            <v>36</v>
          </cell>
          <cell r="W1752">
            <v>45275</v>
          </cell>
          <cell r="X1752">
            <v>1310311.53</v>
          </cell>
          <cell r="Y1752">
            <v>1197493.6399999999</v>
          </cell>
          <cell r="Z1752">
            <v>1310311.53</v>
          </cell>
          <cell r="AA1752">
            <v>45322</v>
          </cell>
          <cell r="AB1752">
            <v>1</v>
          </cell>
          <cell r="AC1752">
            <v>1</v>
          </cell>
          <cell r="AD1752">
            <v>1</v>
          </cell>
          <cell r="AE1752">
            <v>0.99850000000000005</v>
          </cell>
          <cell r="AF1752" t="str">
            <v>4. Cierre</v>
          </cell>
          <cell r="AG1752" t="str">
            <v>0780 - Liquidación Aprobada</v>
          </cell>
          <cell r="AH1752" t="str">
            <v>Ficha Aprobatoria archivada con Exp. archivado en UT</v>
          </cell>
        </row>
        <row r="1753">
          <cell r="A1753" t="str">
            <v>1920200006</v>
          </cell>
          <cell r="B1753" t="str">
            <v>1920200009</v>
          </cell>
          <cell r="C1753" t="str">
            <v>Haku Wiñay/Noa Jayatai</v>
          </cell>
          <cell r="D1753" t="str">
            <v>PP.2020 RO Sierra</v>
          </cell>
          <cell r="E1753" t="str">
            <v>PP 0118: ACCESO DE LOS HOGARES RURALES CON ECONOMIAS DE SUBSISTENCIA A MERCADOS LOCALES DEL NUCLEO EJECUTOR COPORAQUE I</v>
          </cell>
          <cell r="F1753" t="str">
            <v>CUSCO</v>
          </cell>
          <cell r="G1753" t="str">
            <v>CUSCO</v>
          </cell>
          <cell r="H1753" t="str">
            <v>ESPINAR</v>
          </cell>
          <cell r="I1753" t="str">
            <v>COPORAQUE</v>
          </cell>
          <cell r="J1753" t="str">
            <v>MACHACCOYO</v>
          </cell>
          <cell r="K1753" t="str">
            <v>0808036008</v>
          </cell>
          <cell r="L1753">
            <v>200</v>
          </cell>
          <cell r="M1753">
            <v>44165</v>
          </cell>
          <cell r="N1753">
            <v>1200000</v>
          </cell>
          <cell r="O1753">
            <v>44047</v>
          </cell>
          <cell r="P1753">
            <v>1200000</v>
          </cell>
          <cell r="Q1753">
            <v>44057</v>
          </cell>
          <cell r="R1753">
            <v>1200000</v>
          </cell>
          <cell r="S1753">
            <v>44172</v>
          </cell>
          <cell r="T1753">
            <v>1095</v>
          </cell>
          <cell r="U1753">
            <v>36</v>
          </cell>
          <cell r="V1753">
            <v>36</v>
          </cell>
          <cell r="W1753">
            <v>45267</v>
          </cell>
          <cell r="X1753">
            <v>1204035.8999999999</v>
          </cell>
          <cell r="Y1753">
            <v>1190355.97</v>
          </cell>
          <cell r="Z1753">
            <v>1204035.8999999999</v>
          </cell>
          <cell r="AA1753">
            <v>45439</v>
          </cell>
          <cell r="AB1753">
            <v>1</v>
          </cell>
          <cell r="AC1753">
            <v>1</v>
          </cell>
          <cell r="AD1753">
            <v>1</v>
          </cell>
          <cell r="AE1753">
            <v>0.99419999999999997</v>
          </cell>
          <cell r="AF1753" t="str">
            <v>4. Cierre</v>
          </cell>
          <cell r="AG1753" t="str">
            <v>0780 - Liquidación Aprobada</v>
          </cell>
          <cell r="AH1753" t="str">
            <v>Liquidado en UT para remitir ficha/expediente a Sede</v>
          </cell>
        </row>
        <row r="1754">
          <cell r="A1754" t="str">
            <v>1920200007</v>
          </cell>
          <cell r="B1754" t="str">
            <v>1920200010</v>
          </cell>
          <cell r="C1754" t="str">
            <v>Haku Wiñay/Noa Jayatai</v>
          </cell>
          <cell r="D1754" t="str">
            <v>PP.2020 RO Sierra</v>
          </cell>
          <cell r="E1754" t="str">
            <v>PP 0118: ACCESO DE LOS HOGARES RURALES CON ECONOMIAS DE SUBSISTENCIA A MERCADOS LOCALES DEL NUCLEO EJECUTOR COPORAQUE II</v>
          </cell>
          <cell r="F1754" t="str">
            <v>CUSCO</v>
          </cell>
          <cell r="G1754" t="str">
            <v>CUSCO</v>
          </cell>
          <cell r="H1754" t="str">
            <v>ESPINAR</v>
          </cell>
          <cell r="I1754" t="str">
            <v>COPORAQUE</v>
          </cell>
          <cell r="J1754" t="str">
            <v>TACCACCA</v>
          </cell>
          <cell r="K1754" t="str">
            <v>0808030007</v>
          </cell>
          <cell r="L1754">
            <v>200</v>
          </cell>
          <cell r="M1754">
            <v>44165</v>
          </cell>
          <cell r="N1754">
            <v>1200000</v>
          </cell>
          <cell r="O1754">
            <v>44138</v>
          </cell>
          <cell r="P1754">
            <v>1200000</v>
          </cell>
          <cell r="Q1754">
            <v>44145</v>
          </cell>
          <cell r="R1754">
            <v>1200000</v>
          </cell>
          <cell r="S1754">
            <v>44172</v>
          </cell>
          <cell r="T1754">
            <v>1095</v>
          </cell>
          <cell r="U1754">
            <v>36</v>
          </cell>
          <cell r="V1754">
            <v>36</v>
          </cell>
          <cell r="W1754">
            <v>45267</v>
          </cell>
          <cell r="X1754">
            <v>1198385.1000000001</v>
          </cell>
          <cell r="Y1754">
            <v>1183561.44</v>
          </cell>
          <cell r="Z1754">
            <v>1198385.1000000001</v>
          </cell>
          <cell r="AA1754">
            <v>45439</v>
          </cell>
          <cell r="AB1754">
            <v>1</v>
          </cell>
          <cell r="AC1754">
            <v>1</v>
          </cell>
          <cell r="AD1754">
            <v>1</v>
          </cell>
          <cell r="AE1754">
            <v>0.99039999999999995</v>
          </cell>
          <cell r="AF1754" t="str">
            <v>4. Cierre</v>
          </cell>
          <cell r="AG1754" t="str">
            <v>0780 - Liquidación Aprobada</v>
          </cell>
          <cell r="AH1754" t="str">
            <v>Liquidado en UT para remitir ficha/expediente a Sede</v>
          </cell>
        </row>
        <row r="1755">
          <cell r="A1755" t="str">
            <v>1920200002</v>
          </cell>
          <cell r="B1755" t="str">
            <v>1920200011</v>
          </cell>
          <cell r="C1755" t="str">
            <v>Haku Wiñay/Noa Jayatai</v>
          </cell>
          <cell r="D1755" t="str">
            <v>Apoyo Des.Prod.2020</v>
          </cell>
          <cell r="E1755" t="str">
            <v>APOYO AL DESARROLLO PRODUCTIVO DE LOS HOGARES RURALES CON ECONOMÍA DE SUBSISTENCIA CHALLABAMBA</v>
          </cell>
          <cell r="F1755" t="str">
            <v>CUSCO</v>
          </cell>
          <cell r="G1755" t="str">
            <v>CUSCO</v>
          </cell>
          <cell r="H1755" t="str">
            <v>PAUCARTAMBO</v>
          </cell>
          <cell r="I1755" t="str">
            <v>CHALLABAMBA</v>
          </cell>
          <cell r="J1755" t="str">
            <v>CUTIPATA</v>
          </cell>
          <cell r="K1755" t="str">
            <v>0811030050</v>
          </cell>
          <cell r="L1755">
            <v>400</v>
          </cell>
          <cell r="M1755">
            <v>44146</v>
          </cell>
          <cell r="N1755">
            <v>1457479</v>
          </cell>
          <cell r="O1755">
            <v>44132</v>
          </cell>
          <cell r="P1755">
            <v>1457479</v>
          </cell>
          <cell r="Q1755">
            <v>44140</v>
          </cell>
          <cell r="R1755">
            <v>1457479</v>
          </cell>
          <cell r="S1755">
            <v>44151</v>
          </cell>
          <cell r="T1755">
            <v>383</v>
          </cell>
          <cell r="U1755">
            <v>12.6</v>
          </cell>
          <cell r="V1755">
            <v>12</v>
          </cell>
          <cell r="W1755">
            <v>44534</v>
          </cell>
          <cell r="X1755">
            <v>1553163.11</v>
          </cell>
          <cell r="Y1755">
            <v>1441696.57</v>
          </cell>
          <cell r="Z1755">
            <v>1553163.1099999999</v>
          </cell>
          <cell r="AA1755">
            <v>44923</v>
          </cell>
          <cell r="AB1755">
            <v>1</v>
          </cell>
          <cell r="AC1755">
            <v>1</v>
          </cell>
          <cell r="AD1755">
            <v>1</v>
          </cell>
          <cell r="AE1755">
            <v>0.99270000000000003</v>
          </cell>
          <cell r="AF1755" t="str">
            <v>4. Cierre</v>
          </cell>
          <cell r="AG1755" t="str">
            <v>0780 - Liquidación Aprobada</v>
          </cell>
          <cell r="AH1755" t="str">
            <v>Ficha Aprobatoria archivada con Exp. archivado en UT</v>
          </cell>
        </row>
        <row r="1756">
          <cell r="A1756" t="str">
            <v>1920200004</v>
          </cell>
          <cell r="B1756" t="str">
            <v>1920200012</v>
          </cell>
          <cell r="C1756" t="str">
            <v>Haku Wiñay/Noa Jayatai</v>
          </cell>
          <cell r="D1756" t="str">
            <v>Apoyo Des.Prod.2020</v>
          </cell>
          <cell r="E1756" t="str">
            <v>APOYO AL DESARROLLO PRODUCTIVO DE LOS HOGARES RURALES CON ECONOMÍA DE SUBSISTENCIA COLQUEPATA</v>
          </cell>
          <cell r="F1756" t="str">
            <v>CUSCO</v>
          </cell>
          <cell r="G1756" t="str">
            <v>CUSCO</v>
          </cell>
          <cell r="H1756" t="str">
            <v>PAUCARTAMBO</v>
          </cell>
          <cell r="I1756" t="str">
            <v>COLQUEPATA</v>
          </cell>
          <cell r="J1756" t="str">
            <v>COTATOCLLA</v>
          </cell>
          <cell r="K1756" t="str">
            <v>0811046018</v>
          </cell>
          <cell r="L1756">
            <v>500</v>
          </cell>
          <cell r="M1756">
            <v>44151</v>
          </cell>
          <cell r="N1756">
            <v>1812279</v>
          </cell>
          <cell r="O1756">
            <v>44132</v>
          </cell>
          <cell r="P1756">
            <v>1812279</v>
          </cell>
          <cell r="Q1756">
            <v>44140</v>
          </cell>
          <cell r="R1756">
            <v>1812279</v>
          </cell>
          <cell r="S1756">
            <v>44158</v>
          </cell>
          <cell r="T1756">
            <v>384</v>
          </cell>
          <cell r="U1756">
            <v>12.03</v>
          </cell>
          <cell r="V1756">
            <v>12</v>
          </cell>
          <cell r="W1756">
            <v>44542</v>
          </cell>
          <cell r="X1756">
            <v>1907743.12</v>
          </cell>
          <cell r="Y1756">
            <v>1795104.7</v>
          </cell>
          <cell r="Z1756">
            <v>1907743.12</v>
          </cell>
          <cell r="AA1756">
            <v>44768</v>
          </cell>
          <cell r="AB1756">
            <v>1</v>
          </cell>
          <cell r="AC1756">
            <v>1</v>
          </cell>
          <cell r="AD1756">
            <v>1</v>
          </cell>
          <cell r="AE1756">
            <v>0.99329999999999996</v>
          </cell>
          <cell r="AF1756" t="str">
            <v>4. Cierre</v>
          </cell>
          <cell r="AG1756" t="str">
            <v>0780 - Liquidación Aprobada</v>
          </cell>
          <cell r="AH1756" t="str">
            <v>Ficha Aprobatoria archivada con Exp. archivado en UT</v>
          </cell>
        </row>
        <row r="1757">
          <cell r="A1757" t="str">
            <v>1920200005</v>
          </cell>
          <cell r="B1757" t="str">
            <v>1920200013</v>
          </cell>
          <cell r="C1757" t="str">
            <v>Haku Wiñay/Noa Jayatai</v>
          </cell>
          <cell r="D1757" t="str">
            <v>Apoyo Des.Prod.2020</v>
          </cell>
          <cell r="E1757" t="str">
            <v>APOYO AL DESARROLLO PRODUCTIVO DE LOS HOGARES RURALES CON ECONOMÍA DE SUBSISTENCIA LARES</v>
          </cell>
          <cell r="F1757" t="str">
            <v>CUSCO</v>
          </cell>
          <cell r="G1757" t="str">
            <v>CUSCO</v>
          </cell>
          <cell r="H1757" t="str">
            <v>CALCA</v>
          </cell>
          <cell r="I1757" t="str">
            <v>LARES</v>
          </cell>
          <cell r="J1757" t="str">
            <v>AMPARAES</v>
          </cell>
          <cell r="K1757" t="str">
            <v>0804040032</v>
          </cell>
          <cell r="L1757">
            <v>500</v>
          </cell>
          <cell r="M1757">
            <v>44155</v>
          </cell>
          <cell r="N1757">
            <v>1812279</v>
          </cell>
          <cell r="O1757">
            <v>44127</v>
          </cell>
          <cell r="P1757">
            <v>1812279</v>
          </cell>
          <cell r="Q1757">
            <v>44139</v>
          </cell>
          <cell r="R1757">
            <v>1812279</v>
          </cell>
          <cell r="S1757">
            <v>44166</v>
          </cell>
          <cell r="T1757">
            <v>395</v>
          </cell>
          <cell r="U1757">
            <v>12.03</v>
          </cell>
          <cell r="V1757">
            <v>12</v>
          </cell>
          <cell r="W1757">
            <v>44561</v>
          </cell>
          <cell r="X1757">
            <v>1825751.1</v>
          </cell>
          <cell r="Y1757">
            <v>1761637.92</v>
          </cell>
          <cell r="Z1757">
            <v>1825751.1</v>
          </cell>
          <cell r="AA1757">
            <v>44769</v>
          </cell>
          <cell r="AB1757">
            <v>1</v>
          </cell>
          <cell r="AC1757">
            <v>1</v>
          </cell>
          <cell r="AD1757">
            <v>1</v>
          </cell>
          <cell r="AE1757">
            <v>0.98760000000000003</v>
          </cell>
          <cell r="AF1757" t="str">
            <v>4. Cierre</v>
          </cell>
          <cell r="AG1757" t="str">
            <v>0780 - Liquidación Aprobada</v>
          </cell>
          <cell r="AH1757" t="str">
            <v>Ficha Aprobatoria archivada con Exp. archivado en UT</v>
          </cell>
        </row>
        <row r="1758">
          <cell r="A1758" t="str">
            <v>1920200003</v>
          </cell>
          <cell r="B1758" t="str">
            <v>1920200014</v>
          </cell>
          <cell r="C1758" t="str">
            <v>Haku Wiñay/Noa Jayatai</v>
          </cell>
          <cell r="D1758" t="str">
            <v>Apoyo Des.Prod.2020</v>
          </cell>
          <cell r="E1758" t="str">
            <v>APOYO AL DESARROLLO PRODUCTIVO DE LOS HOGARES RURALES CON ECONOMÍA DE SUBSISTENCIA OCONGATE</v>
          </cell>
          <cell r="F1758" t="str">
            <v>CUSCO</v>
          </cell>
          <cell r="G1758" t="str">
            <v>CUSCO</v>
          </cell>
          <cell r="H1758" t="str">
            <v>QUISPICANCHI</v>
          </cell>
          <cell r="I1758" t="str">
            <v>OCONGATE</v>
          </cell>
          <cell r="J1758" t="str">
            <v>HUACATINCO</v>
          </cell>
          <cell r="K1758" t="str">
            <v>0812106015</v>
          </cell>
          <cell r="L1758">
            <v>400</v>
          </cell>
          <cell r="M1758">
            <v>44146</v>
          </cell>
          <cell r="N1758">
            <v>1457479</v>
          </cell>
          <cell r="O1758">
            <v>44127</v>
          </cell>
          <cell r="P1758">
            <v>1457479</v>
          </cell>
          <cell r="Q1758">
            <v>44139</v>
          </cell>
          <cell r="R1758">
            <v>1457479</v>
          </cell>
          <cell r="S1758">
            <v>44151</v>
          </cell>
          <cell r="T1758">
            <v>394</v>
          </cell>
          <cell r="U1758">
            <v>13</v>
          </cell>
          <cell r="V1758">
            <v>12</v>
          </cell>
          <cell r="W1758">
            <v>44545</v>
          </cell>
          <cell r="X1758">
            <v>1458571.7</v>
          </cell>
          <cell r="Y1758">
            <v>1446114.9</v>
          </cell>
          <cell r="Z1758">
            <v>1458571.7</v>
          </cell>
          <cell r="AA1758">
            <v>44834</v>
          </cell>
          <cell r="AB1758">
            <v>1</v>
          </cell>
          <cell r="AC1758">
            <v>1</v>
          </cell>
          <cell r="AD1758">
            <v>1</v>
          </cell>
          <cell r="AE1758">
            <v>0.99180000000000001</v>
          </cell>
          <cell r="AF1758" t="str">
            <v>4. Cierre</v>
          </cell>
          <cell r="AG1758" t="str">
            <v>0780 - Liquidación Aprobada</v>
          </cell>
          <cell r="AH1758" t="str">
            <v>Ficha Aprobatoria archivada con Exp. archivado en UT</v>
          </cell>
        </row>
        <row r="1759">
          <cell r="A1759" t="str">
            <v>1920200001</v>
          </cell>
          <cell r="B1759" t="str">
            <v>1920200015</v>
          </cell>
          <cell r="C1759" t="str">
            <v>Haku Wiñay/Noa Jayatai</v>
          </cell>
          <cell r="D1759" t="str">
            <v>Apoyo Des.Prod.2020</v>
          </cell>
          <cell r="E1759" t="str">
            <v>APOYO AL DESARROLLO PRODUCTIVO DE LOS HOGARES RURALES CON ECONOMÍA DE SUBSISTENCIA LAYO</v>
          </cell>
          <cell r="F1759" t="str">
            <v>CUSCO</v>
          </cell>
          <cell r="G1759" t="str">
            <v>CUSCO</v>
          </cell>
          <cell r="H1759" t="str">
            <v>CANAS</v>
          </cell>
          <cell r="I1759" t="str">
            <v>LAYO</v>
          </cell>
          <cell r="J1759" t="str">
            <v>PALOMANI</v>
          </cell>
          <cell r="K1759" t="str">
            <v>0805050330</v>
          </cell>
          <cell r="L1759">
            <v>400</v>
          </cell>
          <cell r="M1759">
            <v>44145</v>
          </cell>
          <cell r="N1759">
            <v>1457479</v>
          </cell>
          <cell r="O1759">
            <v>44132</v>
          </cell>
          <cell r="P1759">
            <v>1457479</v>
          </cell>
          <cell r="Q1759">
            <v>44140</v>
          </cell>
          <cell r="R1759">
            <v>1457479</v>
          </cell>
          <cell r="S1759">
            <v>44151</v>
          </cell>
          <cell r="T1759">
            <v>379</v>
          </cell>
          <cell r="U1759">
            <v>12.03</v>
          </cell>
          <cell r="V1759">
            <v>12</v>
          </cell>
          <cell r="W1759">
            <v>44530</v>
          </cell>
          <cell r="X1759">
            <v>1441633.36</v>
          </cell>
          <cell r="Y1759">
            <v>1441353.26</v>
          </cell>
          <cell r="Z1759">
            <v>1441633.3599999999</v>
          </cell>
          <cell r="AA1759">
            <v>44636</v>
          </cell>
          <cell r="AB1759">
            <v>1</v>
          </cell>
          <cell r="AC1759">
            <v>1</v>
          </cell>
          <cell r="AD1759">
            <v>1</v>
          </cell>
          <cell r="AE1759">
            <v>0.99390000000000001</v>
          </cell>
          <cell r="AF1759" t="str">
            <v>4. Cierre</v>
          </cell>
          <cell r="AG1759" t="str">
            <v>0780 - Liquidación Aprobada</v>
          </cell>
          <cell r="AH1759" t="str">
            <v>Ficha Aprobatoria archivada con Exp. archivado en UT</v>
          </cell>
        </row>
        <row r="1760">
          <cell r="A1760" t="str">
            <v>1920210003</v>
          </cell>
          <cell r="B1760" t="str">
            <v>1920210001</v>
          </cell>
          <cell r="C1760" t="str">
            <v>Haku Wiñay/Noa Jayatai</v>
          </cell>
          <cell r="D1760" t="str">
            <v>PP.2021 RO Sierra</v>
          </cell>
          <cell r="E1760" t="str">
            <v xml:space="preserve">PP 0118: ACCESO DE LOS HOGARES RURALES CON ECONOMIAS DE SUBSISTENCIA A MERCADOS LOCALES DEL NUCLEO EJECUTOR ANTAPALLPA </v>
          </cell>
          <cell r="F1760" t="str">
            <v>CUSCO</v>
          </cell>
          <cell r="G1760" t="str">
            <v>CUSCO</v>
          </cell>
          <cell r="H1760" t="str">
            <v>PARURO</v>
          </cell>
          <cell r="I1760" t="str">
            <v>OMACHA</v>
          </cell>
          <cell r="J1760" t="str">
            <v>ANTAPALLPA</v>
          </cell>
          <cell r="K1760" t="str">
            <v>0810060021</v>
          </cell>
          <cell r="L1760">
            <v>250</v>
          </cell>
          <cell r="M1760">
            <v>44393.596956018519</v>
          </cell>
          <cell r="N1760">
            <v>1500000</v>
          </cell>
          <cell r="O1760">
            <v>44607</v>
          </cell>
          <cell r="P1760">
            <v>1500000</v>
          </cell>
          <cell r="Q1760">
            <v>44614</v>
          </cell>
          <cell r="R1760">
            <v>1500000</v>
          </cell>
          <cell r="S1760">
            <v>44393</v>
          </cell>
          <cell r="T1760">
            <v>1096</v>
          </cell>
          <cell r="U1760">
            <v>36</v>
          </cell>
          <cell r="V1760">
            <v>36</v>
          </cell>
          <cell r="W1760">
            <v>45489</v>
          </cell>
          <cell r="X1760">
            <v>1485034.84</v>
          </cell>
          <cell r="Y1760">
            <v>1468064.88</v>
          </cell>
          <cell r="Z1760">
            <v>1485034.84</v>
          </cell>
          <cell r="AA1760">
            <v>45625</v>
          </cell>
          <cell r="AB1760">
            <v>1</v>
          </cell>
          <cell r="AC1760">
            <v>1</v>
          </cell>
          <cell r="AD1760">
            <v>1</v>
          </cell>
          <cell r="AE1760">
            <v>0.98580000000000001</v>
          </cell>
          <cell r="AF1760" t="str">
            <v>4. Cierre</v>
          </cell>
          <cell r="AG1760" t="str">
            <v>0710 - Rendición de Cuentas en Revisión por Liquidador UT</v>
          </cell>
          <cell r="AH1760" t="str">
            <v>En revisión por el Liquidador UT</v>
          </cell>
        </row>
        <row r="1761">
          <cell r="A1761" t="str">
            <v>1920210004</v>
          </cell>
          <cell r="B1761" t="str">
            <v>1920210002</v>
          </cell>
          <cell r="C1761" t="str">
            <v>Haku Wiñay/Noa Jayatai</v>
          </cell>
          <cell r="D1761" t="str">
            <v>PP.2021 RO Sierra</v>
          </cell>
          <cell r="E1761" t="str">
            <v>PP 0118: ACCESO DE LOS HOGARES RURALES CON ECONOMIAS DE SUBSISTENCIA A MERCADOS LOCALES DEL NUCLEO EJECUTOR  QUILLE</v>
          </cell>
          <cell r="F1761" t="str">
            <v>CUSCO</v>
          </cell>
          <cell r="G1761" t="str">
            <v>CUSCO</v>
          </cell>
          <cell r="H1761" t="str">
            <v>PARURO</v>
          </cell>
          <cell r="I1761" t="str">
            <v>OMACHA</v>
          </cell>
          <cell r="J1761" t="str">
            <v>QUILLE</v>
          </cell>
          <cell r="K1761" t="str">
            <v>0810060034</v>
          </cell>
          <cell r="L1761">
            <v>250</v>
          </cell>
          <cell r="M1761">
            <v>44393.596956018519</v>
          </cell>
          <cell r="N1761">
            <v>1500000</v>
          </cell>
          <cell r="O1761">
            <v>44607</v>
          </cell>
          <cell r="P1761">
            <v>1500000</v>
          </cell>
          <cell r="Q1761">
            <v>44614</v>
          </cell>
          <cell r="R1761">
            <v>1500000</v>
          </cell>
          <cell r="S1761">
            <v>44393</v>
          </cell>
          <cell r="T1761">
            <v>1096</v>
          </cell>
          <cell r="U1761">
            <v>36</v>
          </cell>
          <cell r="V1761">
            <v>36</v>
          </cell>
          <cell r="W1761">
            <v>45489</v>
          </cell>
          <cell r="X1761">
            <v>1511405.11</v>
          </cell>
          <cell r="Y1761">
            <v>1471250.28</v>
          </cell>
          <cell r="Z1761">
            <v>1511405.1099999999</v>
          </cell>
          <cell r="AA1761">
            <v>45625</v>
          </cell>
          <cell r="AB1761">
            <v>1</v>
          </cell>
          <cell r="AC1761">
            <v>1</v>
          </cell>
          <cell r="AD1761">
            <v>1</v>
          </cell>
          <cell r="AE1761">
            <v>0.98499999999999999</v>
          </cell>
          <cell r="AF1761" t="str">
            <v>4. Cierre</v>
          </cell>
          <cell r="AG1761" t="str">
            <v>0710 - Rendición de Cuentas en Revisión por Liquidador UT</v>
          </cell>
          <cell r="AH1761" t="str">
            <v>En revisión por el Liquidador UT</v>
          </cell>
        </row>
        <row r="1762">
          <cell r="A1762" t="str">
            <v>1920210001</v>
          </cell>
          <cell r="B1762" t="str">
            <v>1920210003</v>
          </cell>
          <cell r="C1762" t="str">
            <v>Haku Wiñay/Noa Jayatai</v>
          </cell>
          <cell r="D1762" t="str">
            <v>PP.2021 RO Sierra</v>
          </cell>
          <cell r="E1762" t="str">
            <v>PP 0118: ACCESO DE LOS HOGARES RURALES CON ECONOMIAS DE SUBSISTENCIA A MERCADOS LOCALES DEL NUCLEO EJECUTOR CCARHUAYO 1</v>
          </cell>
          <cell r="F1762" t="str">
            <v>CUSCO</v>
          </cell>
          <cell r="G1762" t="str">
            <v>CUSCO</v>
          </cell>
          <cell r="H1762" t="str">
            <v>QUISPICANCHI</v>
          </cell>
          <cell r="I1762" t="str">
            <v>CCARHUAYO</v>
          </cell>
          <cell r="J1762" t="str">
            <v>CCARHUAYO</v>
          </cell>
          <cell r="K1762" t="str">
            <v>0812040001</v>
          </cell>
          <cell r="L1762">
            <v>300</v>
          </cell>
          <cell r="M1762">
            <v>44389.40283564815</v>
          </cell>
          <cell r="N1762">
            <v>1800000</v>
          </cell>
          <cell r="O1762">
            <v>44553</v>
          </cell>
          <cell r="P1762">
            <v>1800000</v>
          </cell>
          <cell r="Q1762">
            <v>44566</v>
          </cell>
          <cell r="R1762">
            <v>1800000</v>
          </cell>
          <cell r="S1762">
            <v>44389</v>
          </cell>
          <cell r="T1762">
            <v>1095</v>
          </cell>
          <cell r="U1762">
            <v>36</v>
          </cell>
          <cell r="V1762">
            <v>36</v>
          </cell>
          <cell r="W1762">
            <v>45484</v>
          </cell>
          <cell r="X1762">
            <v>1820163.33</v>
          </cell>
          <cell r="Y1762">
            <v>1770337.22</v>
          </cell>
          <cell r="Z1762">
            <v>1820163.33</v>
          </cell>
          <cell r="AA1762">
            <v>45629</v>
          </cell>
          <cell r="AB1762">
            <v>1</v>
          </cell>
          <cell r="AC1762">
            <v>1</v>
          </cell>
          <cell r="AD1762">
            <v>1</v>
          </cell>
          <cell r="AE1762">
            <v>0.98829999999999996</v>
          </cell>
          <cell r="AF1762" t="str">
            <v>4. Cierre</v>
          </cell>
          <cell r="AG1762" t="str">
            <v>0780 - Liquidación Aprobada</v>
          </cell>
          <cell r="AH1762" t="str">
            <v>Ficha Aprobatoria archivada con Exp. archivado en UT</v>
          </cell>
        </row>
        <row r="1763">
          <cell r="A1763" t="str">
            <v>1920210002</v>
          </cell>
          <cell r="B1763" t="str">
            <v>1920210004</v>
          </cell>
          <cell r="C1763" t="str">
            <v>Haku Wiñay/Noa Jayatai</v>
          </cell>
          <cell r="D1763" t="str">
            <v>PP.2021 RO Sierra</v>
          </cell>
          <cell r="E1763" t="str">
            <v>PP 0118: ACCESO DE LOS HOGARES RURALES CON ECONOMIAS DE SUBSISTENCIA A MERCADOS LOCALES DEL NUCLEO EJECUTOR SUMANA</v>
          </cell>
          <cell r="F1763" t="str">
            <v>CUSCO</v>
          </cell>
          <cell r="G1763" t="str">
            <v>CUSCO</v>
          </cell>
          <cell r="H1763" t="str">
            <v>QUISPICANCHI</v>
          </cell>
          <cell r="I1763" t="str">
            <v>CCARHUAYO</v>
          </cell>
          <cell r="J1763" t="str">
            <v>SUMANA</v>
          </cell>
          <cell r="K1763" t="str">
            <v>0812040014</v>
          </cell>
          <cell r="L1763">
            <v>200</v>
          </cell>
          <cell r="M1763">
            <v>44389.40283564815</v>
          </cell>
          <cell r="N1763">
            <v>1200000</v>
          </cell>
          <cell r="O1763">
            <v>44553</v>
          </cell>
          <cell r="P1763">
            <v>1200000</v>
          </cell>
          <cell r="Q1763">
            <v>44566</v>
          </cell>
          <cell r="R1763">
            <v>1200000</v>
          </cell>
          <cell r="S1763">
            <v>44389</v>
          </cell>
          <cell r="T1763">
            <v>1095</v>
          </cell>
          <cell r="U1763">
            <v>36</v>
          </cell>
          <cell r="V1763">
            <v>36</v>
          </cell>
          <cell r="W1763">
            <v>45484</v>
          </cell>
          <cell r="X1763">
            <v>1252640.6000000001</v>
          </cell>
          <cell r="Y1763">
            <v>1185974.93</v>
          </cell>
          <cell r="Z1763">
            <v>1252640.6000000001</v>
          </cell>
          <cell r="AA1763">
            <v>45629</v>
          </cell>
          <cell r="AB1763">
            <v>1</v>
          </cell>
          <cell r="AC1763">
            <v>1</v>
          </cell>
          <cell r="AD1763">
            <v>1</v>
          </cell>
          <cell r="AE1763">
            <v>0.99250000000000005</v>
          </cell>
          <cell r="AF1763" t="str">
            <v>4. Cierre</v>
          </cell>
          <cell r="AG1763" t="str">
            <v>0780 - Liquidación Aprobada</v>
          </cell>
          <cell r="AH1763" t="str">
            <v>Ficha Aprobatoria archivada con Exp. archivado en UT</v>
          </cell>
        </row>
        <row r="1764">
          <cell r="A1764" t="str">
            <v>1920210005</v>
          </cell>
          <cell r="B1764" t="str">
            <v>1920210005</v>
          </cell>
          <cell r="C1764" t="str">
            <v>Haku Wiñay/Noa Jayatai</v>
          </cell>
          <cell r="D1764" t="str">
            <v>PP.2021 RO Sierra</v>
          </cell>
          <cell r="E1764" t="str">
            <v>PP 0118: ACCESO DE LOS HOGARES RURALES CON ECONOMIAS DE SUBSISTENCIA A MERCADOS LOCALES DEL NUCLEO EJECUTOR CHIQUIS</v>
          </cell>
          <cell r="F1764" t="str">
            <v>CUSCO</v>
          </cell>
          <cell r="G1764" t="str">
            <v>CUSCO</v>
          </cell>
          <cell r="H1764" t="str">
            <v>QUISPICANCHI</v>
          </cell>
          <cell r="I1764" t="str">
            <v>MARCAPATA</v>
          </cell>
          <cell r="J1764" t="str">
            <v>CHIQUIS</v>
          </cell>
          <cell r="K1764" t="str">
            <v>0812090027</v>
          </cell>
          <cell r="L1764">
            <v>250</v>
          </cell>
          <cell r="M1764">
            <v>44393.901469907411</v>
          </cell>
          <cell r="N1764">
            <v>1500000</v>
          </cell>
          <cell r="O1764">
            <v>44559</v>
          </cell>
          <cell r="P1764">
            <v>1500000</v>
          </cell>
          <cell r="Q1764">
            <v>44566</v>
          </cell>
          <cell r="R1764">
            <v>1500000</v>
          </cell>
          <cell r="S1764">
            <v>44396</v>
          </cell>
          <cell r="T1764">
            <v>1095</v>
          </cell>
          <cell r="U1764">
            <v>36</v>
          </cell>
          <cell r="V1764">
            <v>36</v>
          </cell>
          <cell r="W1764">
            <v>45491</v>
          </cell>
          <cell r="X1764">
            <v>1472347.19</v>
          </cell>
          <cell r="Y1764">
            <v>1449750.92</v>
          </cell>
          <cell r="Z1764">
            <v>1472347.19</v>
          </cell>
          <cell r="AA1764">
            <v>45637</v>
          </cell>
          <cell r="AB1764">
            <v>1</v>
          </cell>
          <cell r="AC1764">
            <v>1</v>
          </cell>
          <cell r="AD1764">
            <v>1</v>
          </cell>
          <cell r="AE1764">
            <v>0.97819999999999996</v>
          </cell>
          <cell r="AF1764" t="str">
            <v>4. Cierre</v>
          </cell>
          <cell r="AG1764" t="str">
            <v>0780 - Liquidación Aprobada</v>
          </cell>
          <cell r="AH1764" t="str">
            <v>Ficha Aprobatoria archivada con Exp. archivado en UT</v>
          </cell>
        </row>
        <row r="1765">
          <cell r="A1765" t="str">
            <v>1920210006</v>
          </cell>
          <cell r="B1765" t="str">
            <v>1920210006</v>
          </cell>
          <cell r="C1765" t="str">
            <v>Haku Wiñay/Noa Jayatai</v>
          </cell>
          <cell r="D1765" t="str">
            <v>PP.2021 RO Sierra</v>
          </cell>
          <cell r="E1765" t="str">
            <v>PP 0118: ACCESO DE LOS HOGARES RURALES CON ECONOMIAS DE SUBSISTENCIA A MERCADOS LOCALES DEL NUCLEO EJECUTOR CCOLLPAUNO</v>
          </cell>
          <cell r="F1765" t="str">
            <v>CUSCO</v>
          </cell>
          <cell r="G1765" t="str">
            <v>CUSCO</v>
          </cell>
          <cell r="H1765" t="str">
            <v>QUISPICANCHI</v>
          </cell>
          <cell r="I1765" t="str">
            <v>MARCAPATA</v>
          </cell>
          <cell r="J1765" t="str">
            <v>CCOLLPAUNO</v>
          </cell>
          <cell r="K1765" t="str">
            <v>0812096001</v>
          </cell>
          <cell r="L1765">
            <v>250</v>
          </cell>
          <cell r="M1765">
            <v>44393.901469907411</v>
          </cell>
          <cell r="N1765">
            <v>1500000</v>
          </cell>
          <cell r="O1765">
            <v>44559</v>
          </cell>
          <cell r="P1765">
            <v>1500000</v>
          </cell>
          <cell r="Q1765">
            <v>44566</v>
          </cell>
          <cell r="R1765">
            <v>1500000</v>
          </cell>
          <cell r="S1765">
            <v>44396</v>
          </cell>
          <cell r="T1765">
            <v>1095</v>
          </cell>
          <cell r="U1765">
            <v>36</v>
          </cell>
          <cell r="V1765">
            <v>36</v>
          </cell>
          <cell r="W1765">
            <v>45491</v>
          </cell>
          <cell r="X1765">
            <v>1490788.06</v>
          </cell>
          <cell r="Y1765">
            <v>1452422.78</v>
          </cell>
          <cell r="Z1765">
            <v>1490788.06</v>
          </cell>
          <cell r="AA1765">
            <v>45637</v>
          </cell>
          <cell r="AB1765">
            <v>1</v>
          </cell>
          <cell r="AC1765">
            <v>1</v>
          </cell>
          <cell r="AD1765">
            <v>1</v>
          </cell>
          <cell r="AE1765">
            <v>0.97789999999999999</v>
          </cell>
          <cell r="AF1765" t="str">
            <v>4. Cierre</v>
          </cell>
          <cell r="AG1765" t="str">
            <v>0780 - Liquidación Aprobada</v>
          </cell>
          <cell r="AH1765" t="str">
            <v>Ficha Aprobatoria archivada con Exp. archivado en UT</v>
          </cell>
        </row>
        <row r="1766">
          <cell r="A1766" t="str">
            <v>1920210007</v>
          </cell>
          <cell r="B1766" t="str">
            <v>1920210007</v>
          </cell>
          <cell r="C1766" t="str">
            <v>Haku Wiñay/Noa Jayatai</v>
          </cell>
          <cell r="D1766" t="str">
            <v>PP.2021 RO Sierra</v>
          </cell>
          <cell r="E1766" t="str">
            <v>PP 0118: ACCESO DE LOS HOGARES RURALES CON ECONOMIAS DE SUBSISTENCIA A MERCADOS LOCALES DEL NUCLEO EJECUTOR CHIARAJE</v>
          </cell>
          <cell r="F1766" t="str">
            <v>CUSCO</v>
          </cell>
          <cell r="G1766" t="str">
            <v>CUSCO</v>
          </cell>
          <cell r="H1766" t="str">
            <v>CANAS</v>
          </cell>
          <cell r="I1766" t="str">
            <v>QUEHUE</v>
          </cell>
          <cell r="J1766" t="str">
            <v>CHIARAJE</v>
          </cell>
          <cell r="K1766" t="str">
            <v>0805070023</v>
          </cell>
          <cell r="L1766">
            <v>186</v>
          </cell>
          <cell r="M1766">
            <v>44398.529166666667</v>
          </cell>
          <cell r="N1766">
            <v>1116000</v>
          </cell>
          <cell r="O1766">
            <v>44613</v>
          </cell>
          <cell r="P1766">
            <v>1116000</v>
          </cell>
          <cell r="Q1766">
            <v>44614</v>
          </cell>
          <cell r="R1766">
            <v>1116000</v>
          </cell>
          <cell r="S1766">
            <v>44403</v>
          </cell>
          <cell r="T1766">
            <v>1095</v>
          </cell>
          <cell r="U1766">
            <v>36</v>
          </cell>
          <cell r="V1766">
            <v>36</v>
          </cell>
          <cell r="W1766">
            <v>45498</v>
          </cell>
          <cell r="X1766">
            <v>1124153.46</v>
          </cell>
          <cell r="Y1766">
            <v>1109666.56</v>
          </cell>
          <cell r="Z1766">
            <v>1075464.26</v>
          </cell>
          <cell r="AA1766">
            <v>45650</v>
          </cell>
          <cell r="AB1766">
            <v>1</v>
          </cell>
          <cell r="AC1766">
            <v>1</v>
          </cell>
          <cell r="AD1766">
            <v>1</v>
          </cell>
          <cell r="AE1766">
            <v>0.99519999999999997</v>
          </cell>
          <cell r="AF1766" t="str">
            <v>4. Cierre</v>
          </cell>
          <cell r="AG1766" t="str">
            <v>0710 - Rendición de Cuentas en Revisión por Liquidador UT</v>
          </cell>
        </row>
        <row r="1767">
          <cell r="A1767" t="str">
            <v>1920210008</v>
          </cell>
          <cell r="B1767" t="str">
            <v>1920210008</v>
          </cell>
          <cell r="C1767" t="str">
            <v>Haku Wiñay/Noa Jayatai</v>
          </cell>
          <cell r="D1767" t="str">
            <v>PP.2021 RO Sierra</v>
          </cell>
          <cell r="E1767" t="str">
            <v>PP 0118: ACCESO DE LOS HOGARES RURALES CON ECONOMIAS DE SUBSISTENCIA A MERCADOS LOCALES DEL NUCLEO EJECUTOR MACHACCOYO</v>
          </cell>
          <cell r="F1767" t="str">
            <v>CUSCO</v>
          </cell>
          <cell r="G1767" t="str">
            <v>CUSCO</v>
          </cell>
          <cell r="H1767" t="str">
            <v>CANAS</v>
          </cell>
          <cell r="I1767" t="str">
            <v>QUEHUE</v>
          </cell>
          <cell r="J1767" t="str">
            <v>MACHACCOYO</v>
          </cell>
          <cell r="K1767" t="str">
            <v>0805070029</v>
          </cell>
          <cell r="L1767">
            <v>229</v>
          </cell>
          <cell r="M1767">
            <v>44398.529166666667</v>
          </cell>
          <cell r="N1767">
            <v>1374000</v>
          </cell>
          <cell r="O1767">
            <v>44613</v>
          </cell>
          <cell r="P1767">
            <v>1374000</v>
          </cell>
          <cell r="Q1767">
            <v>44614</v>
          </cell>
          <cell r="R1767">
            <v>1374000</v>
          </cell>
          <cell r="S1767">
            <v>44403</v>
          </cell>
          <cell r="T1767">
            <v>1095</v>
          </cell>
          <cell r="U1767">
            <v>36</v>
          </cell>
          <cell r="V1767">
            <v>36</v>
          </cell>
          <cell r="W1767">
            <v>45498</v>
          </cell>
          <cell r="X1767">
            <v>1378425.9</v>
          </cell>
          <cell r="Y1767">
            <v>1367230.94</v>
          </cell>
          <cell r="Z1767">
            <v>1378425.9</v>
          </cell>
          <cell r="AA1767">
            <v>45650</v>
          </cell>
          <cell r="AB1767">
            <v>1</v>
          </cell>
          <cell r="AC1767">
            <v>1</v>
          </cell>
          <cell r="AD1767">
            <v>1</v>
          </cell>
          <cell r="AE1767">
            <v>0.99580000000000002</v>
          </cell>
          <cell r="AF1767" t="str">
            <v>4. Cierre</v>
          </cell>
          <cell r="AG1767" t="str">
            <v>0710 - Rendición de Cuentas en Revisión por Liquidador UT</v>
          </cell>
        </row>
        <row r="1768">
          <cell r="A1768" t="str">
            <v>1920210009</v>
          </cell>
          <cell r="B1768" t="str">
            <v>1920210009</v>
          </cell>
          <cell r="C1768" t="str">
            <v>Haku Wiñay/Noa Jayatai</v>
          </cell>
          <cell r="D1768" t="str">
            <v>PP.2021 RO Sierra</v>
          </cell>
          <cell r="E1768" t="str">
            <v>PP 0118: ACCESO DE LOS HOGARES RURALES CON ECONOMIAS DE SUBSISTENCIA A MERCADOS LOCALES DEL NUCLEO EJECUTOR QUEHUE I</v>
          </cell>
          <cell r="F1768" t="str">
            <v>CUSCO</v>
          </cell>
          <cell r="G1768" t="str">
            <v>CUSCO</v>
          </cell>
          <cell r="H1768" t="str">
            <v>CANAS</v>
          </cell>
          <cell r="I1768" t="str">
            <v>QUEHUE</v>
          </cell>
          <cell r="J1768" t="str">
            <v>QUEHUE</v>
          </cell>
          <cell r="K1768" t="str">
            <v>0805070001</v>
          </cell>
          <cell r="L1768">
            <v>225</v>
          </cell>
          <cell r="M1768">
            <v>44398.793425925927</v>
          </cell>
          <cell r="N1768">
            <v>1350000</v>
          </cell>
          <cell r="O1768">
            <v>44613</v>
          </cell>
          <cell r="P1768">
            <v>1350000</v>
          </cell>
          <cell r="Q1768">
            <v>44614</v>
          </cell>
          <cell r="R1768">
            <v>1350000</v>
          </cell>
          <cell r="S1768">
            <v>44403</v>
          </cell>
          <cell r="T1768">
            <v>1095</v>
          </cell>
          <cell r="U1768">
            <v>36</v>
          </cell>
          <cell r="V1768">
            <v>36</v>
          </cell>
          <cell r="W1768">
            <v>45498</v>
          </cell>
          <cell r="X1768">
            <v>1367721.57</v>
          </cell>
          <cell r="Y1768">
            <v>1340400.06</v>
          </cell>
          <cell r="Z1768">
            <v>1367721.57</v>
          </cell>
          <cell r="AA1768">
            <v>45638</v>
          </cell>
          <cell r="AB1768">
            <v>1</v>
          </cell>
          <cell r="AC1768">
            <v>1</v>
          </cell>
          <cell r="AD1768">
            <v>1</v>
          </cell>
          <cell r="AE1768">
            <v>0.99309999999999998</v>
          </cell>
          <cell r="AF1768" t="str">
            <v>4. Cierre</v>
          </cell>
          <cell r="AG1768" t="str">
            <v>0780 - Liquidación Aprobada</v>
          </cell>
          <cell r="AH1768" t="str">
            <v>Liquidado en UT para remitir ficha/expediente a Sede</v>
          </cell>
        </row>
        <row r="1769">
          <cell r="A1769" t="str">
            <v>1920210010</v>
          </cell>
          <cell r="B1769" t="str">
            <v>1920210010</v>
          </cell>
          <cell r="C1769" t="str">
            <v>Haku Wiñay/Noa Jayatai</v>
          </cell>
          <cell r="D1769" t="str">
            <v>PP.2021 RO Sierra</v>
          </cell>
          <cell r="E1769" t="str">
            <v>PP 0118: ACCESO DE LOS HOGARES RURALES CON ECONOMIAS DE SUBSISTENCIA A MERCADOS LOCALES DEL NUCLEO EJECUTOR QUEHUE II</v>
          </cell>
          <cell r="F1769" t="str">
            <v>CUSCO</v>
          </cell>
          <cell r="G1769" t="str">
            <v>CUSCO</v>
          </cell>
          <cell r="H1769" t="str">
            <v>CANAS</v>
          </cell>
          <cell r="I1769" t="str">
            <v>QUEHUE</v>
          </cell>
          <cell r="J1769" t="str">
            <v>QUEHUE</v>
          </cell>
          <cell r="K1769" t="str">
            <v>0805070001</v>
          </cell>
          <cell r="L1769">
            <v>260</v>
          </cell>
          <cell r="M1769">
            <v>44398.793425925927</v>
          </cell>
          <cell r="N1769">
            <v>1560000</v>
          </cell>
          <cell r="O1769">
            <v>44613</v>
          </cell>
          <cell r="P1769">
            <v>1560000</v>
          </cell>
          <cell r="Q1769">
            <v>44614</v>
          </cell>
          <cell r="R1769">
            <v>1560000</v>
          </cell>
          <cell r="S1769">
            <v>44403</v>
          </cell>
          <cell r="T1769">
            <v>1095</v>
          </cell>
          <cell r="U1769">
            <v>36</v>
          </cell>
          <cell r="V1769">
            <v>36</v>
          </cell>
          <cell r="W1769">
            <v>45498</v>
          </cell>
          <cell r="X1769">
            <v>1582925.6</v>
          </cell>
          <cell r="Y1769">
            <v>1547587.75</v>
          </cell>
          <cell r="Z1769">
            <v>1582925.6</v>
          </cell>
          <cell r="AA1769">
            <v>45638</v>
          </cell>
          <cell r="AB1769">
            <v>1</v>
          </cell>
          <cell r="AC1769">
            <v>1</v>
          </cell>
          <cell r="AD1769">
            <v>1</v>
          </cell>
          <cell r="AE1769">
            <v>0.99209999999999998</v>
          </cell>
          <cell r="AF1769" t="str">
            <v>4. Cierre</v>
          </cell>
          <cell r="AG1769" t="str">
            <v>0780 - Liquidación Aprobada</v>
          </cell>
          <cell r="AH1769" t="str">
            <v>Liquidado en UT para remitir ficha/expediente a Sede</v>
          </cell>
        </row>
        <row r="1770">
          <cell r="A1770" t="str">
            <v>1920220009</v>
          </cell>
          <cell r="B1770" t="str">
            <v>1920220001</v>
          </cell>
          <cell r="C1770" t="str">
            <v>Haku Wiñay/Noa Jayatai</v>
          </cell>
          <cell r="D1770" t="str">
            <v>PP.2022 RO Sierra</v>
          </cell>
          <cell r="E1770" t="str">
            <v>PP 0118: ACCESO DE LOS HOGARES RURALES CON ECONOMIAS DE SUBSISTENCIA A MERCADOS LOCALES DEL NUCLEO EJECUTOR SANTO TOMAS 1</v>
          </cell>
          <cell r="F1770" t="str">
            <v>CUSCO</v>
          </cell>
          <cell r="G1770" t="str">
            <v>CUSCO</v>
          </cell>
          <cell r="H1770" t="str">
            <v>CHUMBIVILCAS</v>
          </cell>
          <cell r="I1770" t="str">
            <v>SANTO TOMAS</v>
          </cell>
          <cell r="J1770" t="str">
            <v>COLCA</v>
          </cell>
          <cell r="K1770" t="str">
            <v>0807010003</v>
          </cell>
          <cell r="L1770">
            <v>200</v>
          </cell>
          <cell r="M1770">
            <v>44770.426238425927</v>
          </cell>
          <cell r="N1770">
            <v>1200000</v>
          </cell>
          <cell r="O1770">
            <v>44798</v>
          </cell>
          <cell r="P1770">
            <v>1200000</v>
          </cell>
          <cell r="Q1770">
            <v>44799</v>
          </cell>
          <cell r="R1770">
            <v>1200000</v>
          </cell>
          <cell r="S1770">
            <v>44784</v>
          </cell>
          <cell r="T1770">
            <v>918.38171296296309</v>
          </cell>
          <cell r="U1770">
            <v>30.1</v>
          </cell>
          <cell r="V1770">
            <v>36</v>
          </cell>
          <cell r="X1770">
            <v>1035030.32</v>
          </cell>
          <cell r="Y1770">
            <v>1014300.06</v>
          </cell>
          <cell r="Z1770">
            <v>910298.59</v>
          </cell>
          <cell r="AA1770">
            <v>45698</v>
          </cell>
          <cell r="AB1770">
            <v>0.96509999999999996</v>
          </cell>
          <cell r="AC1770">
            <v>0.95299999999999996</v>
          </cell>
          <cell r="AD1770">
            <v>0.96509999999999996</v>
          </cell>
          <cell r="AE1770">
            <v>0.92020000000000002</v>
          </cell>
          <cell r="AF1770" t="str">
            <v>3. Ejecución</v>
          </cell>
          <cell r="AG1770" t="str">
            <v>0530 - Proyecto en Ejecución</v>
          </cell>
          <cell r="AH1770" t="str">
            <v>Proyecto en ejecución</v>
          </cell>
        </row>
        <row r="1771">
          <cell r="A1771" t="str">
            <v>1920220010</v>
          </cell>
          <cell r="B1771" t="str">
            <v>1920220002</v>
          </cell>
          <cell r="C1771" t="str">
            <v>Haku Wiñay/Noa Jayatai</v>
          </cell>
          <cell r="D1771" t="str">
            <v>PP.2022 RO Sierra</v>
          </cell>
          <cell r="E1771" t="str">
            <v>PP 0118: ACCESO DE LOS HOGARES RURALES CON ECONOMIAS DE SUBSISTENCIA A MERCADOS LOCALES DEL NUCLEO EJECUTOR SANTO TOMAS 2</v>
          </cell>
          <cell r="F1771" t="str">
            <v>CUSCO</v>
          </cell>
          <cell r="G1771" t="str">
            <v>CUSCO</v>
          </cell>
          <cell r="H1771" t="str">
            <v>CHUMBIVILCAS</v>
          </cell>
          <cell r="I1771" t="str">
            <v>SANTO TOMAS</v>
          </cell>
          <cell r="J1771" t="str">
            <v>LARAPATA</v>
          </cell>
          <cell r="K1771" t="str">
            <v>0807016006</v>
          </cell>
          <cell r="L1771">
            <v>200</v>
          </cell>
          <cell r="M1771">
            <v>44770.426238425927</v>
          </cell>
          <cell r="N1771">
            <v>1200000</v>
          </cell>
          <cell r="O1771">
            <v>44798</v>
          </cell>
          <cell r="P1771">
            <v>1200000</v>
          </cell>
          <cell r="Q1771">
            <v>44799</v>
          </cell>
          <cell r="R1771">
            <v>1200000</v>
          </cell>
          <cell r="S1771">
            <v>44784</v>
          </cell>
          <cell r="T1771">
            <v>918.38171296296309</v>
          </cell>
          <cell r="U1771">
            <v>30.1</v>
          </cell>
          <cell r="V1771">
            <v>36</v>
          </cell>
          <cell r="X1771">
            <v>1023513.33</v>
          </cell>
          <cell r="Y1771">
            <v>999720.74</v>
          </cell>
          <cell r="Z1771">
            <v>944319.54</v>
          </cell>
          <cell r="AA1771">
            <v>45698</v>
          </cell>
          <cell r="AB1771">
            <v>0.96709999999999996</v>
          </cell>
          <cell r="AC1771">
            <v>0.94740000000000002</v>
          </cell>
          <cell r="AD1771">
            <v>0.96709999999999996</v>
          </cell>
          <cell r="AE1771">
            <v>0.90080000000000005</v>
          </cell>
          <cell r="AF1771" t="str">
            <v>3. Ejecución</v>
          </cell>
          <cell r="AG1771" t="str">
            <v>0530 - Proyecto en Ejecución</v>
          </cell>
          <cell r="AH1771" t="str">
            <v>Proyecto en ejecución</v>
          </cell>
        </row>
        <row r="1772">
          <cell r="A1772" t="str">
            <v>1920220003</v>
          </cell>
          <cell r="B1772" t="str">
            <v>1920220003</v>
          </cell>
          <cell r="C1772" t="str">
            <v>Haku Wiñay/Noa Jayatai</v>
          </cell>
          <cell r="D1772" t="str">
            <v>PP.2022 RO Sierra</v>
          </cell>
          <cell r="E1772" t="str">
            <v>PP 0118: ACCESO DE LOS HOGARES RURALES CON ECONOMIAS DE SUBSISTENCIA A MERCADOS LOCALES DEL NUCLEO EJECUTOR PAMPAMARCA 01</v>
          </cell>
          <cell r="F1772" t="str">
            <v>CUSCO</v>
          </cell>
          <cell r="G1772" t="str">
            <v>CUSCO</v>
          </cell>
          <cell r="H1772" t="str">
            <v>CANAS</v>
          </cell>
          <cell r="I1772" t="str">
            <v>PAMPAMARCA</v>
          </cell>
          <cell r="J1772" t="str">
            <v>PAMPAMARCA</v>
          </cell>
          <cell r="K1772" t="str">
            <v>0805060001</v>
          </cell>
          <cell r="L1772">
            <v>200</v>
          </cell>
          <cell r="M1772">
            <v>44768.40625</v>
          </cell>
          <cell r="N1772">
            <v>1200000</v>
          </cell>
          <cell r="O1772">
            <v>44798</v>
          </cell>
          <cell r="P1772">
            <v>1200000</v>
          </cell>
          <cell r="Q1772">
            <v>44799</v>
          </cell>
          <cell r="R1772">
            <v>1200000</v>
          </cell>
          <cell r="S1772">
            <v>44774</v>
          </cell>
          <cell r="T1772">
            <v>928.38171296296309</v>
          </cell>
          <cell r="U1772">
            <v>30.42</v>
          </cell>
          <cell r="V1772">
            <v>36</v>
          </cell>
          <cell r="X1772">
            <v>1124412.49</v>
          </cell>
          <cell r="Y1772">
            <v>1083895.6499999999</v>
          </cell>
          <cell r="Z1772">
            <v>1075594.45</v>
          </cell>
          <cell r="AA1772">
            <v>45679</v>
          </cell>
          <cell r="AB1772">
            <v>0.96679999999999999</v>
          </cell>
          <cell r="AC1772">
            <v>0.96679999999999999</v>
          </cell>
          <cell r="AD1772">
            <v>0.95809999999999995</v>
          </cell>
          <cell r="AE1772">
            <v>0.93169999999999997</v>
          </cell>
          <cell r="AF1772" t="str">
            <v>3. Ejecución</v>
          </cell>
          <cell r="AG1772" t="str">
            <v>0530 - Proyecto en Ejecución</v>
          </cell>
          <cell r="AH1772" t="str">
            <v>Proyecto en ejecución</v>
          </cell>
        </row>
        <row r="1773">
          <cell r="A1773" t="str">
            <v>1920220004</v>
          </cell>
          <cell r="B1773" t="str">
            <v>1920220004</v>
          </cell>
          <cell r="C1773" t="str">
            <v>Haku Wiñay/Noa Jayatai</v>
          </cell>
          <cell r="D1773" t="str">
            <v>PP.2022 RO Sierra</v>
          </cell>
          <cell r="E1773" t="str">
            <v>PP 0118: ACCESO DE LOS HOGARES RURALES CON ECONOMIAS DE SUBSISTENCIA A MERCADOS LOCALES DEL NUCLEO EJECUTOR PAMPAMARCA 02</v>
          </cell>
          <cell r="F1773" t="str">
            <v>CUSCO</v>
          </cell>
          <cell r="G1773" t="str">
            <v>CUSCO</v>
          </cell>
          <cell r="H1773" t="str">
            <v>CANAS</v>
          </cell>
          <cell r="I1773" t="str">
            <v>PAMPAMARCA</v>
          </cell>
          <cell r="J1773" t="str">
            <v>CHOSECANI</v>
          </cell>
          <cell r="K1773" t="str">
            <v>0805060002</v>
          </cell>
          <cell r="L1773">
            <v>200</v>
          </cell>
          <cell r="M1773">
            <v>44768.40625</v>
          </cell>
          <cell r="N1773">
            <v>1200000</v>
          </cell>
          <cell r="O1773">
            <v>44798</v>
          </cell>
          <cell r="P1773">
            <v>1200000</v>
          </cell>
          <cell r="Q1773">
            <v>44799</v>
          </cell>
          <cell r="R1773">
            <v>1200000</v>
          </cell>
          <cell r="S1773">
            <v>44774</v>
          </cell>
          <cell r="T1773">
            <v>928.38171296296309</v>
          </cell>
          <cell r="U1773">
            <v>30.42</v>
          </cell>
          <cell r="V1773">
            <v>36</v>
          </cell>
          <cell r="X1773">
            <v>1102278.46</v>
          </cell>
          <cell r="Y1773">
            <v>1067714.93</v>
          </cell>
          <cell r="Z1773">
            <v>1061374.49</v>
          </cell>
          <cell r="AA1773">
            <v>45679</v>
          </cell>
          <cell r="AB1773">
            <v>0.96709999999999996</v>
          </cell>
          <cell r="AC1773">
            <v>0.96709999999999996</v>
          </cell>
          <cell r="AD1773">
            <v>0.96499999999999997</v>
          </cell>
          <cell r="AE1773">
            <v>0.92300000000000004</v>
          </cell>
          <cell r="AF1773" t="str">
            <v>3. Ejecución</v>
          </cell>
          <cell r="AG1773" t="str">
            <v>0530 - Proyecto en Ejecución</v>
          </cell>
          <cell r="AH1773" t="str">
            <v>Proyecto en ejecución</v>
          </cell>
        </row>
        <row r="1774">
          <cell r="A1774" t="str">
            <v>1920220007</v>
          </cell>
          <cell r="B1774" t="str">
            <v>1920220005</v>
          </cell>
          <cell r="C1774" t="str">
            <v>Haku Wiñay/Noa Jayatai</v>
          </cell>
          <cell r="D1774" t="str">
            <v>PP.2022 RO Sierra</v>
          </cell>
          <cell r="E1774" t="str">
            <v>PP 0118: ACCESO DE LOS HOGARES RURALES CON ECONOMIAS DE SUBSISTENCIA A MERCADOS LOCALES DEL NUCLEO EJECUTOR CCOCHAYOC CENTRO</v>
          </cell>
          <cell r="F1774" t="str">
            <v>CUSCO</v>
          </cell>
          <cell r="G1774" t="str">
            <v>CUSCO</v>
          </cell>
          <cell r="H1774" t="str">
            <v>LA CONVENCION</v>
          </cell>
          <cell r="I1774" t="str">
            <v>QUELLOUNO</v>
          </cell>
          <cell r="J1774" t="str">
            <v>CCOCHAYOC CENTRO</v>
          </cell>
          <cell r="K1774" t="str">
            <v>0809060055</v>
          </cell>
          <cell r="L1774">
            <v>225</v>
          </cell>
          <cell r="M1774">
            <v>44769.79178240741</v>
          </cell>
          <cell r="N1774">
            <v>1350000</v>
          </cell>
          <cell r="O1774">
            <v>44798</v>
          </cell>
          <cell r="P1774">
            <v>1350000</v>
          </cell>
          <cell r="Q1774">
            <v>44799</v>
          </cell>
          <cell r="R1774">
            <v>1350000</v>
          </cell>
          <cell r="S1774">
            <v>44774</v>
          </cell>
          <cell r="T1774">
            <v>928.38171296296309</v>
          </cell>
          <cell r="U1774">
            <v>30.42</v>
          </cell>
          <cell r="V1774">
            <v>36</v>
          </cell>
          <cell r="X1774">
            <v>1207650.06</v>
          </cell>
          <cell r="Y1774">
            <v>1166780.77</v>
          </cell>
          <cell r="Z1774">
            <v>1117660.94</v>
          </cell>
          <cell r="AA1774">
            <v>45685</v>
          </cell>
          <cell r="AB1774">
            <v>0.9647</v>
          </cell>
          <cell r="AC1774">
            <v>0.88160000000000005</v>
          </cell>
          <cell r="AD1774">
            <v>0.9647</v>
          </cell>
          <cell r="AE1774">
            <v>0.86980000000000002</v>
          </cell>
          <cell r="AF1774" t="str">
            <v>3. Ejecución</v>
          </cell>
          <cell r="AG1774" t="str">
            <v>0530 - Proyecto en Ejecución</v>
          </cell>
          <cell r="AH1774" t="str">
            <v>Proyecto en ejecución</v>
          </cell>
        </row>
        <row r="1775">
          <cell r="A1775" t="str">
            <v>1920220008</v>
          </cell>
          <cell r="B1775" t="str">
            <v>1920220006</v>
          </cell>
          <cell r="C1775" t="str">
            <v>Haku Wiñay/Noa Jayatai</v>
          </cell>
          <cell r="D1775" t="str">
            <v>PP.2022 RO Sierra</v>
          </cell>
          <cell r="E1775" t="str">
            <v>PP 0118: ACCESO DE LOS HOGARES RURALES CON ECONOMIAS DE SUBSISTENCIA A MERCADOS LOCALES DEL NUCLEO EJECUTOR BOMBOHUACTANA</v>
          </cell>
          <cell r="F1775" t="str">
            <v>CUSCO</v>
          </cell>
          <cell r="G1775" t="str">
            <v>CUSCO</v>
          </cell>
          <cell r="H1775" t="str">
            <v>LA CONVENCION</v>
          </cell>
          <cell r="I1775" t="str">
            <v>QUELLOUNO</v>
          </cell>
          <cell r="J1775" t="str">
            <v>BOMBOHUACTANA</v>
          </cell>
          <cell r="K1775" t="str">
            <v>0809060091</v>
          </cell>
          <cell r="L1775">
            <v>225</v>
          </cell>
          <cell r="M1775">
            <v>44769.79178240741</v>
          </cell>
          <cell r="N1775">
            <v>1350000</v>
          </cell>
          <cell r="O1775">
            <v>44798</v>
          </cell>
          <cell r="P1775">
            <v>1350000</v>
          </cell>
          <cell r="Q1775">
            <v>44799</v>
          </cell>
          <cell r="R1775">
            <v>1350000</v>
          </cell>
          <cell r="S1775">
            <v>44774</v>
          </cell>
          <cell r="T1775">
            <v>928.38171296296309</v>
          </cell>
          <cell r="U1775">
            <v>30.42</v>
          </cell>
          <cell r="V1775">
            <v>36</v>
          </cell>
          <cell r="X1775">
            <v>1229228.32</v>
          </cell>
          <cell r="Y1775">
            <v>1208832.25</v>
          </cell>
          <cell r="Z1775">
            <v>1170184.2</v>
          </cell>
          <cell r="AA1775">
            <v>45685</v>
          </cell>
          <cell r="AB1775">
            <v>0.96799999999999997</v>
          </cell>
          <cell r="AC1775">
            <v>0.93569999999999998</v>
          </cell>
          <cell r="AD1775">
            <v>0.96799999999999997</v>
          </cell>
          <cell r="AE1775">
            <v>0.92749999999999999</v>
          </cell>
          <cell r="AF1775" t="str">
            <v>3. Ejecución</v>
          </cell>
          <cell r="AG1775" t="str">
            <v>0530 - Proyecto en Ejecución</v>
          </cell>
          <cell r="AH1775" t="str">
            <v>Proyecto en ejecución</v>
          </cell>
        </row>
        <row r="1776">
          <cell r="A1776" t="str">
            <v>1920220005</v>
          </cell>
          <cell r="B1776" t="str">
            <v>1920220007</v>
          </cell>
          <cell r="C1776" t="str">
            <v>Haku Wiñay/Noa Jayatai</v>
          </cell>
          <cell r="D1776" t="str">
            <v>PP.2022 RO Sierra</v>
          </cell>
          <cell r="E1776" t="str">
            <v>PP 0118: ACCESO DE LOS HOGARES RURALES CON ECONOMIAS DE SUBSISTENCIA A MERCADOS LOCALES DEL NUCLEO EJECUTOR CCOTAÑA</v>
          </cell>
          <cell r="F1776" t="str">
            <v>CUSCO</v>
          </cell>
          <cell r="G1776" t="str">
            <v>CUSCO</v>
          </cell>
          <cell r="H1776" t="str">
            <v>CANAS</v>
          </cell>
          <cell r="I1776" t="str">
            <v>TUPAC AMARU</v>
          </cell>
          <cell r="J1776" t="str">
            <v>TUNGASUCA</v>
          </cell>
          <cell r="K1776" t="str">
            <v>0805080001</v>
          </cell>
          <cell r="L1776">
            <v>130</v>
          </cell>
          <cell r="M1776">
            <v>44768.764988425923</v>
          </cell>
          <cell r="N1776">
            <v>780000</v>
          </cell>
          <cell r="O1776">
            <v>44798</v>
          </cell>
          <cell r="P1776">
            <v>780000</v>
          </cell>
          <cell r="Q1776">
            <v>44799</v>
          </cell>
          <cell r="R1776">
            <v>780000</v>
          </cell>
          <cell r="S1776">
            <v>44774</v>
          </cell>
          <cell r="T1776">
            <v>928.38171296296309</v>
          </cell>
          <cell r="U1776">
            <v>30.42</v>
          </cell>
          <cell r="V1776">
            <v>36</v>
          </cell>
          <cell r="X1776">
            <v>714169.87</v>
          </cell>
          <cell r="Y1776">
            <v>712817.52</v>
          </cell>
          <cell r="Z1776">
            <v>705296.67</v>
          </cell>
          <cell r="AA1776">
            <v>45684</v>
          </cell>
          <cell r="AB1776">
            <v>0.97709999999999997</v>
          </cell>
          <cell r="AC1776">
            <v>0.97709999999999997</v>
          </cell>
          <cell r="AD1776">
            <v>0.97650000000000003</v>
          </cell>
          <cell r="AE1776">
            <v>0.9496</v>
          </cell>
          <cell r="AF1776" t="str">
            <v>3. Ejecución</v>
          </cell>
          <cell r="AG1776" t="str">
            <v>0530 - Proyecto en Ejecución</v>
          </cell>
          <cell r="AH1776" t="str">
            <v>Proyecto en ejecución</v>
          </cell>
        </row>
        <row r="1777">
          <cell r="A1777" t="str">
            <v>1920220006</v>
          </cell>
          <cell r="B1777" t="str">
            <v>1920220008</v>
          </cell>
          <cell r="C1777" t="str">
            <v>Haku Wiñay/Noa Jayatai</v>
          </cell>
          <cell r="D1777" t="str">
            <v>PP.2022 RO Sierra</v>
          </cell>
          <cell r="E1777" t="str">
            <v>PP 0118: ACCESO DE LOS HOGARES RURALES CON ECONOMIAS DE SUBSISTENCIA A MERCADOS LOCALES DEL NUCLEO EJECUTOR CCOCHAPATA</v>
          </cell>
          <cell r="F1777" t="str">
            <v>CUSCO</v>
          </cell>
          <cell r="G1777" t="str">
            <v>CUSCO</v>
          </cell>
          <cell r="H1777" t="str">
            <v>CANAS</v>
          </cell>
          <cell r="I1777" t="str">
            <v>TUPAC AMARU</v>
          </cell>
          <cell r="J1777" t="str">
            <v>CCOCHAPATA</v>
          </cell>
          <cell r="K1777" t="str">
            <v>0805086001</v>
          </cell>
          <cell r="L1777">
            <v>270</v>
          </cell>
          <cell r="M1777">
            <v>44768.764988425923</v>
          </cell>
          <cell r="N1777">
            <v>1620000</v>
          </cell>
          <cell r="O1777">
            <v>44798</v>
          </cell>
          <cell r="P1777">
            <v>1620000</v>
          </cell>
          <cell r="Q1777">
            <v>44799</v>
          </cell>
          <cell r="R1777">
            <v>1620000</v>
          </cell>
          <cell r="S1777">
            <v>44774</v>
          </cell>
          <cell r="T1777">
            <v>928.38171296296309</v>
          </cell>
          <cell r="U1777">
            <v>30.42</v>
          </cell>
          <cell r="V1777">
            <v>36</v>
          </cell>
          <cell r="X1777">
            <v>1499996.82</v>
          </cell>
          <cell r="Y1777">
            <v>1497562.47</v>
          </cell>
          <cell r="Z1777">
            <v>1478757.12</v>
          </cell>
          <cell r="AA1777">
            <v>45684</v>
          </cell>
          <cell r="AB1777">
            <v>0.97750000000000004</v>
          </cell>
          <cell r="AC1777">
            <v>0.97699999999999998</v>
          </cell>
          <cell r="AD1777">
            <v>0.97529999999999994</v>
          </cell>
          <cell r="AE1777">
            <v>0.95530000000000004</v>
          </cell>
          <cell r="AF1777" t="str">
            <v>3. Ejecución</v>
          </cell>
          <cell r="AG1777" t="str">
            <v>0530 - Proyecto en Ejecución</v>
          </cell>
          <cell r="AH1777" t="str">
            <v>Proyecto en ejecución</v>
          </cell>
        </row>
        <row r="1778">
          <cell r="A1778" t="str">
            <v>1920230002</v>
          </cell>
          <cell r="B1778" t="str">
            <v>1920230001</v>
          </cell>
          <cell r="C1778" t="str">
            <v>Haku Wiñay/Noa Jayatai</v>
          </cell>
          <cell r="D1778" t="str">
            <v>PP.2023 RO Selva</v>
          </cell>
          <cell r="E1778" t="str">
            <v>PP 0118: ACCESO DE LOS HOGARES RURALES CON ECONOMIAS DE SUBSISTENCIA A MERCADOS LOCALES DEL NUCLEO EJECUTOR AMAYBAMBA</v>
          </cell>
          <cell r="F1778" t="str">
            <v>CUSCO</v>
          </cell>
          <cell r="G1778" t="str">
            <v>CUSCO</v>
          </cell>
          <cell r="H1778" t="str">
            <v>LA CONVENCION</v>
          </cell>
          <cell r="I1778" t="str">
            <v>INKAWASI</v>
          </cell>
          <cell r="J1778" t="str">
            <v>AMAYBAMBA</v>
          </cell>
          <cell r="K1778" t="str">
            <v>0809110001</v>
          </cell>
          <cell r="L1778">
            <v>200</v>
          </cell>
          <cell r="M1778">
            <v>45137</v>
          </cell>
          <cell r="N1778">
            <v>1360000</v>
          </cell>
          <cell r="O1778">
            <v>45198</v>
          </cell>
          <cell r="P1778">
            <v>1360000</v>
          </cell>
          <cell r="Q1778">
            <v>45217</v>
          </cell>
          <cell r="R1778">
            <v>1360000</v>
          </cell>
          <cell r="S1778">
            <v>45139</v>
          </cell>
          <cell r="T1778">
            <v>563.38171296296309</v>
          </cell>
          <cell r="U1778">
            <v>18.420000000000002</v>
          </cell>
          <cell r="V1778">
            <v>36</v>
          </cell>
          <cell r="X1778">
            <v>792969.74</v>
          </cell>
          <cell r="Y1778">
            <v>789851.13</v>
          </cell>
          <cell r="Z1778">
            <v>736467.44000000006</v>
          </cell>
          <cell r="AA1778">
            <v>45680</v>
          </cell>
          <cell r="AB1778">
            <v>0.86380000000000001</v>
          </cell>
          <cell r="AC1778">
            <v>0.8347</v>
          </cell>
          <cell r="AD1778">
            <v>0.83799999999999997</v>
          </cell>
          <cell r="AE1778">
            <v>0.70079999999999998</v>
          </cell>
          <cell r="AF1778" t="str">
            <v>3. Ejecución</v>
          </cell>
          <cell r="AG1778" t="str">
            <v>0530 - Proyecto en Ejecución</v>
          </cell>
          <cell r="AH1778" t="str">
            <v>Proyecto en ejecución</v>
          </cell>
        </row>
        <row r="1779">
          <cell r="A1779" t="str">
            <v>1920230003</v>
          </cell>
          <cell r="B1779" t="str">
            <v>1920230002</v>
          </cell>
          <cell r="C1779" t="str">
            <v>Haku Wiñay/Noa Jayatai</v>
          </cell>
          <cell r="D1779" t="str">
            <v>PP.2023 RO Selva</v>
          </cell>
          <cell r="E1779" t="str">
            <v>PP 0118: ACCESO DE LOS HOGARES RURALES CON ECONOMIAS DE SUBSISTENCIA A MERCADOS LOCALES DEL NUCLEO EJECUTOR SAN FERNANDO</v>
          </cell>
          <cell r="F1779" t="str">
            <v>CUSCO</v>
          </cell>
          <cell r="G1779" t="str">
            <v>CUSCO</v>
          </cell>
          <cell r="H1779" t="str">
            <v>LA CONVENCION</v>
          </cell>
          <cell r="I1779" t="str">
            <v>INKAWASI</v>
          </cell>
          <cell r="J1779" t="str">
            <v>SAN FERNANDO</v>
          </cell>
          <cell r="K1779" t="str">
            <v>0809110050</v>
          </cell>
          <cell r="L1779">
            <v>200</v>
          </cell>
          <cell r="M1779">
            <v>45137</v>
          </cell>
          <cell r="N1779">
            <v>1360000</v>
          </cell>
          <cell r="O1779">
            <v>45198</v>
          </cell>
          <cell r="P1779">
            <v>1360000</v>
          </cell>
          <cell r="Q1779">
            <v>45217</v>
          </cell>
          <cell r="R1779">
            <v>1360000</v>
          </cell>
          <cell r="S1779">
            <v>45139</v>
          </cell>
          <cell r="T1779">
            <v>563.38171296296309</v>
          </cell>
          <cell r="U1779">
            <v>18.420000000000002</v>
          </cell>
          <cell r="V1779">
            <v>36</v>
          </cell>
          <cell r="X1779">
            <v>782985.84</v>
          </cell>
          <cell r="Y1779">
            <v>777953.07</v>
          </cell>
          <cell r="Z1779">
            <v>725869.39</v>
          </cell>
          <cell r="AA1779">
            <v>45680</v>
          </cell>
          <cell r="AB1779">
            <v>0.87350000000000005</v>
          </cell>
          <cell r="AC1779">
            <v>0.83689999999999998</v>
          </cell>
          <cell r="AD1779">
            <v>0.87509999999999999</v>
          </cell>
          <cell r="AE1779">
            <v>0.69289999999999996</v>
          </cell>
          <cell r="AF1779" t="str">
            <v>3. Ejecución</v>
          </cell>
          <cell r="AG1779" t="str">
            <v>0530 - Proyecto en Ejecución</v>
          </cell>
          <cell r="AH1779" t="str">
            <v>Proyecto en ejecución</v>
          </cell>
        </row>
        <row r="1780">
          <cell r="A1780" t="str">
            <v>1920230004</v>
          </cell>
          <cell r="B1780" t="str">
            <v>1920230003</v>
          </cell>
          <cell r="C1780" t="str">
            <v>Haku Wiñay/Noa Jayatai</v>
          </cell>
          <cell r="D1780" t="str">
            <v>PP.2023 RO Sierra</v>
          </cell>
          <cell r="E1780" t="str">
            <v>PP 0118: ACCESO DE LOS HOGARES RURALES CON ECONOMIAS DE SUBSISTENCIA A MERCADOS LOCALES DEL NUCLEO EJECUTOR LIMAMAYO</v>
          </cell>
          <cell r="F1780" t="str">
            <v>CUSCO</v>
          </cell>
          <cell r="G1780" t="str">
            <v>CUSCO</v>
          </cell>
          <cell r="H1780" t="str">
            <v>CHUMBIVILCAS</v>
          </cell>
          <cell r="I1780" t="str">
            <v>CHAMACA</v>
          </cell>
          <cell r="J1780" t="str">
            <v>LIMAMAYO</v>
          </cell>
          <cell r="K1780" t="str">
            <v>0807030008</v>
          </cell>
          <cell r="L1780">
            <v>200</v>
          </cell>
          <cell r="M1780">
            <v>45137.930775462963</v>
          </cell>
          <cell r="N1780">
            <v>1200000</v>
          </cell>
          <cell r="O1780">
            <v>45198</v>
          </cell>
          <cell r="P1780">
            <v>1200000</v>
          </cell>
          <cell r="Q1780">
            <v>45217</v>
          </cell>
          <cell r="R1780">
            <v>1200000</v>
          </cell>
          <cell r="S1780">
            <v>45139</v>
          </cell>
          <cell r="T1780">
            <v>563.38171296296309</v>
          </cell>
          <cell r="U1780">
            <v>18.420000000000002</v>
          </cell>
          <cell r="V1780">
            <v>36</v>
          </cell>
          <cell r="X1780">
            <v>604329.74</v>
          </cell>
          <cell r="Y1780">
            <v>582513.6</v>
          </cell>
          <cell r="Z1780">
            <v>405168.71</v>
          </cell>
          <cell r="AA1780">
            <v>45520</v>
          </cell>
          <cell r="AB1780">
            <v>0.80459999999999998</v>
          </cell>
          <cell r="AC1780">
            <v>0.61099999999999999</v>
          </cell>
          <cell r="AD1780">
            <v>0.84060000000000001</v>
          </cell>
          <cell r="AE1780">
            <v>0.4899</v>
          </cell>
          <cell r="AF1780" t="str">
            <v>3. Ejecución</v>
          </cell>
          <cell r="AG1780" t="str">
            <v>0530 - Proyecto en Ejecución</v>
          </cell>
          <cell r="AH1780" t="str">
            <v>Proyecto en ejecución</v>
          </cell>
        </row>
        <row r="1781">
          <cell r="A1781" t="str">
            <v>1920230005</v>
          </cell>
          <cell r="B1781" t="str">
            <v>1920230004</v>
          </cell>
          <cell r="C1781" t="str">
            <v>Haku Wiñay/Noa Jayatai</v>
          </cell>
          <cell r="D1781" t="str">
            <v>PP.2023 RO Sierra</v>
          </cell>
          <cell r="E1781" t="str">
            <v xml:space="preserve">PP 0118: ACCESO DE LOS HOGARES RURALES CON ECONOMIAS DE SUBSISTENCIA A MERCADOS LOCALES DEL NUCLEO EJECUTOR SIHUINCHA </v>
          </cell>
          <cell r="F1781" t="str">
            <v>CUSCO</v>
          </cell>
          <cell r="G1781" t="str">
            <v>CUSCO</v>
          </cell>
          <cell r="H1781" t="str">
            <v>CHUMBIVILCAS</v>
          </cell>
          <cell r="I1781" t="str">
            <v>CHAMACA</v>
          </cell>
          <cell r="J1781" t="str">
            <v>SIHUINCHA ALTO</v>
          </cell>
          <cell r="K1781" t="str">
            <v>0807030011</v>
          </cell>
          <cell r="L1781">
            <v>200</v>
          </cell>
          <cell r="M1781">
            <v>45137.930775462963</v>
          </cell>
          <cell r="N1781">
            <v>1200000</v>
          </cell>
          <cell r="O1781">
            <v>45198</v>
          </cell>
          <cell r="P1781">
            <v>1200000</v>
          </cell>
          <cell r="Q1781">
            <v>45217</v>
          </cell>
          <cell r="R1781">
            <v>1200000</v>
          </cell>
          <cell r="S1781">
            <v>45139</v>
          </cell>
          <cell r="T1781">
            <v>563.38171296296309</v>
          </cell>
          <cell r="U1781">
            <v>18.420000000000002</v>
          </cell>
          <cell r="V1781">
            <v>36</v>
          </cell>
          <cell r="X1781">
            <v>592538.06000000006</v>
          </cell>
          <cell r="Y1781">
            <v>570916.82999999996</v>
          </cell>
          <cell r="Z1781">
            <v>412469.01</v>
          </cell>
          <cell r="AA1781">
            <v>45520</v>
          </cell>
          <cell r="AB1781">
            <v>0.81230000000000002</v>
          </cell>
          <cell r="AC1781">
            <v>0.62860000000000005</v>
          </cell>
          <cell r="AD1781">
            <v>0.84350000000000003</v>
          </cell>
          <cell r="AE1781">
            <v>0.48380000000000001</v>
          </cell>
          <cell r="AF1781" t="str">
            <v>3. Ejecución</v>
          </cell>
          <cell r="AG1781" t="str">
            <v>0530 - Proyecto en Ejecución</v>
          </cell>
          <cell r="AH1781" t="str">
            <v>Proyecto en ejecución</v>
          </cell>
        </row>
        <row r="1782">
          <cell r="A1782" t="str">
            <v>1920230011</v>
          </cell>
          <cell r="B1782" t="str">
            <v>1920230005</v>
          </cell>
          <cell r="C1782" t="str">
            <v>Haku Wiñay/Noa Jayatai</v>
          </cell>
          <cell r="D1782" t="str">
            <v>PP.2023 RO Sierra</v>
          </cell>
          <cell r="E1782" t="str">
            <v>PP 0118: ACCESO DE LOS HOGARES RURALES CON ECONOMIAS DE SUBSISTENCIA A MERCADOS LOCALES DEL NUCLEO EJECUTOR LLALLAPARA</v>
          </cell>
          <cell r="F1782" t="str">
            <v>CUSCO</v>
          </cell>
          <cell r="G1782" t="str">
            <v>CUSCO</v>
          </cell>
          <cell r="H1782" t="str">
            <v>CANAS</v>
          </cell>
          <cell r="I1782" t="str">
            <v>YANAOCA</v>
          </cell>
          <cell r="J1782" t="str">
            <v>LLALLAPARA</v>
          </cell>
          <cell r="K1782" t="str">
            <v>0805010013</v>
          </cell>
          <cell r="L1782">
            <v>200</v>
          </cell>
          <cell r="M1782">
            <v>45139.649768518517</v>
          </cell>
          <cell r="N1782">
            <v>1200000</v>
          </cell>
          <cell r="O1782">
            <v>45198</v>
          </cell>
          <cell r="P1782">
            <v>1200000</v>
          </cell>
          <cell r="Q1782">
            <v>45217</v>
          </cell>
          <cell r="R1782">
            <v>1200000</v>
          </cell>
          <cell r="S1782">
            <v>45147</v>
          </cell>
          <cell r="T1782">
            <v>555.38171296296309</v>
          </cell>
          <cell r="U1782">
            <v>18.170000000000002</v>
          </cell>
          <cell r="V1782">
            <v>36</v>
          </cell>
          <cell r="X1782">
            <v>780251.29</v>
          </cell>
          <cell r="Y1782">
            <v>620965.23</v>
          </cell>
          <cell r="Z1782">
            <v>587064.04</v>
          </cell>
          <cell r="AA1782">
            <v>45686</v>
          </cell>
          <cell r="AB1782">
            <v>0.81820000000000004</v>
          </cell>
          <cell r="AC1782">
            <v>0.75939999999999996</v>
          </cell>
          <cell r="AD1782">
            <v>0.84830000000000005</v>
          </cell>
          <cell r="AE1782">
            <v>0.5504</v>
          </cell>
          <cell r="AF1782" t="str">
            <v>3. Ejecución</v>
          </cell>
          <cell r="AG1782" t="str">
            <v>0530 - Proyecto en Ejecución</v>
          </cell>
          <cell r="AH1782" t="str">
            <v>Proyecto en ejecución</v>
          </cell>
        </row>
        <row r="1783">
          <cell r="A1783" t="str">
            <v>1920230012</v>
          </cell>
          <cell r="B1783" t="str">
            <v>1920230006</v>
          </cell>
          <cell r="C1783" t="str">
            <v>Haku Wiñay/Noa Jayatai</v>
          </cell>
          <cell r="D1783" t="str">
            <v>PP.2023 RO Sierra</v>
          </cell>
          <cell r="E1783" t="str">
            <v>PP 0118: ACCESO DE LOS HOGARES RURALES CON ECONOMIAS DE SUBSISTENCIA A MERCADOS LOCALES DEL NUCLEO EJECUTOR HAMPATURA</v>
          </cell>
          <cell r="F1783" t="str">
            <v>CUSCO</v>
          </cell>
          <cell r="G1783" t="str">
            <v>CUSCO</v>
          </cell>
          <cell r="H1783" t="str">
            <v>CANAS</v>
          </cell>
          <cell r="I1783" t="str">
            <v>YANAOCA</v>
          </cell>
          <cell r="J1783" t="str">
            <v>HAMPATURA</v>
          </cell>
          <cell r="K1783" t="str">
            <v>0805010024</v>
          </cell>
          <cell r="L1783">
            <v>200</v>
          </cell>
          <cell r="M1783">
            <v>45139.649768518517</v>
          </cell>
          <cell r="N1783">
            <v>1200000</v>
          </cell>
          <cell r="O1783">
            <v>45198</v>
          </cell>
          <cell r="P1783">
            <v>1200000</v>
          </cell>
          <cell r="Q1783">
            <v>45217</v>
          </cell>
          <cell r="R1783">
            <v>1200000</v>
          </cell>
          <cell r="S1783">
            <v>45147</v>
          </cell>
          <cell r="T1783">
            <v>555.38171296296309</v>
          </cell>
          <cell r="U1783">
            <v>18.170000000000002</v>
          </cell>
          <cell r="V1783">
            <v>36</v>
          </cell>
          <cell r="X1783">
            <v>792722.97</v>
          </cell>
          <cell r="Y1783">
            <v>641522.41</v>
          </cell>
          <cell r="Z1783">
            <v>586594.92000000004</v>
          </cell>
          <cell r="AA1783">
            <v>45686</v>
          </cell>
          <cell r="AB1783">
            <v>0.81559999999999999</v>
          </cell>
          <cell r="AC1783">
            <v>0.76700000000000002</v>
          </cell>
          <cell r="AD1783">
            <v>0.85509999999999997</v>
          </cell>
          <cell r="AE1783">
            <v>0.56630000000000003</v>
          </cell>
          <cell r="AF1783" t="str">
            <v>3. Ejecución</v>
          </cell>
          <cell r="AG1783" t="str">
            <v>0530 - Proyecto en Ejecución</v>
          </cell>
          <cell r="AH1783" t="str">
            <v>Proyecto en ejecución</v>
          </cell>
        </row>
        <row r="1784">
          <cell r="A1784" t="str">
            <v>1920230009</v>
          </cell>
          <cell r="B1784" t="str">
            <v>1920230007</v>
          </cell>
          <cell r="C1784" t="str">
            <v>Haku Wiñay/Noa Jayatai</v>
          </cell>
          <cell r="D1784" t="str">
            <v>PP.2023 RO Sierra</v>
          </cell>
          <cell r="E1784" t="str">
            <v>PP 0118: ACCESO DE LOS HOGARES RURALES CON ECONOMIAS DE SUBSISTENCIA A MERCADOS LOCALES DEL NUCLEO EJECUTOR LIVITACA A</v>
          </cell>
          <cell r="F1784" t="str">
            <v>CUSCO</v>
          </cell>
          <cell r="G1784" t="str">
            <v>CUSCO</v>
          </cell>
          <cell r="H1784" t="str">
            <v>CHUMBIVILCAS</v>
          </cell>
          <cell r="I1784" t="str">
            <v>LIVITACA</v>
          </cell>
          <cell r="J1784" t="str">
            <v>QQUECHAPAMPA</v>
          </cell>
          <cell r="K1784" t="str">
            <v>0807056002</v>
          </cell>
          <cell r="L1784">
            <v>200</v>
          </cell>
          <cell r="M1784">
            <v>45138.61209490741</v>
          </cell>
          <cell r="N1784">
            <v>1200000</v>
          </cell>
          <cell r="O1784">
            <v>45198</v>
          </cell>
          <cell r="P1784">
            <v>1200000</v>
          </cell>
          <cell r="Q1784">
            <v>45217</v>
          </cell>
          <cell r="R1784">
            <v>1200000</v>
          </cell>
          <cell r="S1784">
            <v>45139</v>
          </cell>
          <cell r="T1784">
            <v>563.38171296296309</v>
          </cell>
          <cell r="U1784">
            <v>18.420000000000002</v>
          </cell>
          <cell r="V1784">
            <v>36</v>
          </cell>
          <cell r="X1784">
            <v>646841.36</v>
          </cell>
          <cell r="Y1784">
            <v>642002.61</v>
          </cell>
          <cell r="Z1784">
            <v>610161.36</v>
          </cell>
          <cell r="AA1784">
            <v>45684</v>
          </cell>
          <cell r="AB1784">
            <v>0.76719999999999999</v>
          </cell>
          <cell r="AC1784">
            <v>0.74770000000000003</v>
          </cell>
          <cell r="AD1784">
            <v>0.86809999999999998</v>
          </cell>
          <cell r="AE1784">
            <v>0.54369999999999996</v>
          </cell>
          <cell r="AF1784" t="str">
            <v>3. Ejecución</v>
          </cell>
          <cell r="AG1784" t="str">
            <v>0530 - Proyecto en Ejecución</v>
          </cell>
          <cell r="AH1784" t="str">
            <v>Proyecto en ejecución</v>
          </cell>
        </row>
        <row r="1785">
          <cell r="A1785" t="str">
            <v>1920230010</v>
          </cell>
          <cell r="B1785" t="str">
            <v>1920230008</v>
          </cell>
          <cell r="C1785" t="str">
            <v>Haku Wiñay/Noa Jayatai</v>
          </cell>
          <cell r="D1785" t="str">
            <v>PP.2023 RO Sierra</v>
          </cell>
          <cell r="E1785" t="str">
            <v>PP 0118: ACCESO DE LOS HOGARES RURALES CON ECONOMIAS DE SUBSISTENCIA A MERCADOS LOCALES DEL NUCLEO EJECUTOR LIVITACA B</v>
          </cell>
          <cell r="F1785" t="str">
            <v>CUSCO</v>
          </cell>
          <cell r="G1785" t="str">
            <v>CUSCO</v>
          </cell>
          <cell r="H1785" t="str">
            <v>CHUMBIVILCAS</v>
          </cell>
          <cell r="I1785" t="str">
            <v>LIVITACA</v>
          </cell>
          <cell r="J1785" t="str">
            <v>CHULLUNI</v>
          </cell>
          <cell r="K1785" t="str">
            <v>0807050121</v>
          </cell>
          <cell r="L1785">
            <v>200</v>
          </cell>
          <cell r="M1785">
            <v>45138.61209490741</v>
          </cell>
          <cell r="N1785">
            <v>1200000</v>
          </cell>
          <cell r="O1785">
            <v>45198</v>
          </cell>
          <cell r="P1785">
            <v>1200000</v>
          </cell>
          <cell r="Q1785">
            <v>45217</v>
          </cell>
          <cell r="R1785">
            <v>1200000</v>
          </cell>
          <cell r="S1785">
            <v>45139</v>
          </cell>
          <cell r="T1785">
            <v>563.38171296296309</v>
          </cell>
          <cell r="U1785">
            <v>18.420000000000002</v>
          </cell>
          <cell r="V1785">
            <v>36</v>
          </cell>
          <cell r="X1785">
            <v>667851.97</v>
          </cell>
          <cell r="Y1785">
            <v>664805.22</v>
          </cell>
          <cell r="Z1785">
            <v>630171.97</v>
          </cell>
          <cell r="AA1785">
            <v>45684</v>
          </cell>
          <cell r="AB1785">
            <v>0.77939999999999998</v>
          </cell>
          <cell r="AC1785">
            <v>0.73219999999999996</v>
          </cell>
          <cell r="AD1785">
            <v>0.86919999999999997</v>
          </cell>
          <cell r="AE1785">
            <v>0.56100000000000005</v>
          </cell>
          <cell r="AF1785" t="str">
            <v>3. Ejecución</v>
          </cell>
          <cell r="AG1785" t="str">
            <v>0530 - Proyecto en Ejecución</v>
          </cell>
          <cell r="AH1785" t="str">
            <v>Proyecto en ejecución</v>
          </cell>
        </row>
        <row r="1786">
          <cell r="A1786" t="str">
            <v>1920230001</v>
          </cell>
          <cell r="B1786" t="str">
            <v>1920230009</v>
          </cell>
          <cell r="C1786" t="str">
            <v>Haku Wiñay/Noa Jayatai</v>
          </cell>
          <cell r="D1786" t="str">
            <v>PP.2023 RO Sierra</v>
          </cell>
          <cell r="E1786" t="str">
            <v>PP 0118: ACCESO DE LOS HOGARES RURALES CON ECONOMIAS DE SUBSISTENCIA A MERCADOS LOCALES DEL NUCLEO EJECUTOR QUIÑOTA 01</v>
          </cell>
          <cell r="F1786" t="str">
            <v>CUSCO</v>
          </cell>
          <cell r="G1786" t="str">
            <v>CUSCO</v>
          </cell>
          <cell r="H1786" t="str">
            <v>CHUMBIVILCAS</v>
          </cell>
          <cell r="I1786" t="str">
            <v>QUIÑOTA</v>
          </cell>
          <cell r="J1786" t="str">
            <v>CENTRO</v>
          </cell>
          <cell r="K1786" t="str">
            <v>0807070055</v>
          </cell>
          <cell r="L1786">
            <v>200</v>
          </cell>
          <cell r="M1786">
            <v>45136.753148148149</v>
          </cell>
          <cell r="N1786">
            <v>1200000</v>
          </cell>
          <cell r="O1786">
            <v>45198</v>
          </cell>
          <cell r="P1786">
            <v>1200000</v>
          </cell>
          <cell r="Q1786">
            <v>45217</v>
          </cell>
          <cell r="R1786">
            <v>1200000</v>
          </cell>
          <cell r="S1786">
            <v>45145</v>
          </cell>
          <cell r="T1786">
            <v>557.38171296296309</v>
          </cell>
          <cell r="U1786">
            <v>18.23</v>
          </cell>
          <cell r="V1786">
            <v>36</v>
          </cell>
          <cell r="X1786">
            <v>661878.56000000006</v>
          </cell>
          <cell r="Y1786">
            <v>653593.86</v>
          </cell>
          <cell r="Z1786">
            <v>552890.11</v>
          </cell>
          <cell r="AA1786">
            <v>45681</v>
          </cell>
          <cell r="AB1786">
            <v>0.74539999999999995</v>
          </cell>
          <cell r="AC1786">
            <v>0.70479999999999998</v>
          </cell>
          <cell r="AD1786">
            <v>0.80889999999999995</v>
          </cell>
          <cell r="AE1786">
            <v>0.5988</v>
          </cell>
          <cell r="AF1786" t="str">
            <v>3. Ejecución</v>
          </cell>
          <cell r="AG1786" t="str">
            <v>0530 - Proyecto en Ejecución</v>
          </cell>
          <cell r="AH1786" t="str">
            <v>Proyecto en ejecución</v>
          </cell>
        </row>
        <row r="1787">
          <cell r="A1787" t="str">
            <v>1920230008</v>
          </cell>
          <cell r="B1787" t="str">
            <v>1920230010</v>
          </cell>
          <cell r="C1787" t="str">
            <v>Haku Wiñay/Noa Jayatai</v>
          </cell>
          <cell r="D1787" t="str">
            <v>PP.2023 RO Sierra</v>
          </cell>
          <cell r="E1787" t="str">
            <v>PP 0118: ACCESO DE LOS HOGARES RURALES CON ECONOMIAS DE SUBSISTENCIA A MERCADOS LOCALES DEL NUCLEO EJECUTOR QUIÑOTA 02</v>
          </cell>
          <cell r="F1787" t="str">
            <v>CUSCO</v>
          </cell>
          <cell r="G1787" t="str">
            <v>CUSCO</v>
          </cell>
          <cell r="H1787" t="str">
            <v>CHUMBIVILCAS</v>
          </cell>
          <cell r="I1787" t="str">
            <v>QUIÑOTA</v>
          </cell>
          <cell r="J1787" t="str">
            <v>QUIÑOTA</v>
          </cell>
          <cell r="K1787" t="str">
            <v>0807070001</v>
          </cell>
          <cell r="L1787">
            <v>200</v>
          </cell>
          <cell r="M1787">
            <v>45136.753148148149</v>
          </cell>
          <cell r="N1787">
            <v>1200000</v>
          </cell>
          <cell r="O1787">
            <v>45198</v>
          </cell>
          <cell r="P1787">
            <v>1200000</v>
          </cell>
          <cell r="Q1787">
            <v>45217</v>
          </cell>
          <cell r="R1787">
            <v>1200000</v>
          </cell>
          <cell r="S1787">
            <v>45145</v>
          </cell>
          <cell r="T1787">
            <v>557.38171296296309</v>
          </cell>
          <cell r="U1787">
            <v>18.23</v>
          </cell>
          <cell r="V1787">
            <v>36</v>
          </cell>
          <cell r="X1787">
            <v>625667.77</v>
          </cell>
          <cell r="Y1787">
            <v>622482.91</v>
          </cell>
          <cell r="Z1787">
            <v>514527.97000000003</v>
          </cell>
          <cell r="AA1787">
            <v>45681</v>
          </cell>
          <cell r="AB1787">
            <v>0.77310000000000001</v>
          </cell>
          <cell r="AC1787">
            <v>0.66159999999999997</v>
          </cell>
          <cell r="AD1787">
            <v>0.81140000000000001</v>
          </cell>
          <cell r="AE1787">
            <v>0.57750000000000001</v>
          </cell>
          <cell r="AF1787" t="str">
            <v>3. Ejecución</v>
          </cell>
          <cell r="AG1787" t="str">
            <v>0530 - Proyecto en Ejecución</v>
          </cell>
          <cell r="AH1787" t="str">
            <v>Proyecto en ejecución</v>
          </cell>
        </row>
        <row r="1788">
          <cell r="A1788" t="str">
            <v>1920230006</v>
          </cell>
          <cell r="B1788" t="str">
            <v>1920230011</v>
          </cell>
          <cell r="C1788" t="str">
            <v>Haku Wiñay/Noa Jayatai</v>
          </cell>
          <cell r="D1788" t="str">
            <v>PP.2023 RO Sierra</v>
          </cell>
          <cell r="E1788" t="str">
            <v>PP 0118: ACCESO DE LOS HOGARES RURALES CON ECONOMIAS DE SUBSISTENCIA A MERCADOS LOCALES DEL NUCLEO EJECUTOR CCATACAMARA – SACSAYHUAMÁN”</v>
          </cell>
          <cell r="F1788" t="str">
            <v>CUSCO</v>
          </cell>
          <cell r="G1788" t="str">
            <v>CUSCO</v>
          </cell>
          <cell r="H1788" t="str">
            <v>QUISPICANCHI</v>
          </cell>
          <cell r="I1788" t="str">
            <v>CCATCA</v>
          </cell>
          <cell r="J1788" t="str">
            <v>MANAYPATA</v>
          </cell>
          <cell r="K1788" t="str">
            <v>0812050081</v>
          </cell>
          <cell r="L1788">
            <v>200</v>
          </cell>
          <cell r="M1788">
            <v>45137.977060185185</v>
          </cell>
          <cell r="N1788">
            <v>1200000</v>
          </cell>
          <cell r="O1788">
            <v>45198</v>
          </cell>
          <cell r="P1788">
            <v>1200000</v>
          </cell>
          <cell r="Q1788">
            <v>45217</v>
          </cell>
          <cell r="R1788">
            <v>1200000</v>
          </cell>
          <cell r="S1788">
            <v>45145</v>
          </cell>
          <cell r="T1788">
            <v>557.38171296296309</v>
          </cell>
          <cell r="U1788">
            <v>18.23</v>
          </cell>
          <cell r="V1788">
            <v>36</v>
          </cell>
          <cell r="X1788">
            <v>695824.17</v>
          </cell>
          <cell r="Y1788">
            <v>690735.48</v>
          </cell>
          <cell r="Z1788">
            <v>547803.89</v>
          </cell>
          <cell r="AA1788">
            <v>45650</v>
          </cell>
          <cell r="AB1788">
            <v>0.81630000000000003</v>
          </cell>
          <cell r="AC1788">
            <v>0.83699999999999997</v>
          </cell>
          <cell r="AD1788">
            <v>0.85619999999999996</v>
          </cell>
          <cell r="AE1788">
            <v>0.71079999999999999</v>
          </cell>
          <cell r="AF1788" t="str">
            <v>3. Ejecución</v>
          </cell>
          <cell r="AG1788" t="str">
            <v>0530 - Proyecto en Ejecución</v>
          </cell>
          <cell r="AH1788" t="str">
            <v>Proyecto en ejecución</v>
          </cell>
        </row>
        <row r="1789">
          <cell r="A1789" t="str">
            <v>1920230007</v>
          </cell>
          <cell r="B1789" t="str">
            <v>1920230012</v>
          </cell>
          <cell r="C1789" t="str">
            <v>Haku Wiñay/Noa Jayatai</v>
          </cell>
          <cell r="D1789" t="str">
            <v>PP.2023 RO Sierra</v>
          </cell>
          <cell r="E1789" t="str">
            <v>PP 0118: ACCESO DE LOS HOGARES RURALES CON ECONOMIAS DE SUBSISTENCIA A MERCADOS LOCALES DEL NUCLEO EJECUTOR QQESPECRUZ - HUAYLLABAMBA</v>
          </cell>
          <cell r="F1789" t="str">
            <v>CUSCO</v>
          </cell>
          <cell r="G1789" t="str">
            <v>CUSCO</v>
          </cell>
          <cell r="H1789" t="str">
            <v>QUISPICANCHI</v>
          </cell>
          <cell r="I1789" t="str">
            <v>CCATCA</v>
          </cell>
          <cell r="J1789" t="str">
            <v>CCACHIRA</v>
          </cell>
          <cell r="K1789" t="str">
            <v>0812050132</v>
          </cell>
          <cell r="L1789">
            <v>200</v>
          </cell>
          <cell r="M1789">
            <v>45137.977060185185</v>
          </cell>
          <cell r="N1789">
            <v>1200000</v>
          </cell>
          <cell r="O1789">
            <v>45198</v>
          </cell>
          <cell r="P1789">
            <v>1200000</v>
          </cell>
          <cell r="Q1789">
            <v>45217</v>
          </cell>
          <cell r="R1789">
            <v>1200000</v>
          </cell>
          <cell r="S1789">
            <v>45145</v>
          </cell>
          <cell r="T1789">
            <v>557.38171296296309</v>
          </cell>
          <cell r="U1789">
            <v>18.23</v>
          </cell>
          <cell r="V1789">
            <v>36</v>
          </cell>
          <cell r="X1789">
            <v>697348.98</v>
          </cell>
          <cell r="Y1789">
            <v>693229.79</v>
          </cell>
          <cell r="Z1789">
            <v>550689.22</v>
          </cell>
          <cell r="AA1789">
            <v>45650</v>
          </cell>
          <cell r="AB1789">
            <v>0.81789999999999996</v>
          </cell>
          <cell r="AC1789">
            <v>0.80449999999999999</v>
          </cell>
          <cell r="AD1789">
            <v>0.83160000000000001</v>
          </cell>
          <cell r="AE1789">
            <v>0.66120000000000001</v>
          </cell>
          <cell r="AF1789" t="str">
            <v>3. Ejecución</v>
          </cell>
          <cell r="AG1789" t="str">
            <v>0530 - Proyecto en Ejecución</v>
          </cell>
          <cell r="AH1789" t="str">
            <v>Proyecto en ejecución</v>
          </cell>
        </row>
        <row r="1790">
          <cell r="A1790" t="str">
            <v>1920240001</v>
          </cell>
          <cell r="B1790" t="str">
            <v>1920240001</v>
          </cell>
          <cell r="C1790" t="str">
            <v>Haku Wiñay/Noa Jayatai</v>
          </cell>
          <cell r="D1790" t="str">
            <v>PP.2024 RO Sierra</v>
          </cell>
          <cell r="E1790" t="str">
            <v>PP 0118: ACCESO DE LOS HOGARES RURALES CON ECONOMIAS DE SUBSISTENCIA A MERCADOS LOCALES DEL NUCLEO EJECUTOR POMACANCHI</v>
          </cell>
          <cell r="F1790" t="str">
            <v>CUSCO</v>
          </cell>
          <cell r="G1790" t="str">
            <v>CUSCO</v>
          </cell>
          <cell r="H1790" t="str">
            <v>ACOMAYO</v>
          </cell>
          <cell r="I1790" t="str">
            <v>POMACANCHI</v>
          </cell>
          <cell r="J1790" t="str">
            <v>SAN JOSE DE CONCHACALLA</v>
          </cell>
          <cell r="K1790" t="str">
            <v>0802056003</v>
          </cell>
          <cell r="L1790">
            <v>400</v>
          </cell>
          <cell r="M1790">
            <v>45583.727488425924</v>
          </cell>
          <cell r="N1790">
            <v>2400000</v>
          </cell>
          <cell r="O1790">
            <v>45565</v>
          </cell>
          <cell r="P1790">
            <v>2400000</v>
          </cell>
          <cell r="Q1790">
            <v>45579</v>
          </cell>
          <cell r="R1790">
            <v>2400000</v>
          </cell>
          <cell r="S1790">
            <v>45586</v>
          </cell>
          <cell r="T1790">
            <v>116.38171296296301</v>
          </cell>
          <cell r="U1790">
            <v>3.78</v>
          </cell>
          <cell r="V1790">
            <v>36</v>
          </cell>
          <cell r="X1790">
            <v>144361.79999999999</v>
          </cell>
          <cell r="Y1790">
            <v>143791.79999999999</v>
          </cell>
          <cell r="AB1790">
            <v>9.0800000000000006E-2</v>
          </cell>
          <cell r="AC1790">
            <v>4.1099999999999998E-2</v>
          </cell>
          <cell r="AD1790">
            <v>0.55530000000000002</v>
          </cell>
          <cell r="AE1790">
            <v>3.9100000000000003E-2</v>
          </cell>
          <cell r="AF1790" t="str">
            <v>3. Ejecución</v>
          </cell>
          <cell r="AG1790" t="str">
            <v>0530 - Proyecto en Ejecución</v>
          </cell>
          <cell r="AH1790" t="str">
            <v>Proyecto en ejecución</v>
          </cell>
        </row>
        <row r="1791">
          <cell r="A1791" t="str">
            <v>1920240002</v>
          </cell>
          <cell r="B1791" t="str">
            <v>1920240002</v>
          </cell>
          <cell r="C1791" t="str">
            <v>Haku Wiñay/Noa Jayatai</v>
          </cell>
          <cell r="D1791" t="str">
            <v>PP.2024 RO Sierra</v>
          </cell>
          <cell r="E1791" t="str">
            <v>PP 0118: ACCESO DE LOS HOGARES RURALES CON ECONOMIAS DE SUBSISTENCIA A MERCADOS LOCALES DEL NUCLEO EJECUTOR CAICAY</v>
          </cell>
          <cell r="F1791" t="str">
            <v>CUSCO</v>
          </cell>
          <cell r="G1791" t="str">
            <v>CUSCO</v>
          </cell>
          <cell r="H1791" t="str">
            <v>PAUCARTAMBO</v>
          </cell>
          <cell r="I1791" t="str">
            <v>CAICAY</v>
          </cell>
          <cell r="J1791" t="str">
            <v>PITUCANCHA</v>
          </cell>
          <cell r="K1791" t="str">
            <v>0811020005</v>
          </cell>
          <cell r="L1791">
            <v>400</v>
          </cell>
          <cell r="M1791">
            <v>45566</v>
          </cell>
          <cell r="N1791">
            <v>2400000</v>
          </cell>
          <cell r="O1791">
            <v>45565</v>
          </cell>
          <cell r="P1791">
            <v>2400000</v>
          </cell>
          <cell r="Q1791">
            <v>45579</v>
          </cell>
          <cell r="R1791">
            <v>2400000</v>
          </cell>
          <cell r="S1791">
            <v>45566</v>
          </cell>
          <cell r="T1791">
            <v>136.38171296296298</v>
          </cell>
          <cell r="U1791">
            <v>4.42</v>
          </cell>
          <cell r="V1791">
            <v>36</v>
          </cell>
          <cell r="X1791">
            <v>116630.5</v>
          </cell>
          <cell r="Y1791">
            <v>87302.5</v>
          </cell>
          <cell r="AB1791">
            <v>0.1583</v>
          </cell>
          <cell r="AC1791">
            <v>5.4300000000000001E-2</v>
          </cell>
          <cell r="AD1791">
            <v>0.39029999999999998</v>
          </cell>
          <cell r="AE1791">
            <v>2.8299999999999999E-2</v>
          </cell>
          <cell r="AF1791" t="str">
            <v>3. Ejecución</v>
          </cell>
          <cell r="AG1791" t="str">
            <v>0530 - Proyecto en Ejecución</v>
          </cell>
          <cell r="AH1791" t="str">
            <v>Proyecto en ejecución</v>
          </cell>
        </row>
        <row r="1792">
          <cell r="A1792" t="str">
            <v>1920240003</v>
          </cell>
          <cell r="B1792" t="str">
            <v>1920240003</v>
          </cell>
          <cell r="C1792" t="str">
            <v>Haku Wiñay/Noa Jayatai</v>
          </cell>
          <cell r="D1792" t="str">
            <v>PP.2024 RO Sierra</v>
          </cell>
          <cell r="E1792" t="str">
            <v>PP 0118: ACCESO DE LOS HOGARES RURALES CON ECONOMIAS DE SUBSISTENCIA A MERCADOS LOCALES DEL NUCLEO EJECUTOR PITUMARCA</v>
          </cell>
          <cell r="F1792" t="str">
            <v>CUSCO</v>
          </cell>
          <cell r="G1792" t="str">
            <v>CUSCO</v>
          </cell>
          <cell r="H1792" t="str">
            <v>CANCHIS</v>
          </cell>
          <cell r="I1792" t="str">
            <v>PITUMARCA</v>
          </cell>
          <cell r="J1792" t="str">
            <v>HUASAPAMPA</v>
          </cell>
          <cell r="K1792" t="str">
            <v>0806050084</v>
          </cell>
          <cell r="L1792">
            <v>400</v>
          </cell>
          <cell r="M1792">
            <v>45566</v>
          </cell>
          <cell r="N1792">
            <v>2400000</v>
          </cell>
          <cell r="O1792">
            <v>45565</v>
          </cell>
          <cell r="P1792">
            <v>2400000</v>
          </cell>
          <cell r="Q1792">
            <v>45579</v>
          </cell>
          <cell r="R1792">
            <v>2400000</v>
          </cell>
          <cell r="S1792">
            <v>45566</v>
          </cell>
          <cell r="T1792">
            <v>136.38171296296298</v>
          </cell>
          <cell r="U1792">
            <v>4.42</v>
          </cell>
          <cell r="V1792">
            <v>36</v>
          </cell>
          <cell r="X1792">
            <v>164278.98000000001</v>
          </cell>
          <cell r="Y1792">
            <v>163578.98000000001</v>
          </cell>
          <cell r="AB1792">
            <v>4.7500000000000001E-2</v>
          </cell>
          <cell r="AC1792">
            <v>4.9299999999999997E-2</v>
          </cell>
          <cell r="AD1792">
            <v>7.8899999999999998E-2</v>
          </cell>
          <cell r="AE1792">
            <v>4.3299999999999998E-2</v>
          </cell>
          <cell r="AF1792" t="str">
            <v>3. Ejecución</v>
          </cell>
          <cell r="AG1792" t="str">
            <v>0530 - Proyecto en Ejecución</v>
          </cell>
          <cell r="AH1792" t="str">
            <v>Proyecto en ejecución</v>
          </cell>
        </row>
        <row r="1793">
          <cell r="A1793" t="str">
            <v>1920240004</v>
          </cell>
          <cell r="B1793" t="str">
            <v>1920240004</v>
          </cell>
          <cell r="C1793" t="str">
            <v>Haku Wiñay/Noa Jayatai</v>
          </cell>
          <cell r="D1793" t="str">
            <v>PP.2024 RO Sierra</v>
          </cell>
          <cell r="E1793" t="str">
            <v>PP 0118: ACCESO DE LOS HOGARES RURALES CON ECONOMIAS DE SUBSISTENCIA A MERCADOS LOCALES DEL NUCLEO EJECUTOR ACOS</v>
          </cell>
          <cell r="F1793" t="str">
            <v>CUSCO</v>
          </cell>
          <cell r="G1793" t="str">
            <v>CUSCO</v>
          </cell>
          <cell r="H1793" t="str">
            <v>ACOMAYO</v>
          </cell>
          <cell r="I1793" t="str">
            <v>ACOS</v>
          </cell>
          <cell r="J1793" t="str">
            <v>ACOS</v>
          </cell>
          <cell r="K1793" t="str">
            <v>0802030001</v>
          </cell>
          <cell r="L1793">
            <v>400</v>
          </cell>
          <cell r="M1793">
            <v>45569</v>
          </cell>
          <cell r="N1793">
            <v>2400000</v>
          </cell>
          <cell r="O1793">
            <v>45565</v>
          </cell>
          <cell r="P1793">
            <v>2400000</v>
          </cell>
          <cell r="Q1793">
            <v>45579</v>
          </cell>
          <cell r="R1793">
            <v>2400000</v>
          </cell>
          <cell r="S1793">
            <v>45572</v>
          </cell>
          <cell r="T1793">
            <v>130.38171296296298</v>
          </cell>
          <cell r="U1793">
            <v>4.2300000000000004</v>
          </cell>
          <cell r="V1793">
            <v>36</v>
          </cell>
          <cell r="X1793">
            <v>195726.65</v>
          </cell>
          <cell r="Y1793">
            <v>169491.65</v>
          </cell>
          <cell r="AB1793">
            <v>0</v>
          </cell>
          <cell r="AC1793">
            <v>2.2700000000000001E-2</v>
          </cell>
          <cell r="AD1793">
            <v>0.2671</v>
          </cell>
          <cell r="AE1793">
            <v>2.3400000000000001E-2</v>
          </cell>
          <cell r="AF1793" t="str">
            <v>3. Ejecución</v>
          </cell>
          <cell r="AG1793" t="str">
            <v>0530 - Proyecto en Ejecución</v>
          </cell>
          <cell r="AH1793" t="str">
            <v>Proyecto en ejecución</v>
          </cell>
        </row>
        <row r="1794">
          <cell r="A1794" t="str">
            <v>1920240005</v>
          </cell>
          <cell r="B1794" t="str">
            <v>1920240005</v>
          </cell>
          <cell r="C1794" t="str">
            <v>Haku Wiñay/Noa Jayatai</v>
          </cell>
          <cell r="D1794" t="str">
            <v>PP.2024 RO Sierra</v>
          </cell>
          <cell r="E1794" t="str">
            <v xml:space="preserve">PP 0118: ACCESO DE LOS HOGARES RURALES CON ECONOMIAS DE SUBSISTENCIA A MERCADOS LOCALES DEL NUCLEO EJECUTOR ACCHA
</v>
          </cell>
          <cell r="F1794" t="str">
            <v>CUSCO</v>
          </cell>
          <cell r="G1794" t="str">
            <v>CUSCO</v>
          </cell>
          <cell r="H1794" t="str">
            <v>PARURO</v>
          </cell>
          <cell r="I1794" t="str">
            <v>ACCHA</v>
          </cell>
          <cell r="J1794" t="str">
            <v>ACCHUPAMPA</v>
          </cell>
          <cell r="K1794" t="str">
            <v>0810026001</v>
          </cell>
          <cell r="L1794">
            <v>400</v>
          </cell>
          <cell r="M1794">
            <v>45566</v>
          </cell>
          <cell r="N1794">
            <v>2400000</v>
          </cell>
          <cell r="O1794">
            <v>45565</v>
          </cell>
          <cell r="P1794">
            <v>2400000</v>
          </cell>
          <cell r="Q1794">
            <v>45579</v>
          </cell>
          <cell r="R1794">
            <v>2400000</v>
          </cell>
          <cell r="S1794">
            <v>45566</v>
          </cell>
          <cell r="T1794">
            <v>136.38171296296298</v>
          </cell>
          <cell r="U1794">
            <v>4.42</v>
          </cell>
          <cell r="V1794">
            <v>36</v>
          </cell>
          <cell r="X1794">
            <v>178074.49</v>
          </cell>
          <cell r="Y1794">
            <v>177974.49</v>
          </cell>
          <cell r="AB1794">
            <v>7.0099999999999996E-2</v>
          </cell>
          <cell r="AC1794">
            <v>3.6700000000000003E-2</v>
          </cell>
          <cell r="AD1794">
            <v>0.53280000000000005</v>
          </cell>
          <cell r="AE1794">
            <v>4.0500000000000001E-2</v>
          </cell>
          <cell r="AF1794" t="str">
            <v>3. Ejecución</v>
          </cell>
          <cell r="AG1794" t="str">
            <v>0530 - Proyecto en Ejecución</v>
          </cell>
          <cell r="AH1794" t="str">
            <v>Proyecto en ejecución</v>
          </cell>
        </row>
        <row r="1795">
          <cell r="A1795" t="str">
            <v>1920240006</v>
          </cell>
          <cell r="B1795" t="str">
            <v>1920240006</v>
          </cell>
          <cell r="C1795" t="str">
            <v>Haku Wiñay/Noa Jayatai</v>
          </cell>
          <cell r="D1795" t="str">
            <v>PP.2024 RO Sierra</v>
          </cell>
          <cell r="E1795" t="str">
            <v>PP 0118: ACCESO DE LOS HOGARES RURALES CON ECONOMIAS DE SUBSISTENCIA A MERCADOS LOCALES DEL NUCLEO EJECUTOR CCOYABAMBA</v>
          </cell>
          <cell r="F1795" t="str">
            <v>CUSCO</v>
          </cell>
          <cell r="G1795" t="str">
            <v>CUSCO</v>
          </cell>
          <cell r="H1795" t="str">
            <v>PARURO</v>
          </cell>
          <cell r="I1795" t="str">
            <v>CCAPI</v>
          </cell>
          <cell r="J1795" t="str">
            <v>CCOYABAMBA</v>
          </cell>
          <cell r="K1795" t="str">
            <v>0810030090</v>
          </cell>
          <cell r="L1795">
            <v>400</v>
          </cell>
          <cell r="M1795">
            <v>45566</v>
          </cell>
          <cell r="N1795">
            <v>2400000</v>
          </cell>
          <cell r="O1795">
            <v>45565</v>
          </cell>
          <cell r="P1795">
            <v>2400000</v>
          </cell>
          <cell r="Q1795">
            <v>45579</v>
          </cell>
          <cell r="R1795">
            <v>2400000</v>
          </cell>
          <cell r="S1795">
            <v>45566</v>
          </cell>
          <cell r="T1795">
            <v>136.38171296296298</v>
          </cell>
          <cell r="U1795">
            <v>4.42</v>
          </cell>
          <cell r="V1795">
            <v>36</v>
          </cell>
          <cell r="X1795">
            <v>191152.69</v>
          </cell>
          <cell r="Y1795">
            <v>191152.69</v>
          </cell>
          <cell r="AB1795">
            <v>6.0400000000000002E-2</v>
          </cell>
          <cell r="AC1795">
            <v>5.8299999999999998E-2</v>
          </cell>
          <cell r="AD1795">
            <v>0.1133</v>
          </cell>
          <cell r="AE1795">
            <v>7.3300000000000004E-2</v>
          </cell>
          <cell r="AF1795" t="str">
            <v>3. Ejecución</v>
          </cell>
          <cell r="AG1795" t="str">
            <v>0530 - Proyecto en Ejecución</v>
          </cell>
          <cell r="AH1795" t="str">
            <v>Proyecto en ejecución</v>
          </cell>
        </row>
        <row r="1796">
          <cell r="A1796" t="str">
            <v>1920240007</v>
          </cell>
          <cell r="B1796" t="str">
            <v>1920240007</v>
          </cell>
          <cell r="C1796" t="str">
            <v>Actividades de Mantenimiento de Infraestructura</v>
          </cell>
          <cell r="D1796" t="str">
            <v>Mantto.Inf.Vial.2024</v>
          </cell>
          <cell r="E1796" t="str">
            <v>ACTIVIDAD DE MANTENIMIENTO DE INFRAESTRUCTURA VIAL EN EL DISTRITO DE LARES, PROVINCIA DE CALCA, DEPARTAMENTO DE CUSCO</v>
          </cell>
          <cell r="F1796" t="str">
            <v>CUSCO</v>
          </cell>
          <cell r="G1796" t="str">
            <v>CUSCO</v>
          </cell>
          <cell r="H1796" t="str">
            <v>CALCA</v>
          </cell>
          <cell r="I1796" t="str">
            <v>LARES</v>
          </cell>
          <cell r="J1796" t="str">
            <v>VARIOS CENTROS POBLADOS</v>
          </cell>
          <cell r="K1796" t="str">
            <v>0804049999</v>
          </cell>
          <cell r="L1796">
            <v>150</v>
          </cell>
          <cell r="M1796">
            <v>45544.604363425926</v>
          </cell>
          <cell r="N1796">
            <v>581818</v>
          </cell>
          <cell r="O1796">
            <v>45470</v>
          </cell>
          <cell r="P1796">
            <v>581818</v>
          </cell>
          <cell r="Q1796">
            <v>45476</v>
          </cell>
          <cell r="R1796">
            <v>581818</v>
          </cell>
          <cell r="S1796">
            <v>45562</v>
          </cell>
          <cell r="T1796">
            <v>75</v>
          </cell>
          <cell r="U1796">
            <v>4</v>
          </cell>
          <cell r="V1796">
            <v>4</v>
          </cell>
          <cell r="W1796">
            <v>45637</v>
          </cell>
          <cell r="Y1796">
            <v>0</v>
          </cell>
          <cell r="AB1796">
            <v>0</v>
          </cell>
          <cell r="AC1796">
            <v>0.89880000000000004</v>
          </cell>
          <cell r="AD1796">
            <v>0</v>
          </cell>
          <cell r="AF1796" t="str">
            <v>4. Cierre</v>
          </cell>
          <cell r="AG1796" t="str">
            <v>0700 - Expediente de liquidación presentado en UT</v>
          </cell>
          <cell r="AH1796" t="str">
            <v>Derivado al supervisor UT</v>
          </cell>
        </row>
        <row r="1797">
          <cell r="A1797" t="str">
            <v>1920240008</v>
          </cell>
          <cell r="B1797" t="str">
            <v>1920240008</v>
          </cell>
          <cell r="C1797" t="str">
            <v>Actividades de Mantenimiento de Infraestructura</v>
          </cell>
          <cell r="D1797" t="str">
            <v>Mantto.Inf.Vial.2024</v>
          </cell>
          <cell r="E1797" t="str">
            <v>ACTIVIDAD DE MANTENIMIENTO DE INFRAESTRUCTURA VIAL EN EL DISTRITO DE YANAOCA, PROVINCIA DE CANAS, DEPARTAMENTO DE CUSCO</v>
          </cell>
          <cell r="F1797" t="str">
            <v>CUSCO</v>
          </cell>
          <cell r="G1797" t="str">
            <v>CUSCO</v>
          </cell>
          <cell r="H1797" t="str">
            <v>CANAS</v>
          </cell>
          <cell r="I1797" t="str">
            <v>YANAOCA</v>
          </cell>
          <cell r="J1797" t="str">
            <v>VARIOS CENTROS POBLADOS</v>
          </cell>
          <cell r="K1797" t="str">
            <v>0805019999</v>
          </cell>
          <cell r="L1797">
            <v>150</v>
          </cell>
          <cell r="M1797">
            <v>45533.756793981483</v>
          </cell>
          <cell r="N1797">
            <v>581797.23</v>
          </cell>
          <cell r="O1797">
            <v>45470</v>
          </cell>
          <cell r="P1797">
            <v>581818</v>
          </cell>
          <cell r="Q1797">
            <v>45476</v>
          </cell>
          <cell r="R1797">
            <v>581818</v>
          </cell>
          <cell r="S1797">
            <v>45561</v>
          </cell>
          <cell r="T1797">
            <v>65</v>
          </cell>
          <cell r="U1797">
            <v>3</v>
          </cell>
          <cell r="V1797">
            <v>3</v>
          </cell>
          <cell r="W1797">
            <v>45626</v>
          </cell>
          <cell r="Y1797">
            <v>0</v>
          </cell>
          <cell r="AB1797">
            <v>0</v>
          </cell>
          <cell r="AD1797">
            <v>0</v>
          </cell>
          <cell r="AF1797" t="str">
            <v>4. Cierre</v>
          </cell>
          <cell r="AG1797" t="str">
            <v>0710 - Rendición de Cuentas en Revisión por Liquidador UT</v>
          </cell>
          <cell r="AH1797" t="str">
            <v>En revisión por el Liquidador UT</v>
          </cell>
        </row>
        <row r="1798">
          <cell r="A1798" t="str">
            <v>1920240009</v>
          </cell>
          <cell r="B1798" t="str">
            <v>1920240009</v>
          </cell>
          <cell r="C1798" t="str">
            <v>Actividades de Mantenimiento de Infraestructura</v>
          </cell>
          <cell r="D1798" t="str">
            <v>Mantto.Inf.Vial.2024</v>
          </cell>
          <cell r="E1798" t="str">
            <v>ACTIVIDAD DE MANTENIMIENTO DE INFRAESTRUCTURA VIAL EN EL DISTRITO DE CHECCA, PROVINCIA DE CANAS, DEPARTAMENTO DE CUSCO</v>
          </cell>
          <cell r="F1798" t="str">
            <v>CUSCO</v>
          </cell>
          <cell r="G1798" t="str">
            <v>CUSCO</v>
          </cell>
          <cell r="H1798" t="str">
            <v>CANAS</v>
          </cell>
          <cell r="I1798" t="str">
            <v>CHECCA</v>
          </cell>
          <cell r="J1798" t="str">
            <v>VARIOS CENTROS POBLADOS</v>
          </cell>
          <cell r="K1798" t="str">
            <v>0805029999</v>
          </cell>
          <cell r="L1798">
            <v>150</v>
          </cell>
          <cell r="M1798">
            <v>45537.659351851849</v>
          </cell>
          <cell r="N1798">
            <v>581813.82999999996</v>
          </cell>
          <cell r="O1798">
            <v>45470</v>
          </cell>
          <cell r="P1798">
            <v>581818</v>
          </cell>
          <cell r="Q1798">
            <v>45476</v>
          </cell>
          <cell r="R1798">
            <v>581818</v>
          </cell>
          <cell r="S1798">
            <v>45562</v>
          </cell>
          <cell r="T1798">
            <v>63</v>
          </cell>
          <cell r="U1798">
            <v>3</v>
          </cell>
          <cell r="V1798">
            <v>3</v>
          </cell>
          <cell r="W1798">
            <v>45625</v>
          </cell>
          <cell r="Y1798">
            <v>0</v>
          </cell>
          <cell r="AB1798">
            <v>0</v>
          </cell>
          <cell r="AD1798">
            <v>0</v>
          </cell>
          <cell r="AF1798" t="str">
            <v>4. Cierre</v>
          </cell>
          <cell r="AG1798" t="str">
            <v>0700 - Expediente de liquidación presentado en UT</v>
          </cell>
          <cell r="AH1798" t="str">
            <v>Derivado al supervisor UT</v>
          </cell>
        </row>
        <row r="1799">
          <cell r="A1799" t="str">
            <v>1920240010</v>
          </cell>
          <cell r="B1799" t="str">
            <v>1920240010</v>
          </cell>
          <cell r="C1799" t="str">
            <v>Actividades de Mantenimiento de Infraestructura</v>
          </cell>
          <cell r="D1799" t="str">
            <v>Mantto.Inf.Vial.2024</v>
          </cell>
          <cell r="E1799" t="str">
            <v>ACTIVIDAD DE MANTENIMIENTO DE INFRAESTRUCTURA VIAL EN EL DISTRITO DE LAYO, PROVINCIA DE CANAS, DEPARTAMENTO DE CUSCO</v>
          </cell>
          <cell r="F1799" t="str">
            <v>CUSCO</v>
          </cell>
          <cell r="G1799" t="str">
            <v>CUSCO</v>
          </cell>
          <cell r="H1799" t="str">
            <v>CANAS</v>
          </cell>
          <cell r="I1799" t="str">
            <v>LAYO</v>
          </cell>
          <cell r="J1799" t="str">
            <v>VARIOS CENTROS POBLADOS</v>
          </cell>
          <cell r="K1799" t="str">
            <v>0805059999</v>
          </cell>
          <cell r="L1799">
            <v>150</v>
          </cell>
          <cell r="M1799">
            <v>45537.659351851849</v>
          </cell>
          <cell r="N1799">
            <v>581809.72</v>
          </cell>
          <cell r="O1799">
            <v>45471</v>
          </cell>
          <cell r="P1799">
            <v>581818</v>
          </cell>
          <cell r="Q1799">
            <v>45478</v>
          </cell>
          <cell r="R1799">
            <v>581818</v>
          </cell>
          <cell r="S1799">
            <v>45565</v>
          </cell>
          <cell r="T1799">
            <v>61</v>
          </cell>
          <cell r="U1799">
            <v>4.49</v>
          </cell>
          <cell r="V1799">
            <v>4</v>
          </cell>
          <cell r="W1799">
            <v>45626</v>
          </cell>
          <cell r="Y1799">
            <v>0</v>
          </cell>
          <cell r="AB1799">
            <v>0</v>
          </cell>
          <cell r="AC1799">
            <v>1</v>
          </cell>
          <cell r="AD1799">
            <v>1</v>
          </cell>
          <cell r="AE1799">
            <v>0.30359999999999998</v>
          </cell>
          <cell r="AF1799" t="str">
            <v>4. Cierre</v>
          </cell>
          <cell r="AG1799" t="str">
            <v>0690 - Proyecto Terminado</v>
          </cell>
          <cell r="AH1799" t="str">
            <v>Programado para inauguración</v>
          </cell>
        </row>
        <row r="1800">
          <cell r="A1800" t="str">
            <v>1920240011</v>
          </cell>
          <cell r="B1800" t="str">
            <v>1920240011</v>
          </cell>
          <cell r="C1800" t="str">
            <v>Actividades de Mantenimiento de Infraestructura</v>
          </cell>
          <cell r="D1800" t="str">
            <v>Mantto.Inf.Vial.2024</v>
          </cell>
          <cell r="E1800" t="str">
            <v>ACTIVIDAD DE MANTENIMIENTO DE INFRAESTRUCTURA VIAL EN EL DISTRITO DE QUEHUE, PROVINCIA DE CANAS, DEPARTAMENTO DE CUSCO</v>
          </cell>
          <cell r="F1800" t="str">
            <v>CUSCO</v>
          </cell>
          <cell r="G1800" t="str">
            <v>CUSCO</v>
          </cell>
          <cell r="H1800" t="str">
            <v>CANAS</v>
          </cell>
          <cell r="I1800" t="str">
            <v>QUEHUE</v>
          </cell>
          <cell r="J1800" t="str">
            <v>VARIOS CENTROS POBLADOS</v>
          </cell>
          <cell r="K1800" t="str">
            <v>0805079999</v>
          </cell>
          <cell r="L1800">
            <v>150</v>
          </cell>
          <cell r="M1800">
            <v>45537.659351851849</v>
          </cell>
          <cell r="N1800">
            <v>581630.41</v>
          </cell>
          <cell r="O1800">
            <v>45476</v>
          </cell>
          <cell r="P1800">
            <v>581818</v>
          </cell>
          <cell r="Q1800">
            <v>45476</v>
          </cell>
          <cell r="R1800">
            <v>581818</v>
          </cell>
          <cell r="S1800">
            <v>45566</v>
          </cell>
          <cell r="T1800">
            <v>60</v>
          </cell>
          <cell r="U1800">
            <v>3</v>
          </cell>
          <cell r="V1800">
            <v>3</v>
          </cell>
          <cell r="W1800">
            <v>45626</v>
          </cell>
          <cell r="Y1800">
            <v>0</v>
          </cell>
          <cell r="AB1800">
            <v>0</v>
          </cell>
          <cell r="AD1800">
            <v>0</v>
          </cell>
          <cell r="AF1800" t="str">
            <v>4. Cierre</v>
          </cell>
          <cell r="AG1800" t="str">
            <v>0700 - Expediente de liquidación presentado en UT</v>
          </cell>
          <cell r="AH1800" t="str">
            <v>Derivado al supervisor UT</v>
          </cell>
        </row>
        <row r="1801">
          <cell r="A1801" t="str">
            <v>1920240012</v>
          </cell>
          <cell r="B1801" t="str">
            <v>1920240012</v>
          </cell>
          <cell r="C1801" t="str">
            <v>Actividades de Mantenimiento de Infraestructura</v>
          </cell>
          <cell r="D1801" t="str">
            <v>Mantto.Inf.Vial.2024</v>
          </cell>
          <cell r="E1801" t="str">
            <v>ACTIVIDAD DE MANTENIMIENTO DE INFRAESTRUCTURA VIAL EN EL DISTRITO DE LIVITACA, PROVINCIA DE CHUMBIVILCAS, DEPARTAMENTO DE CUSCO</v>
          </cell>
          <cell r="F1801" t="str">
            <v>CUSCO</v>
          </cell>
          <cell r="G1801" t="str">
            <v>CUSCO</v>
          </cell>
          <cell r="H1801" t="str">
            <v>CHUMBIVILCAS</v>
          </cell>
          <cell r="I1801" t="str">
            <v>LIVITACA</v>
          </cell>
          <cell r="J1801" t="str">
            <v>VARIOS CENTROS POBLADOS</v>
          </cell>
          <cell r="K1801" t="str">
            <v>0807059999</v>
          </cell>
          <cell r="L1801">
            <v>150</v>
          </cell>
          <cell r="M1801">
            <v>45544.604363425926</v>
          </cell>
          <cell r="N1801">
            <v>580402.81000000006</v>
          </cell>
          <cell r="O1801">
            <v>45470</v>
          </cell>
          <cell r="P1801">
            <v>581818</v>
          </cell>
          <cell r="Q1801">
            <v>45476</v>
          </cell>
          <cell r="R1801">
            <v>581818</v>
          </cell>
          <cell r="S1801">
            <v>45567</v>
          </cell>
          <cell r="T1801">
            <v>59</v>
          </cell>
          <cell r="U1801">
            <v>4</v>
          </cell>
          <cell r="V1801">
            <v>4</v>
          </cell>
          <cell r="W1801">
            <v>45626</v>
          </cell>
          <cell r="Y1801">
            <v>0</v>
          </cell>
          <cell r="AB1801">
            <v>0</v>
          </cell>
          <cell r="AC1801">
            <v>1</v>
          </cell>
          <cell r="AD1801">
            <v>0</v>
          </cell>
          <cell r="AF1801" t="str">
            <v>4. Cierre</v>
          </cell>
          <cell r="AG1801" t="str">
            <v>0700 - Expediente de liquidación presentado en UT</v>
          </cell>
          <cell r="AH1801" t="str">
            <v>Derivado al supervisor UT</v>
          </cell>
        </row>
        <row r="1802">
          <cell r="A1802" t="str">
            <v>1920240013</v>
          </cell>
          <cell r="B1802" t="str">
            <v>1920240013</v>
          </cell>
          <cell r="C1802" t="str">
            <v>Actividades de Mantenimiento de Infraestructura</v>
          </cell>
          <cell r="D1802" t="str">
            <v>Mantto.Inf.Vial.2024</v>
          </cell>
          <cell r="E1802" t="str">
            <v>ACTIVIDAD DE MANTENIMIENTO DE INFRAESTRUCTURA VIAL EN EL DISTRITO DE LLUSCO, PROVINCIA DE CHUMBIVILCAS, DEPARTAMENTO DE CUSCO</v>
          </cell>
          <cell r="F1802" t="str">
            <v>CUSCO</v>
          </cell>
          <cell r="G1802" t="str">
            <v>CUSCO</v>
          </cell>
          <cell r="H1802" t="str">
            <v>CHUMBIVILCAS</v>
          </cell>
          <cell r="I1802" t="str">
            <v>LLUSCO</v>
          </cell>
          <cell r="J1802" t="str">
            <v>VARIOS CENTROS POBLADOS</v>
          </cell>
          <cell r="K1802" t="str">
            <v>0807069999</v>
          </cell>
          <cell r="L1802">
            <v>150</v>
          </cell>
          <cell r="M1802">
            <v>45538.695416666669</v>
          </cell>
          <cell r="N1802">
            <v>581818</v>
          </cell>
          <cell r="O1802">
            <v>45470</v>
          </cell>
          <cell r="P1802">
            <v>581818</v>
          </cell>
          <cell r="Q1802">
            <v>45478</v>
          </cell>
          <cell r="R1802">
            <v>581818</v>
          </cell>
          <cell r="S1802">
            <v>45567</v>
          </cell>
          <cell r="T1802">
            <v>66</v>
          </cell>
          <cell r="U1802">
            <v>3</v>
          </cell>
          <cell r="V1802">
            <v>3</v>
          </cell>
          <cell r="W1802">
            <v>45633</v>
          </cell>
          <cell r="Y1802">
            <v>0</v>
          </cell>
          <cell r="AB1802">
            <v>0</v>
          </cell>
          <cell r="AC1802">
            <v>0.95669999999999999</v>
          </cell>
          <cell r="AD1802">
            <v>0</v>
          </cell>
          <cell r="AF1802" t="str">
            <v>4. Cierre</v>
          </cell>
          <cell r="AG1802" t="str">
            <v>0710 - Rendición de Cuentas en Revisión por Liquidador UT</v>
          </cell>
          <cell r="AH1802" t="str">
            <v>En revisión por el Liquidador UT</v>
          </cell>
        </row>
        <row r="1803">
          <cell r="A1803" t="str">
            <v>1920240014</v>
          </cell>
          <cell r="B1803" t="str">
            <v>1920240014</v>
          </cell>
          <cell r="C1803" t="str">
            <v>Actividades de Mantenimiento de Infraestructura</v>
          </cell>
          <cell r="D1803" t="str">
            <v>Mantto.Inf.Vial.2024</v>
          </cell>
          <cell r="E1803" t="str">
            <v>ACTIVIDAD DE MANTENIMIENTO DE INFRAESTRUCTURA VIAL EN EL DISTRITO DE QUIÑOTA, PROVINCIA DE CHUMBIVILCAS, DEPARTAMENTO DE CUSCO</v>
          </cell>
          <cell r="F1803" t="str">
            <v>CUSCO</v>
          </cell>
          <cell r="G1803" t="str">
            <v>CUSCO</v>
          </cell>
          <cell r="H1803" t="str">
            <v>CHUMBIVILCAS</v>
          </cell>
          <cell r="I1803" t="str">
            <v>QUIÑOTA</v>
          </cell>
          <cell r="J1803" t="str">
            <v>VARIOS CENTROS POBLADOS</v>
          </cell>
          <cell r="K1803" t="str">
            <v>0807079999</v>
          </cell>
          <cell r="L1803">
            <v>150</v>
          </cell>
          <cell r="M1803">
            <v>45538.695416666669</v>
          </cell>
          <cell r="N1803">
            <v>581810.84</v>
          </cell>
          <cell r="O1803">
            <v>45470</v>
          </cell>
          <cell r="P1803">
            <v>581818</v>
          </cell>
          <cell r="Q1803">
            <v>45476</v>
          </cell>
          <cell r="R1803">
            <v>581818</v>
          </cell>
          <cell r="S1803">
            <v>45565</v>
          </cell>
          <cell r="T1803">
            <v>61</v>
          </cell>
          <cell r="U1803">
            <v>4</v>
          </cell>
          <cell r="V1803">
            <v>4</v>
          </cell>
          <cell r="W1803">
            <v>45626</v>
          </cell>
          <cell r="Y1803">
            <v>0</v>
          </cell>
          <cell r="AB1803">
            <v>0</v>
          </cell>
          <cell r="AC1803">
            <v>1</v>
          </cell>
          <cell r="AD1803">
            <v>0</v>
          </cell>
          <cell r="AF1803" t="str">
            <v>4. Cierre</v>
          </cell>
          <cell r="AG1803" t="str">
            <v>0710 - Rendición de Cuentas en Revisión por Liquidador UT</v>
          </cell>
          <cell r="AH1803" t="str">
            <v>En revisión por el Liquidador UT</v>
          </cell>
        </row>
        <row r="1804">
          <cell r="A1804" t="str">
            <v>1920240015</v>
          </cell>
          <cell r="B1804" t="str">
            <v>1920240015</v>
          </cell>
          <cell r="C1804" t="str">
            <v>Actividades de Mantenimiento de Infraestructura</v>
          </cell>
          <cell r="D1804" t="str">
            <v>Mantto.Inf.Vial.2024</v>
          </cell>
          <cell r="E1804" t="str">
            <v>ACTIVIDAD DE MANTENIMIENTO DE INFRAESTRUCTURA VIAL EN EL DISTRITO DE OMACHA, PROVINCIA DE PARURO, DEPARTAMENTO DE CUSCO</v>
          </cell>
          <cell r="F1804" t="str">
            <v>CUSCO</v>
          </cell>
          <cell r="G1804" t="str">
            <v>CUSCO</v>
          </cell>
          <cell r="H1804" t="str">
            <v>PARURO</v>
          </cell>
          <cell r="I1804" t="str">
            <v>OMACHA</v>
          </cell>
          <cell r="J1804" t="str">
            <v>VARIOS CENTROS POBLADOS</v>
          </cell>
          <cell r="K1804" t="str">
            <v>0810069999</v>
          </cell>
          <cell r="L1804">
            <v>150</v>
          </cell>
          <cell r="M1804">
            <v>45533.756793981483</v>
          </cell>
          <cell r="N1804">
            <v>581696</v>
          </cell>
          <cell r="O1804">
            <v>45477</v>
          </cell>
          <cell r="P1804">
            <v>581818</v>
          </cell>
          <cell r="Q1804">
            <v>45478</v>
          </cell>
          <cell r="R1804">
            <v>581818</v>
          </cell>
          <cell r="S1804">
            <v>45562</v>
          </cell>
          <cell r="T1804">
            <v>64</v>
          </cell>
          <cell r="U1804">
            <v>3</v>
          </cell>
          <cell r="V1804">
            <v>3</v>
          </cell>
          <cell r="W1804">
            <v>45626</v>
          </cell>
          <cell r="Y1804">
            <v>0</v>
          </cell>
          <cell r="AB1804">
            <v>0</v>
          </cell>
          <cell r="AC1804">
            <v>1</v>
          </cell>
          <cell r="AD1804">
            <v>0</v>
          </cell>
          <cell r="AF1804" t="str">
            <v>4. Cierre</v>
          </cell>
          <cell r="AG1804" t="str">
            <v>0710 - Rendición de Cuentas en Revisión por Liquidador UT</v>
          </cell>
          <cell r="AH1804" t="str">
            <v>En revisión por el Liquidador UT</v>
          </cell>
        </row>
        <row r="1805">
          <cell r="A1805" t="str">
            <v>1920240016</v>
          </cell>
          <cell r="B1805" t="str">
            <v>1920240016</v>
          </cell>
          <cell r="C1805" t="str">
            <v>Actividades de Mantenimiento de Infraestructura</v>
          </cell>
          <cell r="D1805" t="str">
            <v>Mantto.Inf.Vial.2024</v>
          </cell>
          <cell r="E1805" t="str">
            <v>ACTIVIDAD DE MANTENIMIENTO DE INFRAESTRUCTURA VIAL NUCLEO EJECUTOR D.U.003-081103-NE CHALLABAMBA</v>
          </cell>
          <cell r="F1805" t="str">
            <v>CUSCO</v>
          </cell>
          <cell r="G1805" t="str">
            <v>CUSCO</v>
          </cell>
          <cell r="H1805" t="str">
            <v>PAUCARTAMBO</v>
          </cell>
          <cell r="I1805" t="str">
            <v>CHALLABAMBA</v>
          </cell>
          <cell r="J1805" t="str">
            <v>VARIOS CENTROS POBLADOS</v>
          </cell>
          <cell r="K1805" t="str">
            <v>0811039999</v>
          </cell>
          <cell r="L1805">
            <v>150</v>
          </cell>
          <cell r="M1805">
            <v>45538.695416666669</v>
          </cell>
          <cell r="N1805">
            <v>581817.96</v>
          </cell>
          <cell r="O1805">
            <v>45475</v>
          </cell>
          <cell r="P1805">
            <v>581818</v>
          </cell>
          <cell r="Q1805">
            <v>45478</v>
          </cell>
          <cell r="R1805">
            <v>581818</v>
          </cell>
          <cell r="S1805">
            <v>45565</v>
          </cell>
          <cell r="T1805">
            <v>76</v>
          </cell>
          <cell r="U1805">
            <v>4</v>
          </cell>
          <cell r="V1805">
            <v>4</v>
          </cell>
          <cell r="W1805">
            <v>45641</v>
          </cell>
          <cell r="Y1805">
            <v>0</v>
          </cell>
          <cell r="AB1805">
            <v>0</v>
          </cell>
          <cell r="AC1805">
            <v>0.85099999999999998</v>
          </cell>
          <cell r="AD1805">
            <v>0</v>
          </cell>
          <cell r="AF1805" t="str">
            <v>4. Cierre</v>
          </cell>
          <cell r="AG1805" t="str">
            <v>0710 - Rendición de Cuentas en Revisión por Liquidador UT</v>
          </cell>
          <cell r="AH1805" t="str">
            <v>En revisión por el Liquidador UT</v>
          </cell>
        </row>
        <row r="1806">
          <cell r="A1806" t="str">
            <v>1920240017</v>
          </cell>
          <cell r="B1806" t="str">
            <v>1920240017</v>
          </cell>
          <cell r="C1806" t="str">
            <v>Actividades de Mantenimiento de Infraestructura</v>
          </cell>
          <cell r="D1806" t="str">
            <v>Mantto.Inf.Vial.2024</v>
          </cell>
          <cell r="E1806" t="str">
            <v>ACTIVIDAD DE MANTENIMIENTO DE INFRAESTRUCTURA VIAL EN EL DISTRITO DE COLQUEPATA, PROVINCIA DE PAUCARTAMBO, DEPARTAMENTO DE CUSCO</v>
          </cell>
          <cell r="F1806" t="str">
            <v>CUSCO</v>
          </cell>
          <cell r="G1806" t="str">
            <v>CUSCO</v>
          </cell>
          <cell r="H1806" t="str">
            <v>PAUCARTAMBO</v>
          </cell>
          <cell r="I1806" t="str">
            <v>COLQUEPATA</v>
          </cell>
          <cell r="J1806" t="str">
            <v>VARIOS CENTROS POBLADOS</v>
          </cell>
          <cell r="K1806" t="str">
            <v>0811049999</v>
          </cell>
          <cell r="L1806">
            <v>150</v>
          </cell>
          <cell r="M1806">
            <v>45544.604363425926</v>
          </cell>
          <cell r="N1806">
            <v>581803.78</v>
          </cell>
          <cell r="O1806">
            <v>45470</v>
          </cell>
          <cell r="P1806">
            <v>581818</v>
          </cell>
          <cell r="Q1806">
            <v>45476</v>
          </cell>
          <cell r="R1806">
            <v>581818</v>
          </cell>
          <cell r="S1806">
            <v>45562</v>
          </cell>
          <cell r="T1806">
            <v>71</v>
          </cell>
          <cell r="U1806">
            <v>4</v>
          </cell>
          <cell r="V1806">
            <v>4</v>
          </cell>
          <cell r="W1806">
            <v>45633</v>
          </cell>
          <cell r="Y1806">
            <v>0</v>
          </cell>
          <cell r="AB1806">
            <v>0</v>
          </cell>
          <cell r="AC1806">
            <v>0.94259999999999999</v>
          </cell>
          <cell r="AD1806">
            <v>0</v>
          </cell>
          <cell r="AF1806" t="str">
            <v>4. Cierre</v>
          </cell>
          <cell r="AG1806" t="str">
            <v>0700 - Expediente de liquidación presentado en UT</v>
          </cell>
          <cell r="AH1806" t="str">
            <v>Derivado al supervisor UT</v>
          </cell>
        </row>
        <row r="1807">
          <cell r="A1807" t="str">
            <v>1920240018</v>
          </cell>
          <cell r="B1807" t="str">
            <v>1920240018</v>
          </cell>
          <cell r="C1807" t="str">
            <v>Actividades de Mantenimiento de Infraestructura</v>
          </cell>
          <cell r="D1807" t="str">
            <v>Mantto.Inf.Vial.2024</v>
          </cell>
          <cell r="E1807" t="str">
            <v>ACTIVIDAD DE MANTENIMIENTO DE INFRAESTRUCTURA VIAL EN EL DISTRITO DE CCARHUAYO, PROVINCIA DE QUISPICANCHI, DEPARTAMENTO DE CUSCO</v>
          </cell>
          <cell r="F1807" t="str">
            <v>CUSCO</v>
          </cell>
          <cell r="G1807" t="str">
            <v>CUSCO</v>
          </cell>
          <cell r="H1807" t="str">
            <v>QUISPICANCHI</v>
          </cell>
          <cell r="I1807" t="str">
            <v>CCARHUAYO</v>
          </cell>
          <cell r="J1807" t="str">
            <v>VARIOS CENTROS POBLADOS</v>
          </cell>
          <cell r="K1807" t="str">
            <v>0812049999</v>
          </cell>
          <cell r="L1807">
            <v>150</v>
          </cell>
          <cell r="M1807">
            <v>45532.734143518515</v>
          </cell>
          <cell r="N1807">
            <v>581818</v>
          </cell>
          <cell r="O1807">
            <v>45470</v>
          </cell>
          <cell r="P1807">
            <v>581818</v>
          </cell>
          <cell r="Q1807">
            <v>45476</v>
          </cell>
          <cell r="R1807">
            <v>581818</v>
          </cell>
          <cell r="S1807">
            <v>45565</v>
          </cell>
          <cell r="T1807">
            <v>61</v>
          </cell>
          <cell r="U1807">
            <v>4</v>
          </cell>
          <cell r="V1807">
            <v>4</v>
          </cell>
          <cell r="W1807">
            <v>45626</v>
          </cell>
          <cell r="Y1807">
            <v>0</v>
          </cell>
          <cell r="AB1807">
            <v>0</v>
          </cell>
          <cell r="AD1807">
            <v>0</v>
          </cell>
          <cell r="AF1807" t="str">
            <v>4. Cierre</v>
          </cell>
          <cell r="AG1807" t="str">
            <v>0710 - Rendición de Cuentas en Revisión por Liquidador UT</v>
          </cell>
          <cell r="AH1807" t="str">
            <v>En revisión por el Liquidador UT</v>
          </cell>
        </row>
        <row r="1808">
          <cell r="A1808" t="str">
            <v>1920240019</v>
          </cell>
          <cell r="B1808" t="str">
            <v>1920240019</v>
          </cell>
          <cell r="C1808" t="str">
            <v>Actividades de Mantenimiento de Infraestructura</v>
          </cell>
          <cell r="D1808" t="str">
            <v>Mantto.Inf.Vial.2024</v>
          </cell>
          <cell r="E1808" t="str">
            <v>ACTIVIDAD DE MANTENIMIENTO DE INFRAESTRUCTURA VIAL EN EL DISTRITO DE CCATCA, PROVINCIA DE QUISPICANCHI, DEPARTAMENTO DE CUSCO</v>
          </cell>
          <cell r="F1808" t="str">
            <v>CUSCO</v>
          </cell>
          <cell r="G1808" t="str">
            <v>CUSCO</v>
          </cell>
          <cell r="H1808" t="str">
            <v>QUISPICANCHI</v>
          </cell>
          <cell r="I1808" t="str">
            <v>CCATCA</v>
          </cell>
          <cell r="J1808" t="str">
            <v>VARIOS CENTROS POBLADOS</v>
          </cell>
          <cell r="K1808" t="str">
            <v>0812059999</v>
          </cell>
          <cell r="L1808">
            <v>150</v>
          </cell>
          <cell r="M1808">
            <v>45532.734143518515</v>
          </cell>
          <cell r="N1808">
            <v>581618</v>
          </cell>
          <cell r="O1808">
            <v>45470</v>
          </cell>
          <cell r="P1808">
            <v>581818</v>
          </cell>
          <cell r="Q1808">
            <v>45476</v>
          </cell>
          <cell r="R1808">
            <v>581818</v>
          </cell>
          <cell r="S1808">
            <v>45566</v>
          </cell>
          <cell r="T1808">
            <v>60</v>
          </cell>
          <cell r="U1808">
            <v>3</v>
          </cell>
          <cell r="V1808">
            <v>3</v>
          </cell>
          <cell r="W1808">
            <v>45626</v>
          </cell>
          <cell r="Y1808">
            <v>0</v>
          </cell>
          <cell r="AB1808">
            <v>0</v>
          </cell>
          <cell r="AD1808">
            <v>0</v>
          </cell>
          <cell r="AF1808" t="str">
            <v>4. Cierre</v>
          </cell>
          <cell r="AG1808" t="str">
            <v>0710 - Rendición de Cuentas en Revisión por Liquidador UT</v>
          </cell>
          <cell r="AH1808" t="str">
            <v>En revisión por el Liquidador UT</v>
          </cell>
        </row>
        <row r="1809">
          <cell r="A1809" t="str">
            <v>1920240020</v>
          </cell>
          <cell r="B1809" t="str">
            <v>1920240020</v>
          </cell>
          <cell r="C1809" t="str">
            <v>Actividades de Mantenimiento de Infraestructura</v>
          </cell>
          <cell r="D1809" t="str">
            <v>Mantto.Inf.Vial.2024</v>
          </cell>
          <cell r="E1809" t="str">
            <v>ACTIVIDAD DE MANTENIMIENTO DE INFRAESTRUCTURA VIAL EN EL DISTRITO DE MARCAPATA, PROVINCIA DE QUISPICANCHI, DEPARTAMENTO DE CUSCO</v>
          </cell>
          <cell r="F1809" t="str">
            <v>CUSCO</v>
          </cell>
          <cell r="G1809" t="str">
            <v>CUSCO</v>
          </cell>
          <cell r="H1809" t="str">
            <v>QUISPICANCHI</v>
          </cell>
          <cell r="I1809" t="str">
            <v>MARCAPATA</v>
          </cell>
          <cell r="J1809" t="str">
            <v>VARIOS CENTROS POBLADOS</v>
          </cell>
          <cell r="K1809" t="str">
            <v>0812099999</v>
          </cell>
          <cell r="L1809">
            <v>150</v>
          </cell>
          <cell r="M1809">
            <v>45532.734143518515</v>
          </cell>
          <cell r="N1809">
            <v>581818</v>
          </cell>
          <cell r="O1809">
            <v>45471</v>
          </cell>
          <cell r="P1809">
            <v>581818</v>
          </cell>
          <cell r="Q1809">
            <v>45476</v>
          </cell>
          <cell r="R1809">
            <v>581818</v>
          </cell>
          <cell r="S1809">
            <v>45560</v>
          </cell>
          <cell r="T1809">
            <v>61</v>
          </cell>
          <cell r="U1809">
            <v>4</v>
          </cell>
          <cell r="V1809">
            <v>4</v>
          </cell>
          <cell r="W1809">
            <v>45621</v>
          </cell>
          <cell r="Y1809">
            <v>0</v>
          </cell>
          <cell r="AB1809">
            <v>0</v>
          </cell>
          <cell r="AD1809">
            <v>0</v>
          </cell>
          <cell r="AF1809" t="str">
            <v>4. Cierre</v>
          </cell>
          <cell r="AG1809" t="str">
            <v>0710 - Rendición de Cuentas en Revisión por Liquidador UT</v>
          </cell>
          <cell r="AH1809" t="str">
            <v>En revisión por el Liquidador UT</v>
          </cell>
        </row>
        <row r="1810">
          <cell r="A1810" t="str">
            <v>1920240021</v>
          </cell>
          <cell r="B1810" t="str">
            <v>1920240021</v>
          </cell>
          <cell r="C1810" t="str">
            <v>Actividades de Mantenimiento de Infraestructura</v>
          </cell>
          <cell r="D1810" t="str">
            <v>Mantto.Inf.Vial.2024</v>
          </cell>
          <cell r="E1810" t="str">
            <v>ACTIVIDAD DE MANTENIMIENTO DE INFRAESTRUCTURA VIAL EN EL DISTRITO DE OCONGATE, PROVINCIA DE QUISPICANCHI, DEPARTAMENTO DE CUSCO</v>
          </cell>
          <cell r="F1810" t="str">
            <v>CUSCO</v>
          </cell>
          <cell r="G1810" t="str">
            <v>CUSCO</v>
          </cell>
          <cell r="H1810" t="str">
            <v>QUISPICANCHI</v>
          </cell>
          <cell r="I1810" t="str">
            <v>OCONGATE</v>
          </cell>
          <cell r="J1810" t="str">
            <v>VARIOS CENTROS POBLADOS</v>
          </cell>
          <cell r="K1810" t="str">
            <v>0812109999</v>
          </cell>
          <cell r="L1810">
            <v>150</v>
          </cell>
          <cell r="M1810">
            <v>45532.734143518515</v>
          </cell>
          <cell r="N1810">
            <v>581818</v>
          </cell>
          <cell r="O1810">
            <v>45470</v>
          </cell>
          <cell r="P1810">
            <v>581818</v>
          </cell>
          <cell r="Q1810">
            <v>45477</v>
          </cell>
          <cell r="R1810">
            <v>581818</v>
          </cell>
          <cell r="S1810">
            <v>45561</v>
          </cell>
          <cell r="T1810">
            <v>83</v>
          </cell>
          <cell r="U1810">
            <v>4</v>
          </cell>
          <cell r="V1810">
            <v>4</v>
          </cell>
          <cell r="W1810">
            <v>45644</v>
          </cell>
          <cell r="Y1810">
            <v>0</v>
          </cell>
          <cell r="AB1810">
            <v>0</v>
          </cell>
          <cell r="AD1810">
            <v>0</v>
          </cell>
          <cell r="AF1810" t="str">
            <v>4. Cierre</v>
          </cell>
          <cell r="AG1810" t="str">
            <v>0700 - Expediente de liquidación presentado en UT</v>
          </cell>
          <cell r="AH1810" t="str">
            <v>Derivado al supervisor UT</v>
          </cell>
        </row>
        <row r="1811">
          <cell r="A1811" t="str">
            <v>1920240022</v>
          </cell>
          <cell r="B1811" t="str">
            <v>1920240022</v>
          </cell>
          <cell r="C1811" t="str">
            <v>Haku Wiñay/Noa Jayatai</v>
          </cell>
          <cell r="D1811" t="str">
            <v>MV.2024</v>
          </cell>
          <cell r="E1811" t="str">
            <v>MEJORANDO VIDAS DEL NUCLEO EJECUTOR KUNTURKANKI</v>
          </cell>
          <cell r="F1811" t="str">
            <v>CUSCO</v>
          </cell>
          <cell r="G1811" t="str">
            <v>CUSCO</v>
          </cell>
          <cell r="H1811" t="str">
            <v>CANAS</v>
          </cell>
          <cell r="I1811" t="str">
            <v>KUNTURKANKI</v>
          </cell>
          <cell r="J1811" t="str">
            <v>THUSA</v>
          </cell>
          <cell r="K1811" t="str">
            <v>0805030010</v>
          </cell>
          <cell r="L1811">
            <v>400</v>
          </cell>
          <cell r="M1811">
            <v>45673.400763888887</v>
          </cell>
          <cell r="N1811">
            <v>2260000</v>
          </cell>
          <cell r="O1811">
            <v>45596</v>
          </cell>
          <cell r="P1811">
            <v>2260000</v>
          </cell>
          <cell r="Q1811">
            <v>45603</v>
          </cell>
          <cell r="R1811">
            <v>2260000</v>
          </cell>
          <cell r="S1811">
            <v>45698</v>
          </cell>
          <cell r="T1811">
            <v>4.3817129629629594</v>
          </cell>
          <cell r="U1811">
            <v>0.13</v>
          </cell>
          <cell r="V1811">
            <v>18</v>
          </cell>
          <cell r="Y1811">
            <v>0</v>
          </cell>
          <cell r="AB1811">
            <v>2.3199999999999998E-2</v>
          </cell>
          <cell r="AD1811">
            <v>2.3300000000000001E-2</v>
          </cell>
          <cell r="AF1811" t="str">
            <v>3. Ejecución</v>
          </cell>
          <cell r="AG1811" t="str">
            <v>0530 - Proyecto en Ejecución</v>
          </cell>
          <cell r="AH1811" t="str">
            <v>Proyecto en ejecución</v>
          </cell>
        </row>
        <row r="1812">
          <cell r="A1812" t="str">
            <v>1920240023</v>
          </cell>
          <cell r="B1812" t="str">
            <v>1920240023</v>
          </cell>
          <cell r="C1812" t="str">
            <v>Haku Wiñay/Noa Jayatai</v>
          </cell>
          <cell r="D1812" t="str">
            <v>MV.2024</v>
          </cell>
          <cell r="E1812" t="str">
            <v>MEJORANDO VIDAS DEL NUCLEO EJECUTOR ACOMAYO</v>
          </cell>
          <cell r="F1812" t="str">
            <v>CUSCO</v>
          </cell>
          <cell r="G1812" t="str">
            <v>CUSCO</v>
          </cell>
          <cell r="H1812" t="str">
            <v>ACOMAYO</v>
          </cell>
          <cell r="I1812" t="str">
            <v>ACOMAYO</v>
          </cell>
          <cell r="J1812" t="str">
            <v>PUICCA</v>
          </cell>
          <cell r="K1812" t="str">
            <v>0802010490</v>
          </cell>
          <cell r="L1812">
            <v>400</v>
          </cell>
          <cell r="M1812">
            <v>45673.400763888887</v>
          </cell>
          <cell r="N1812">
            <v>2260000</v>
          </cell>
          <cell r="O1812">
            <v>45593</v>
          </cell>
          <cell r="P1812">
            <v>2260000</v>
          </cell>
          <cell r="Q1812">
            <v>45602</v>
          </cell>
          <cell r="R1812">
            <v>2260000</v>
          </cell>
          <cell r="S1812">
            <v>45698</v>
          </cell>
          <cell r="T1812">
            <v>4.3817129629629594</v>
          </cell>
          <cell r="U1812">
            <v>0.13</v>
          </cell>
          <cell r="V1812">
            <v>18</v>
          </cell>
          <cell r="Y1812">
            <v>0</v>
          </cell>
          <cell r="AB1812">
            <v>2.2800000000000001E-2</v>
          </cell>
          <cell r="AD1812">
            <v>2.2800000000000001E-2</v>
          </cell>
          <cell r="AF1812" t="str">
            <v>3. Ejecución</v>
          </cell>
          <cell r="AG1812" t="str">
            <v>0530 - Proyecto en Ejecución</v>
          </cell>
          <cell r="AH1812" t="str">
            <v>Proyecto en ejecución</v>
          </cell>
        </row>
        <row r="1813">
          <cell r="A1813" t="str">
            <v>1920240024</v>
          </cell>
          <cell r="B1813" t="str">
            <v>1920240024</v>
          </cell>
          <cell r="C1813" t="str">
            <v>Haku Wiñay/Noa Jayatai</v>
          </cell>
          <cell r="D1813" t="str">
            <v>MV.2024</v>
          </cell>
          <cell r="E1813" t="str">
            <v xml:space="preserve">MEJORANDO VIDAS DEL NUCLEO EJECUTOR  LAMAY 
</v>
          </cell>
          <cell r="F1813" t="str">
            <v>CUSCO</v>
          </cell>
          <cell r="G1813" t="str">
            <v>CUSCO</v>
          </cell>
          <cell r="H1813" t="str">
            <v>CALCA</v>
          </cell>
          <cell r="I1813" t="str">
            <v>LAMAY</v>
          </cell>
          <cell r="J1813" t="str">
            <v>POQUES</v>
          </cell>
          <cell r="K1813" t="str">
            <v>0804030073</v>
          </cell>
          <cell r="L1813">
            <v>400</v>
          </cell>
          <cell r="M1813">
            <v>45673.400763888887</v>
          </cell>
          <cell r="N1813">
            <v>2260000</v>
          </cell>
          <cell r="O1813">
            <v>45593</v>
          </cell>
          <cell r="P1813">
            <v>2260000</v>
          </cell>
          <cell r="Q1813">
            <v>45602</v>
          </cell>
          <cell r="R1813">
            <v>2260000</v>
          </cell>
          <cell r="V1813">
            <v>18</v>
          </cell>
          <cell r="Y1813">
            <v>0</v>
          </cell>
          <cell r="AB1813">
            <v>0</v>
          </cell>
          <cell r="AD1813">
            <v>0</v>
          </cell>
          <cell r="AF1813" t="str">
            <v>2. Planificación</v>
          </cell>
          <cell r="AG1813" t="str">
            <v>0420 - Proyecto Aprobado en CTAP</v>
          </cell>
        </row>
        <row r="1814">
          <cell r="A1814" t="str">
            <v>1920240025</v>
          </cell>
          <cell r="B1814" t="str">
            <v>1920240025</v>
          </cell>
          <cell r="C1814" t="str">
            <v>Haku Wiñay/Noa Jayatai</v>
          </cell>
          <cell r="D1814" t="str">
            <v>MV.2024</v>
          </cell>
          <cell r="E1814" t="str">
            <v>MEJORANDO VIDAS DEL NUCLEO EJECUTOR  COLQUEMARCA</v>
          </cell>
          <cell r="F1814" t="str">
            <v>CUSCO</v>
          </cell>
          <cell r="G1814" t="str">
            <v>CUSCO</v>
          </cell>
          <cell r="H1814" t="str">
            <v>CHUMBIVILCAS</v>
          </cell>
          <cell r="I1814" t="str">
            <v>COLQUEMARCA</v>
          </cell>
          <cell r="J1814" t="str">
            <v>CHARAMURAY</v>
          </cell>
          <cell r="K1814" t="str">
            <v>0807040008</v>
          </cell>
          <cell r="L1814">
            <v>400</v>
          </cell>
          <cell r="M1814">
            <v>45673.400763888887</v>
          </cell>
          <cell r="N1814">
            <v>2260000</v>
          </cell>
          <cell r="O1814">
            <v>45596</v>
          </cell>
          <cell r="P1814">
            <v>2260000</v>
          </cell>
          <cell r="Q1814">
            <v>45603</v>
          </cell>
          <cell r="R1814">
            <v>2260000</v>
          </cell>
          <cell r="S1814">
            <v>45698</v>
          </cell>
          <cell r="T1814">
            <v>4.3817129629629594</v>
          </cell>
          <cell r="U1814">
            <v>0.13</v>
          </cell>
          <cell r="V1814">
            <v>18</v>
          </cell>
          <cell r="Y1814">
            <v>0</v>
          </cell>
          <cell r="AB1814">
            <v>2.1600000000000001E-2</v>
          </cell>
          <cell r="AD1814">
            <v>2.1600000000000001E-2</v>
          </cell>
          <cell r="AF1814" t="str">
            <v>3. Ejecución</v>
          </cell>
          <cell r="AG1814" t="str">
            <v>0530 - Proyecto en Ejecución</v>
          </cell>
          <cell r="AH1814" t="str">
            <v>Proyecto en ejecución</v>
          </cell>
        </row>
        <row r="1815">
          <cell r="A1815" t="str">
            <v>2020170012</v>
          </cell>
          <cell r="B1815" t="str">
            <v>2020170001</v>
          </cell>
          <cell r="C1815" t="str">
            <v>Haku Wiñay/Noa Jayatai</v>
          </cell>
          <cell r="D1815" t="str">
            <v>PP.2017 RO Sierra</v>
          </cell>
          <cell r="E1815" t="str">
            <v>PP 0118: ACCESO DE LOS HOGARES RURALES CON ECONOMIAS DE SUBSISTENCIA A MERCADOS LOCALES DEL NUCLEO EJECUTOR HUAYCHAO</v>
          </cell>
          <cell r="F1815" t="str">
            <v>AYACUCHO</v>
          </cell>
          <cell r="G1815" t="str">
            <v>AYACUCHO</v>
          </cell>
          <cell r="H1815" t="str">
            <v>HUANTA</v>
          </cell>
          <cell r="I1815" t="str">
            <v>UCHURACCAY</v>
          </cell>
          <cell r="J1815" t="str">
            <v>HUAYCHAO</v>
          </cell>
          <cell r="K1815" t="str">
            <v>0504100027</v>
          </cell>
          <cell r="L1815">
            <v>100</v>
          </cell>
          <cell r="M1815">
            <v>42907</v>
          </cell>
          <cell r="N1815">
            <v>450000</v>
          </cell>
          <cell r="O1815">
            <v>43039</v>
          </cell>
          <cell r="P1815">
            <v>450000</v>
          </cell>
          <cell r="Q1815">
            <v>43060</v>
          </cell>
          <cell r="R1815">
            <v>450000</v>
          </cell>
          <cell r="S1815">
            <v>42993</v>
          </cell>
          <cell r="T1815">
            <v>1195</v>
          </cell>
          <cell r="U1815">
            <v>36.03</v>
          </cell>
          <cell r="V1815">
            <v>36</v>
          </cell>
          <cell r="W1815">
            <v>44188</v>
          </cell>
          <cell r="X1815">
            <v>450025.91</v>
          </cell>
          <cell r="Y1815">
            <v>449051.25</v>
          </cell>
          <cell r="Z1815">
            <v>452392.91000000003</v>
          </cell>
          <cell r="AA1815">
            <v>44312</v>
          </cell>
          <cell r="AB1815">
            <v>1</v>
          </cell>
          <cell r="AC1815">
            <v>1</v>
          </cell>
          <cell r="AD1815">
            <v>1</v>
          </cell>
          <cell r="AE1815">
            <v>0.94850000000000001</v>
          </cell>
          <cell r="AF1815" t="str">
            <v>4. Cierre</v>
          </cell>
          <cell r="AG1815" t="str">
            <v>0780 - Liquidación Aprobada</v>
          </cell>
          <cell r="AH1815" t="str">
            <v>Ficha Aprobatoria archivada con Exp. archivado en UT</v>
          </cell>
        </row>
        <row r="1816">
          <cell r="A1816" t="str">
            <v>2020170013</v>
          </cell>
          <cell r="B1816" t="str">
            <v>2020170002</v>
          </cell>
          <cell r="C1816" t="str">
            <v>Haku Wiñay/Noa Jayatai</v>
          </cell>
          <cell r="D1816" t="str">
            <v>PP.2017 RO Sierra</v>
          </cell>
          <cell r="E1816" t="str">
            <v>PP 0118: ACCESO DE LOS HOGARES RURALES CON ECONOMIAS DE SUBSISTENCIA A MERCADOS LOCALES DEL NUCLEO EJECUTOR HUAYNACANCHA</v>
          </cell>
          <cell r="F1816" t="str">
            <v>AYACUCHO</v>
          </cell>
          <cell r="G1816" t="str">
            <v>AYACUCHO</v>
          </cell>
          <cell r="H1816" t="str">
            <v>HUANTA</v>
          </cell>
          <cell r="I1816" t="str">
            <v>UCHURACCAY</v>
          </cell>
          <cell r="J1816" t="str">
            <v>HUAYNACANCHA</v>
          </cell>
          <cell r="K1816" t="str">
            <v>0504100001</v>
          </cell>
          <cell r="L1816">
            <v>100</v>
          </cell>
          <cell r="M1816">
            <v>42907</v>
          </cell>
          <cell r="N1816">
            <v>450000</v>
          </cell>
          <cell r="O1816">
            <v>43039</v>
          </cell>
          <cell r="P1816">
            <v>450000</v>
          </cell>
          <cell r="Q1816">
            <v>43047</v>
          </cell>
          <cell r="R1816">
            <v>450000</v>
          </cell>
          <cell r="S1816">
            <v>42993</v>
          </cell>
          <cell r="T1816">
            <v>1194</v>
          </cell>
          <cell r="U1816">
            <v>36.03</v>
          </cell>
          <cell r="V1816">
            <v>36</v>
          </cell>
          <cell r="W1816">
            <v>44187</v>
          </cell>
          <cell r="X1816">
            <v>451622.1</v>
          </cell>
          <cell r="Y1816">
            <v>448600.21</v>
          </cell>
          <cell r="Z1816">
            <v>453791.10000000003</v>
          </cell>
          <cell r="AA1816">
            <v>44312</v>
          </cell>
          <cell r="AB1816">
            <v>1</v>
          </cell>
          <cell r="AC1816">
            <v>1</v>
          </cell>
          <cell r="AD1816">
            <v>1</v>
          </cell>
          <cell r="AE1816">
            <v>0.95569999999999999</v>
          </cell>
          <cell r="AF1816" t="str">
            <v>4. Cierre</v>
          </cell>
          <cell r="AG1816" t="str">
            <v>0780 - Liquidación Aprobada</v>
          </cell>
          <cell r="AH1816" t="str">
            <v>Ficha Aprobatoria archivada con Exp. archivado en UT</v>
          </cell>
        </row>
        <row r="1817">
          <cell r="A1817" t="str">
            <v>2020170014</v>
          </cell>
          <cell r="B1817" t="str">
            <v>2020170003</v>
          </cell>
          <cell r="C1817" t="str">
            <v>Haku Wiñay/Noa Jayatai</v>
          </cell>
          <cell r="D1817" t="str">
            <v>PP.2017 RO Sierra</v>
          </cell>
          <cell r="E1817" t="str">
            <v>PP 0118: ACCESO DE LOS HOGARES RURALES CON ECONOMIAS DE SUBSISTENCIA A MERCADOS LOCALES DEL NUCLEO EJECUTOR CCANO</v>
          </cell>
          <cell r="F1817" t="str">
            <v>AYACUCHO</v>
          </cell>
          <cell r="G1817" t="str">
            <v>AYACUCHO</v>
          </cell>
          <cell r="H1817" t="str">
            <v>HUANTA</v>
          </cell>
          <cell r="I1817" t="str">
            <v>UCHURACCAY</v>
          </cell>
          <cell r="J1817" t="str">
            <v>CCANO (JANO)</v>
          </cell>
          <cell r="K1817" t="str">
            <v>0504100002</v>
          </cell>
          <cell r="L1817">
            <v>100</v>
          </cell>
          <cell r="M1817">
            <v>42907</v>
          </cell>
          <cell r="N1817">
            <v>450000</v>
          </cell>
          <cell r="O1817">
            <v>43039</v>
          </cell>
          <cell r="P1817">
            <v>450000</v>
          </cell>
          <cell r="Q1817">
            <v>43047</v>
          </cell>
          <cell r="R1817">
            <v>450000</v>
          </cell>
          <cell r="S1817">
            <v>42993</v>
          </cell>
          <cell r="T1817">
            <v>1195</v>
          </cell>
          <cell r="U1817">
            <v>36.03</v>
          </cell>
          <cell r="V1817">
            <v>36</v>
          </cell>
          <cell r="W1817">
            <v>44188</v>
          </cell>
          <cell r="X1817">
            <v>448653.91</v>
          </cell>
          <cell r="Y1817">
            <v>446750.15</v>
          </cell>
          <cell r="Z1817">
            <v>448653.91000000003</v>
          </cell>
          <cell r="AA1817">
            <v>44312</v>
          </cell>
          <cell r="AB1817">
            <v>1</v>
          </cell>
          <cell r="AC1817">
            <v>1</v>
          </cell>
          <cell r="AD1817">
            <v>1</v>
          </cell>
          <cell r="AE1817">
            <v>0.94589999999999996</v>
          </cell>
          <cell r="AF1817" t="str">
            <v>4. Cierre</v>
          </cell>
          <cell r="AG1817" t="str">
            <v>0780 - Liquidación Aprobada</v>
          </cell>
          <cell r="AH1817" t="str">
            <v>Ficha Aprobatoria archivada con Exp. archivado en UT</v>
          </cell>
        </row>
        <row r="1818">
          <cell r="A1818" t="str">
            <v>2020170015</v>
          </cell>
          <cell r="B1818" t="str">
            <v>2020170004</v>
          </cell>
          <cell r="C1818" t="str">
            <v>Haku Wiñay/Noa Jayatai</v>
          </cell>
          <cell r="D1818" t="str">
            <v>PP.2017 RO Sierra</v>
          </cell>
          <cell r="E1818" t="str">
            <v>PP 0118: ACCESO DE LOS HOGARES RURALES CON ECONOMIAS DE SUBSISTENCIA A MERCADOS LOCALES DEL NUCLEO EJECUTOR CARHUAHURAN</v>
          </cell>
          <cell r="F1818" t="str">
            <v>AYACUCHO</v>
          </cell>
          <cell r="G1818" t="str">
            <v>AYACUCHO</v>
          </cell>
          <cell r="H1818" t="str">
            <v>HUANTA</v>
          </cell>
          <cell r="I1818" t="str">
            <v>UCHURACCAY</v>
          </cell>
          <cell r="J1818" t="str">
            <v>CARHUAHURAN</v>
          </cell>
          <cell r="K1818" t="str">
            <v>0504100013</v>
          </cell>
          <cell r="L1818">
            <v>100</v>
          </cell>
          <cell r="M1818">
            <v>42907</v>
          </cell>
          <cell r="N1818">
            <v>450000</v>
          </cell>
          <cell r="O1818">
            <v>43039</v>
          </cell>
          <cell r="P1818">
            <v>450000</v>
          </cell>
          <cell r="Q1818">
            <v>43047</v>
          </cell>
          <cell r="R1818">
            <v>450000</v>
          </cell>
          <cell r="S1818">
            <v>42993</v>
          </cell>
          <cell r="T1818">
            <v>1194</v>
          </cell>
          <cell r="U1818">
            <v>36.03</v>
          </cell>
          <cell r="V1818">
            <v>36</v>
          </cell>
          <cell r="W1818">
            <v>44187</v>
          </cell>
          <cell r="X1818">
            <v>453607.75</v>
          </cell>
          <cell r="Y1818">
            <v>446790.59</v>
          </cell>
          <cell r="Z1818">
            <v>455227.75</v>
          </cell>
          <cell r="AA1818">
            <v>44312</v>
          </cell>
          <cell r="AB1818">
            <v>1</v>
          </cell>
          <cell r="AC1818">
            <v>1</v>
          </cell>
          <cell r="AD1818">
            <v>1</v>
          </cell>
          <cell r="AE1818">
            <v>0.96419999999999995</v>
          </cell>
          <cell r="AF1818" t="str">
            <v>4. Cierre</v>
          </cell>
          <cell r="AG1818" t="str">
            <v>0780 - Liquidación Aprobada</v>
          </cell>
          <cell r="AH1818" t="str">
            <v>Ficha Aprobatoria archivada con Exp. archivado en UT</v>
          </cell>
        </row>
        <row r="1819">
          <cell r="A1819" t="str">
            <v>2020170024</v>
          </cell>
          <cell r="B1819" t="str">
            <v>2020170005</v>
          </cell>
          <cell r="C1819" t="str">
            <v>Haku Wiñay/Noa Jayatai</v>
          </cell>
          <cell r="D1819" t="str">
            <v>PP.2017 RO Sierra</v>
          </cell>
          <cell r="E1819" t="str">
            <v xml:space="preserve">PP 0118: ACCESO DE LOS HOGARES RURALES CON ECONOMIAS DE SUBSISTENCIA A MERCADOS LOCALES DEL NUCLEO EJECUTOR SAN JUAN DE CHITO 01_x000D_
</v>
          </cell>
          <cell r="F1819" t="str">
            <v>AYACUCHO</v>
          </cell>
          <cell r="G1819" t="str">
            <v>AYACUCHO</v>
          </cell>
          <cell r="H1819" t="str">
            <v>VILCAS HUAMAN</v>
          </cell>
          <cell r="I1819" t="str">
            <v>VILCAS HUAMAN</v>
          </cell>
          <cell r="J1819" t="str">
            <v>SAN JUAN DE CHITO</v>
          </cell>
          <cell r="K1819" t="str">
            <v>0511010008</v>
          </cell>
          <cell r="L1819">
            <v>100</v>
          </cell>
          <cell r="M1819">
            <v>42937</v>
          </cell>
          <cell r="N1819">
            <v>450000</v>
          </cell>
          <cell r="O1819">
            <v>43039</v>
          </cell>
          <cell r="P1819">
            <v>450000</v>
          </cell>
          <cell r="Q1819">
            <v>43061</v>
          </cell>
          <cell r="R1819">
            <v>450000</v>
          </cell>
          <cell r="S1819">
            <v>42993</v>
          </cell>
          <cell r="T1819">
            <v>1187</v>
          </cell>
          <cell r="U1819">
            <v>39</v>
          </cell>
          <cell r="V1819">
            <v>36</v>
          </cell>
          <cell r="W1819">
            <v>44180</v>
          </cell>
          <cell r="X1819">
            <v>433413.95</v>
          </cell>
          <cell r="Y1819">
            <v>430377.87</v>
          </cell>
          <cell r="Z1819">
            <v>433413.95</v>
          </cell>
          <cell r="AA1819">
            <v>44468</v>
          </cell>
          <cell r="AB1819">
            <v>1</v>
          </cell>
          <cell r="AC1819">
            <v>1</v>
          </cell>
          <cell r="AD1819">
            <v>1</v>
          </cell>
          <cell r="AE1819">
            <v>0.93089999999999995</v>
          </cell>
          <cell r="AF1819" t="str">
            <v>4. Cierre</v>
          </cell>
          <cell r="AG1819" t="str">
            <v>0780 - Liquidación Aprobada</v>
          </cell>
          <cell r="AH1819" t="str">
            <v>Ficha Aprobatoria archivada con Exp. archivado en UT</v>
          </cell>
        </row>
        <row r="1820">
          <cell r="A1820" t="str">
            <v>2020170025</v>
          </cell>
          <cell r="B1820" t="str">
            <v>2020170006</v>
          </cell>
          <cell r="C1820" t="str">
            <v>Haku Wiñay/Noa Jayatai</v>
          </cell>
          <cell r="D1820" t="str">
            <v>PP.2017 RO Sierra</v>
          </cell>
          <cell r="E1820" t="str">
            <v>PP 0118: ACCESO DE LOS HOGARES RURALES CON ECONOMIAS DE SUBSISTENCIA A MERCADOS LOCALES DEL NUCLEO EJECUTOR SAN JUAN DE CHITO 02</v>
          </cell>
          <cell r="F1820" t="str">
            <v>AYACUCHO</v>
          </cell>
          <cell r="G1820" t="str">
            <v>AYACUCHO</v>
          </cell>
          <cell r="H1820" t="str">
            <v>VILCAS HUAMAN</v>
          </cell>
          <cell r="I1820" t="str">
            <v>VILCAS HUAMAN</v>
          </cell>
          <cell r="J1820" t="str">
            <v>SAN JUAN DE CHITO</v>
          </cell>
          <cell r="K1820" t="str">
            <v>0511010008</v>
          </cell>
          <cell r="L1820">
            <v>100</v>
          </cell>
          <cell r="M1820">
            <v>42937</v>
          </cell>
          <cell r="N1820">
            <v>450000</v>
          </cell>
          <cell r="O1820">
            <v>43039</v>
          </cell>
          <cell r="P1820">
            <v>450000</v>
          </cell>
          <cell r="Q1820">
            <v>43061</v>
          </cell>
          <cell r="R1820">
            <v>450000</v>
          </cell>
          <cell r="S1820">
            <v>42993</v>
          </cell>
          <cell r="T1820">
            <v>1187</v>
          </cell>
          <cell r="U1820">
            <v>39</v>
          </cell>
          <cell r="V1820">
            <v>36</v>
          </cell>
          <cell r="W1820">
            <v>44180</v>
          </cell>
          <cell r="X1820">
            <v>443085.62</v>
          </cell>
          <cell r="Y1820">
            <v>439976.85</v>
          </cell>
          <cell r="Z1820">
            <v>443085.62</v>
          </cell>
          <cell r="AA1820">
            <v>44468</v>
          </cell>
          <cell r="AB1820">
            <v>1</v>
          </cell>
          <cell r="AC1820">
            <v>1</v>
          </cell>
          <cell r="AD1820">
            <v>1</v>
          </cell>
          <cell r="AE1820">
            <v>0.95069999999999999</v>
          </cell>
          <cell r="AF1820" t="str">
            <v>4. Cierre</v>
          </cell>
          <cell r="AG1820" t="str">
            <v>0780 - Liquidación Aprobada</v>
          </cell>
          <cell r="AH1820" t="str">
            <v>Ficha Aprobatoria archivada con Exp. archivado en UT</v>
          </cell>
        </row>
        <row r="1821">
          <cell r="A1821" t="str">
            <v>2020170026</v>
          </cell>
          <cell r="B1821" t="str">
            <v>2020170007</v>
          </cell>
          <cell r="C1821" t="str">
            <v>Haku Wiñay/Noa Jayatai</v>
          </cell>
          <cell r="D1821" t="str">
            <v>PP.2017 RO Sierra</v>
          </cell>
          <cell r="E1821" t="str">
            <v>PP 0118: ACCESO DE LOS HOGARES RURALES CON ECONOMIAS DE SUBSISTENCIA A MERCADOS LOCALES DEL NUCLEO EJECUTOR CHANEN</v>
          </cell>
          <cell r="F1821" t="str">
            <v>AYACUCHO</v>
          </cell>
          <cell r="G1821" t="str">
            <v>AYACUCHO</v>
          </cell>
          <cell r="H1821" t="str">
            <v>VILCAS HUAMAN</v>
          </cell>
          <cell r="I1821" t="str">
            <v>VILCAS HUAMAN</v>
          </cell>
          <cell r="J1821" t="str">
            <v>CHANEN</v>
          </cell>
          <cell r="K1821" t="str">
            <v>0511010080</v>
          </cell>
          <cell r="L1821">
            <v>100</v>
          </cell>
          <cell r="M1821">
            <v>42937</v>
          </cell>
          <cell r="N1821">
            <v>450000</v>
          </cell>
          <cell r="O1821">
            <v>43039</v>
          </cell>
          <cell r="P1821">
            <v>450000</v>
          </cell>
          <cell r="Q1821">
            <v>43061</v>
          </cell>
          <cell r="R1821">
            <v>450000</v>
          </cell>
          <cell r="S1821">
            <v>42993</v>
          </cell>
          <cell r="T1821">
            <v>1187</v>
          </cell>
          <cell r="U1821">
            <v>39</v>
          </cell>
          <cell r="V1821">
            <v>36</v>
          </cell>
          <cell r="W1821">
            <v>44180</v>
          </cell>
          <cell r="X1821">
            <v>441512.42</v>
          </cell>
          <cell r="Y1821">
            <v>438574.72</v>
          </cell>
          <cell r="Z1821">
            <v>441512.42</v>
          </cell>
          <cell r="AA1821">
            <v>44468</v>
          </cell>
          <cell r="AB1821">
            <v>1</v>
          </cell>
          <cell r="AC1821">
            <v>1</v>
          </cell>
          <cell r="AD1821">
            <v>1</v>
          </cell>
          <cell r="AE1821">
            <v>0.96730000000000005</v>
          </cell>
          <cell r="AF1821" t="str">
            <v>4. Cierre</v>
          </cell>
          <cell r="AG1821" t="str">
            <v>0780 - Liquidación Aprobada</v>
          </cell>
          <cell r="AH1821" t="str">
            <v>Ficha Aprobatoria archivada con Exp. archivado en UT</v>
          </cell>
        </row>
        <row r="1822">
          <cell r="A1822" t="str">
            <v>2020170027</v>
          </cell>
          <cell r="B1822" t="str">
            <v>2020170008</v>
          </cell>
          <cell r="C1822" t="str">
            <v>Haku Wiñay/Noa Jayatai</v>
          </cell>
          <cell r="D1822" t="str">
            <v>PP.2017 RO Sierra</v>
          </cell>
          <cell r="E1822" t="str">
            <v>PP 0118: ACCESO DE LOS HOGARES RURALES CON ECONOMIAS DE SUBSISTENCIA A MERCADOS LOCALES DEL NUCLEO EJECUTOR SAN JOSE DE CHURIA</v>
          </cell>
          <cell r="F1822" t="str">
            <v>AYACUCHO</v>
          </cell>
          <cell r="G1822" t="str">
            <v>AYACUCHO</v>
          </cell>
          <cell r="H1822" t="str">
            <v>VILCAS HUAMAN</v>
          </cell>
          <cell r="I1822" t="str">
            <v>VILCAS HUAMAN</v>
          </cell>
          <cell r="J1822" t="str">
            <v>SAN JOSE DE CHURIA</v>
          </cell>
          <cell r="K1822" t="str">
            <v>0511016008</v>
          </cell>
          <cell r="L1822">
            <v>100</v>
          </cell>
          <cell r="M1822">
            <v>42937</v>
          </cell>
          <cell r="N1822">
            <v>450000</v>
          </cell>
          <cell r="O1822">
            <v>43039</v>
          </cell>
          <cell r="P1822">
            <v>450000</v>
          </cell>
          <cell r="Q1822">
            <v>43061</v>
          </cell>
          <cell r="R1822">
            <v>450000</v>
          </cell>
          <cell r="S1822">
            <v>42993</v>
          </cell>
          <cell r="T1822">
            <v>1187</v>
          </cell>
          <cell r="U1822">
            <v>39</v>
          </cell>
          <cell r="V1822">
            <v>36</v>
          </cell>
          <cell r="W1822">
            <v>44180</v>
          </cell>
          <cell r="X1822">
            <v>446079.07</v>
          </cell>
          <cell r="Y1822">
            <v>445011.42</v>
          </cell>
          <cell r="Z1822">
            <v>448637.07</v>
          </cell>
          <cell r="AA1822">
            <v>44468</v>
          </cell>
          <cell r="AB1822">
            <v>1</v>
          </cell>
          <cell r="AC1822">
            <v>1</v>
          </cell>
          <cell r="AD1822">
            <v>1</v>
          </cell>
          <cell r="AE1822">
            <v>0.97889999999999999</v>
          </cell>
          <cell r="AF1822" t="str">
            <v>4. Cierre</v>
          </cell>
          <cell r="AG1822" t="str">
            <v>0780 - Liquidación Aprobada</v>
          </cell>
          <cell r="AH1822" t="str">
            <v>Ficha Aprobatoria archivada con Exp. archivado en UT</v>
          </cell>
        </row>
        <row r="1823">
          <cell r="A1823" t="str">
            <v>2020170004</v>
          </cell>
          <cell r="B1823" t="str">
            <v>2020170009</v>
          </cell>
          <cell r="C1823" t="str">
            <v>Haku Wiñay/Noa Jayatai</v>
          </cell>
          <cell r="D1823" t="str">
            <v>PP.2017 RO Sierra</v>
          </cell>
          <cell r="E1823" t="str">
            <v>PP 0118: ACCESO DE LOS HOGARES RURALES CON ECONOMIAS DE SUBSISTENCIA A MERCADOS LOCALES DEL NUCLEO EJECUTOR HUALLHUA</v>
          </cell>
          <cell r="F1823" t="str">
            <v>AYACUCHO</v>
          </cell>
          <cell r="G1823" t="str">
            <v>AYACUCHO</v>
          </cell>
          <cell r="H1823" t="str">
            <v>HUANTA</v>
          </cell>
          <cell r="I1823" t="str">
            <v>PUCACOLPA</v>
          </cell>
          <cell r="J1823" t="str">
            <v>HUALLHUA</v>
          </cell>
          <cell r="K1823" t="str">
            <v>0504110001</v>
          </cell>
          <cell r="L1823">
            <v>100</v>
          </cell>
          <cell r="M1823">
            <v>42907</v>
          </cell>
          <cell r="N1823">
            <v>450000</v>
          </cell>
          <cell r="O1823">
            <v>43039</v>
          </cell>
          <cell r="P1823">
            <v>450000</v>
          </cell>
          <cell r="Q1823">
            <v>43060</v>
          </cell>
          <cell r="R1823">
            <v>450000</v>
          </cell>
          <cell r="S1823">
            <v>43009</v>
          </cell>
          <cell r="T1823">
            <v>1850</v>
          </cell>
          <cell r="U1823">
            <v>36</v>
          </cell>
          <cell r="V1823">
            <v>36</v>
          </cell>
          <cell r="W1823">
            <v>44859</v>
          </cell>
          <cell r="X1823">
            <v>420171.04</v>
          </cell>
          <cell r="Y1823">
            <v>413265.91999999998</v>
          </cell>
          <cell r="Z1823">
            <v>420171.04000000004</v>
          </cell>
          <cell r="AA1823">
            <v>44964</v>
          </cell>
          <cell r="AB1823">
            <v>1</v>
          </cell>
          <cell r="AC1823">
            <v>1</v>
          </cell>
          <cell r="AD1823">
            <v>1</v>
          </cell>
          <cell r="AE1823">
            <v>0.9173</v>
          </cell>
          <cell r="AF1823" t="str">
            <v>4. Cierre</v>
          </cell>
          <cell r="AG1823" t="str">
            <v>0780 - Liquidación Aprobada</v>
          </cell>
          <cell r="AH1823" t="str">
            <v>Ficha Aprobatoria archivada con Exp. archivado en UT</v>
          </cell>
        </row>
        <row r="1824">
          <cell r="A1824" t="str">
            <v>2020170005</v>
          </cell>
          <cell r="B1824" t="str">
            <v>2020170010</v>
          </cell>
          <cell r="C1824" t="str">
            <v>Haku Wiñay/Noa Jayatai</v>
          </cell>
          <cell r="D1824" t="str">
            <v>PP.2017 RO Sierra</v>
          </cell>
          <cell r="E1824" t="str">
            <v>PP 0118: ACCESO DE LOS HOGARES RURALES CON ECONOMIAS DE SUBSISTENCIA A MERCADOS LOCALES DEL NUCLEO EJECUTOR PALOMA ALEGRE</v>
          </cell>
          <cell r="F1824" t="str">
            <v>AYACUCHO</v>
          </cell>
          <cell r="G1824" t="str">
            <v>AYACUCHO</v>
          </cell>
          <cell r="H1824" t="str">
            <v>HUANTA</v>
          </cell>
          <cell r="I1824" t="str">
            <v>PUCACOLPA</v>
          </cell>
          <cell r="J1824" t="str">
            <v>PALOMA ALEGRE</v>
          </cell>
          <cell r="K1824" t="str">
            <v>0504110017</v>
          </cell>
          <cell r="L1824">
            <v>100</v>
          </cell>
          <cell r="M1824">
            <v>42907</v>
          </cell>
          <cell r="N1824">
            <v>450000</v>
          </cell>
          <cell r="O1824">
            <v>42909</v>
          </cell>
          <cell r="P1824">
            <v>450000</v>
          </cell>
          <cell r="Q1824">
            <v>42920</v>
          </cell>
          <cell r="R1824">
            <v>450000</v>
          </cell>
          <cell r="S1824">
            <v>43009</v>
          </cell>
          <cell r="T1824">
            <v>1850</v>
          </cell>
          <cell r="U1824">
            <v>36.07</v>
          </cell>
          <cell r="V1824">
            <v>36</v>
          </cell>
          <cell r="W1824">
            <v>44859</v>
          </cell>
          <cell r="X1824">
            <v>385191.98</v>
          </cell>
          <cell r="Y1824">
            <v>379503.69</v>
          </cell>
          <cell r="Z1824">
            <v>385191.98</v>
          </cell>
          <cell r="AA1824">
            <v>44964</v>
          </cell>
          <cell r="AB1824">
            <v>1</v>
          </cell>
          <cell r="AC1824">
            <v>1</v>
          </cell>
          <cell r="AD1824">
            <v>1</v>
          </cell>
          <cell r="AE1824">
            <v>0.85660000000000003</v>
          </cell>
          <cell r="AF1824" t="str">
            <v>4. Cierre</v>
          </cell>
          <cell r="AG1824" t="str">
            <v>0780 - Liquidación Aprobada</v>
          </cell>
          <cell r="AH1824" t="str">
            <v>Ficha Aprobatoria archivada con Exp. archivado en UT</v>
          </cell>
        </row>
        <row r="1825">
          <cell r="A1825" t="str">
            <v>2020170006</v>
          </cell>
          <cell r="B1825" t="str">
            <v>2020170011</v>
          </cell>
          <cell r="C1825" t="str">
            <v>Haku Wiñay/Noa Jayatai</v>
          </cell>
          <cell r="D1825" t="str">
            <v>PP.2017 RO Sierra</v>
          </cell>
          <cell r="E1825" t="str">
            <v>PP 0118: ACCESO DE LOS HOGARES RURALES CON ECONOMIAS DE SUBSISTENCIA A MERCADOS LOCALES DEL NUCLEO EJECUTOR LLACCTAPATA</v>
          </cell>
          <cell r="F1825" t="str">
            <v>AYACUCHO</v>
          </cell>
          <cell r="G1825" t="str">
            <v>AYACUCHO</v>
          </cell>
          <cell r="H1825" t="str">
            <v>HUANTA</v>
          </cell>
          <cell r="I1825" t="str">
            <v>PUCACOLPA</v>
          </cell>
          <cell r="J1825" t="str">
            <v>LLACTAPATA</v>
          </cell>
          <cell r="K1825" t="str">
            <v>0504110049</v>
          </cell>
          <cell r="L1825">
            <v>100</v>
          </cell>
          <cell r="M1825">
            <v>42907</v>
          </cell>
          <cell r="N1825">
            <v>450000</v>
          </cell>
          <cell r="O1825">
            <v>43039</v>
          </cell>
          <cell r="P1825">
            <v>450000</v>
          </cell>
          <cell r="Q1825">
            <v>43047</v>
          </cell>
          <cell r="R1825">
            <v>450000</v>
          </cell>
          <cell r="S1825">
            <v>43009</v>
          </cell>
          <cell r="T1825">
            <v>1850</v>
          </cell>
          <cell r="U1825">
            <v>36.07</v>
          </cell>
          <cell r="V1825">
            <v>36</v>
          </cell>
          <cell r="W1825">
            <v>44859</v>
          </cell>
          <cell r="X1825">
            <v>395844.92</v>
          </cell>
          <cell r="Y1825">
            <v>389194.55</v>
          </cell>
          <cell r="Z1825">
            <v>395844.92</v>
          </cell>
          <cell r="AA1825">
            <v>44964</v>
          </cell>
          <cell r="AB1825">
            <v>1</v>
          </cell>
          <cell r="AC1825">
            <v>1</v>
          </cell>
          <cell r="AD1825">
            <v>1</v>
          </cell>
          <cell r="AE1825">
            <v>0.87390000000000001</v>
          </cell>
          <cell r="AF1825" t="str">
            <v>4. Cierre</v>
          </cell>
          <cell r="AG1825" t="str">
            <v>0780 - Liquidación Aprobada</v>
          </cell>
          <cell r="AH1825" t="str">
            <v>Ficha Aprobatoria archivada con Exp. archivado en UT</v>
          </cell>
        </row>
        <row r="1826">
          <cell r="A1826" t="str">
            <v>2020170007</v>
          </cell>
          <cell r="B1826" t="str">
            <v>2020170012</v>
          </cell>
          <cell r="C1826" t="str">
            <v>Haku Wiñay/Noa Jayatai</v>
          </cell>
          <cell r="D1826" t="str">
            <v>PP.2017 RO Sierra</v>
          </cell>
          <cell r="E1826" t="str">
            <v>PP 0118: ACCESO DE LOS HOGARES RURALES CON ECONOMIAS DE SUBSISTENCIA A MERCADOS LOCALES DEL NUCLEO EJECUTOR CHACHASPATA</v>
          </cell>
          <cell r="F1826" t="str">
            <v>AYACUCHO</v>
          </cell>
          <cell r="G1826" t="str">
            <v>AYACUCHO</v>
          </cell>
          <cell r="H1826" t="str">
            <v>HUANTA</v>
          </cell>
          <cell r="I1826" t="str">
            <v>PUCACOLPA</v>
          </cell>
          <cell r="J1826" t="str">
            <v>CHACHASPATA</v>
          </cell>
          <cell r="K1826" t="str">
            <v>0504110044</v>
          </cell>
          <cell r="L1826">
            <v>100</v>
          </cell>
          <cell r="M1826">
            <v>42907</v>
          </cell>
          <cell r="N1826">
            <v>450000</v>
          </cell>
          <cell r="O1826">
            <v>43039</v>
          </cell>
          <cell r="P1826">
            <v>450000</v>
          </cell>
          <cell r="Q1826">
            <v>43047</v>
          </cell>
          <cell r="R1826">
            <v>450000</v>
          </cell>
          <cell r="S1826">
            <v>43009</v>
          </cell>
          <cell r="T1826">
            <v>1850</v>
          </cell>
          <cell r="U1826">
            <v>36.07</v>
          </cell>
          <cell r="V1826">
            <v>36</v>
          </cell>
          <cell r="W1826">
            <v>44859</v>
          </cell>
          <cell r="X1826">
            <v>397467.26</v>
          </cell>
          <cell r="Y1826">
            <v>390382.18</v>
          </cell>
          <cell r="Z1826">
            <v>397467.26</v>
          </cell>
          <cell r="AA1826">
            <v>44964</v>
          </cell>
          <cell r="AB1826">
            <v>1</v>
          </cell>
          <cell r="AC1826">
            <v>1</v>
          </cell>
          <cell r="AD1826">
            <v>1</v>
          </cell>
          <cell r="AE1826">
            <v>0.876</v>
          </cell>
          <cell r="AF1826" t="str">
            <v>4. Cierre</v>
          </cell>
          <cell r="AG1826" t="str">
            <v>0780 - Liquidación Aprobada</v>
          </cell>
          <cell r="AH1826" t="str">
            <v>Ficha Aprobatoria archivada con Exp. archivado en UT</v>
          </cell>
        </row>
        <row r="1827">
          <cell r="A1827" t="str">
            <v>2020170001</v>
          </cell>
          <cell r="B1827" t="str">
            <v>2020170013</v>
          </cell>
          <cell r="C1827" t="str">
            <v>Haku Wiñay/Noa Jayatai</v>
          </cell>
          <cell r="D1827" t="str">
            <v>PP.2017 RO Sierra</v>
          </cell>
          <cell r="E1827" t="str">
            <v>PP 0118: ACCESO DE LOS HOGARES RURALES CON ECONOMIAS DE SUBSISTENCIA A MERCADOS LOCALES DEL NUCLEO EJECUTOR SAN SALVADOR DE QUIJE</v>
          </cell>
          <cell r="F1827" t="str">
            <v>AYACUCHO</v>
          </cell>
          <cell r="G1827" t="str">
            <v>AYACUCHO</v>
          </cell>
          <cell r="H1827" t="str">
            <v>SUCRE</v>
          </cell>
          <cell r="I1827" t="str">
            <v>SAN SALVADOR DE QUIJE</v>
          </cell>
          <cell r="J1827" t="str">
            <v>SAN SALVADOR DE QUIJE</v>
          </cell>
          <cell r="K1827" t="str">
            <v>0509090001</v>
          </cell>
          <cell r="L1827">
            <v>190</v>
          </cell>
          <cell r="M1827">
            <v>42906</v>
          </cell>
          <cell r="N1827">
            <v>855000</v>
          </cell>
          <cell r="O1827">
            <v>43039</v>
          </cell>
          <cell r="P1827">
            <v>855000.01</v>
          </cell>
          <cell r="Q1827">
            <v>43060</v>
          </cell>
          <cell r="R1827">
            <v>855000.01</v>
          </cell>
          <cell r="S1827">
            <v>42993</v>
          </cell>
          <cell r="T1827">
            <v>1203</v>
          </cell>
          <cell r="U1827">
            <v>36</v>
          </cell>
          <cell r="V1827">
            <v>36</v>
          </cell>
          <cell r="W1827">
            <v>44196</v>
          </cell>
          <cell r="X1827">
            <v>874479.27</v>
          </cell>
          <cell r="Y1827">
            <v>853116.5</v>
          </cell>
          <cell r="Z1827">
            <v>881366.77</v>
          </cell>
          <cell r="AA1827">
            <v>44453</v>
          </cell>
          <cell r="AB1827">
            <v>1</v>
          </cell>
          <cell r="AC1827">
            <v>1.0253000000000001</v>
          </cell>
          <cell r="AD1827">
            <v>1</v>
          </cell>
          <cell r="AE1827">
            <v>0.99229999999999996</v>
          </cell>
          <cell r="AF1827" t="str">
            <v>4. Cierre</v>
          </cell>
          <cell r="AG1827" t="str">
            <v>0780 - Liquidación Aprobada</v>
          </cell>
          <cell r="AH1827" t="str">
            <v>Ficha Aprobatoria archivada con Exp. archivado en UT</v>
          </cell>
        </row>
        <row r="1828">
          <cell r="A1828" t="str">
            <v>2020170002</v>
          </cell>
          <cell r="B1828" t="str">
            <v>2020170014</v>
          </cell>
          <cell r="C1828" t="str">
            <v>Haku Wiñay/Noa Jayatai</v>
          </cell>
          <cell r="D1828" t="str">
            <v>PP.2017 RO Sierra</v>
          </cell>
          <cell r="E1828" t="str">
            <v>PP 0118: ACCESO DE LOS HOGARES RURALES CON ECONOMIAS DE SUBSISTENCIA A MERCADOS LOCALES DEL NUCLEO EJECUTOR POTONGO</v>
          </cell>
          <cell r="F1828" t="str">
            <v>AYACUCHO</v>
          </cell>
          <cell r="G1828" t="str">
            <v>AYACUCHO</v>
          </cell>
          <cell r="H1828" t="str">
            <v>SUCRE</v>
          </cell>
          <cell r="I1828" t="str">
            <v>SAN SALVADOR DE QUIJE</v>
          </cell>
          <cell r="J1828" t="str">
            <v>POTONGO</v>
          </cell>
          <cell r="K1828" t="str">
            <v>0509090131</v>
          </cell>
          <cell r="L1828">
            <v>100</v>
          </cell>
          <cell r="M1828">
            <v>42906</v>
          </cell>
          <cell r="N1828">
            <v>450000</v>
          </cell>
          <cell r="O1828">
            <v>43039</v>
          </cell>
          <cell r="P1828">
            <v>450000</v>
          </cell>
          <cell r="Q1828">
            <v>43047</v>
          </cell>
          <cell r="R1828">
            <v>450000</v>
          </cell>
          <cell r="S1828">
            <v>42993</v>
          </cell>
          <cell r="T1828">
            <v>1203</v>
          </cell>
          <cell r="U1828">
            <v>36</v>
          </cell>
          <cell r="V1828">
            <v>36</v>
          </cell>
          <cell r="W1828">
            <v>44196</v>
          </cell>
          <cell r="X1828">
            <v>454875.57</v>
          </cell>
          <cell r="Y1828">
            <v>448949.66</v>
          </cell>
          <cell r="Z1828">
            <v>458500.57</v>
          </cell>
          <cell r="AA1828">
            <v>44453</v>
          </cell>
          <cell r="AB1828">
            <v>1</v>
          </cell>
          <cell r="AC1828">
            <v>1.0037</v>
          </cell>
          <cell r="AD1828">
            <v>1</v>
          </cell>
          <cell r="AE1828">
            <v>0.99129999999999996</v>
          </cell>
          <cell r="AF1828" t="str">
            <v>4. Cierre</v>
          </cell>
          <cell r="AG1828" t="str">
            <v>0780 - Liquidación Aprobada</v>
          </cell>
          <cell r="AH1828" t="str">
            <v>Ficha Aprobatoria archivada con Exp. archivado en UT</v>
          </cell>
        </row>
        <row r="1829">
          <cell r="A1829" t="str">
            <v>2020170003</v>
          </cell>
          <cell r="B1829" t="str">
            <v>2020170015</v>
          </cell>
          <cell r="C1829" t="str">
            <v>Haku Wiñay/Noa Jayatai</v>
          </cell>
          <cell r="D1829" t="str">
            <v>PP.2017 RO Sierra</v>
          </cell>
          <cell r="E1829" t="str">
            <v>PP 0118: ACCESO DE LOS HOGARES RURALES CON ECONOMIAS DE SUBSISTENCIA A MERCADOS LOCALES DEL NUCLEO EJECUTOR PALLCCA</v>
          </cell>
          <cell r="F1829" t="str">
            <v>AYACUCHO</v>
          </cell>
          <cell r="G1829" t="str">
            <v>AYACUCHO</v>
          </cell>
          <cell r="H1829" t="str">
            <v>SUCRE</v>
          </cell>
          <cell r="I1829" t="str">
            <v>SAN SALVADOR DE QUIJE</v>
          </cell>
          <cell r="J1829" t="str">
            <v>PALLCCA</v>
          </cell>
          <cell r="K1829" t="str">
            <v>0509096002</v>
          </cell>
          <cell r="L1829">
            <v>110</v>
          </cell>
          <cell r="M1829">
            <v>42906</v>
          </cell>
          <cell r="N1829">
            <v>495000</v>
          </cell>
          <cell r="O1829">
            <v>43039</v>
          </cell>
          <cell r="P1829">
            <v>495000</v>
          </cell>
          <cell r="Q1829">
            <v>43060</v>
          </cell>
          <cell r="R1829">
            <v>495000</v>
          </cell>
          <cell r="S1829">
            <v>42993</v>
          </cell>
          <cell r="T1829">
            <v>1203</v>
          </cell>
          <cell r="U1829">
            <v>36</v>
          </cell>
          <cell r="V1829">
            <v>36</v>
          </cell>
          <cell r="W1829">
            <v>44196</v>
          </cell>
          <cell r="X1829">
            <v>505197.85</v>
          </cell>
          <cell r="Y1829">
            <v>493566.23</v>
          </cell>
          <cell r="Z1829">
            <v>509155.35000000003</v>
          </cell>
          <cell r="AA1829">
            <v>44453</v>
          </cell>
          <cell r="AB1829">
            <v>1</v>
          </cell>
          <cell r="AC1829">
            <v>1.0195000000000001</v>
          </cell>
          <cell r="AD1829">
            <v>1</v>
          </cell>
          <cell r="AE1829">
            <v>0.99170000000000003</v>
          </cell>
          <cell r="AF1829" t="str">
            <v>4. Cierre</v>
          </cell>
          <cell r="AG1829" t="str">
            <v>0780 - Liquidación Aprobada</v>
          </cell>
          <cell r="AH1829" t="str">
            <v>Ficha Aprobatoria archivada con Exp. archivado en UT</v>
          </cell>
        </row>
        <row r="1830">
          <cell r="A1830" t="str">
            <v>2020170008</v>
          </cell>
          <cell r="B1830" t="str">
            <v>2020170016</v>
          </cell>
          <cell r="C1830" t="str">
            <v>Haku Wiñay/Noa Jayatai</v>
          </cell>
          <cell r="D1830" t="str">
            <v>PP.2017 RO Sierra</v>
          </cell>
          <cell r="E1830" t="str">
            <v>PP 0118: ACCESO DE LOS HOGARES RURALES CON ECONOMIAS DE SUBSISTENCIA A MERCADOS LOCALES DEL NUCLEO EJECUTOR AYAHUANCO</v>
          </cell>
          <cell r="F1830" t="str">
            <v>AYACUCHO</v>
          </cell>
          <cell r="G1830" t="str">
            <v>AYACUCHO</v>
          </cell>
          <cell r="H1830" t="str">
            <v>HUANTA</v>
          </cell>
          <cell r="I1830" t="str">
            <v>AYAHUANCO</v>
          </cell>
          <cell r="J1830" t="str">
            <v>AYAHUANCO</v>
          </cell>
          <cell r="K1830" t="str">
            <v>0504020036</v>
          </cell>
          <cell r="L1830">
            <v>100</v>
          </cell>
          <cell r="M1830">
            <v>42907</v>
          </cell>
          <cell r="N1830">
            <v>450000</v>
          </cell>
          <cell r="O1830">
            <v>43039</v>
          </cell>
          <cell r="P1830">
            <v>450000</v>
          </cell>
          <cell r="Q1830">
            <v>43060</v>
          </cell>
          <cell r="R1830">
            <v>450000</v>
          </cell>
          <cell r="S1830">
            <v>43009</v>
          </cell>
          <cell r="T1830">
            <v>1368</v>
          </cell>
          <cell r="U1830">
            <v>36.07</v>
          </cell>
          <cell r="V1830">
            <v>36</v>
          </cell>
          <cell r="W1830">
            <v>44377</v>
          </cell>
          <cell r="X1830">
            <v>465266.85</v>
          </cell>
          <cell r="Y1830">
            <v>445392.59</v>
          </cell>
          <cell r="Z1830">
            <v>465266.85000000003</v>
          </cell>
          <cell r="AA1830">
            <v>44571</v>
          </cell>
          <cell r="AB1830">
            <v>1</v>
          </cell>
          <cell r="AC1830">
            <v>1</v>
          </cell>
          <cell r="AD1830">
            <v>1</v>
          </cell>
          <cell r="AE1830">
            <v>0.99160000000000004</v>
          </cell>
          <cell r="AF1830" t="str">
            <v>4. Cierre</v>
          </cell>
          <cell r="AG1830" t="str">
            <v>0780 - Liquidación Aprobada</v>
          </cell>
          <cell r="AH1830" t="str">
            <v>Ficha Aprobatoria archivada con Exp. archivado en UT</v>
          </cell>
        </row>
        <row r="1831">
          <cell r="A1831" t="str">
            <v>2020170009</v>
          </cell>
          <cell r="B1831" t="str">
            <v>2020170017</v>
          </cell>
          <cell r="C1831" t="str">
            <v>Haku Wiñay/Noa Jayatai</v>
          </cell>
          <cell r="D1831" t="str">
            <v>PP.2017 RO Sierra</v>
          </cell>
          <cell r="E1831" t="str">
            <v>PP 0118: ACCESO DE LOS HOGARES RURALES CON ECONOMIAS DE SUBSISTENCIA A MERCADOS LOCALES DEL NUCLEO EJECUTOR VIRACOCHAN</v>
          </cell>
          <cell r="F1831" t="str">
            <v>AYACUCHO</v>
          </cell>
          <cell r="G1831" t="str">
            <v>AYACUCHO</v>
          </cell>
          <cell r="H1831" t="str">
            <v>HUANTA</v>
          </cell>
          <cell r="I1831" t="str">
            <v>AYAHUANCO</v>
          </cell>
          <cell r="J1831" t="str">
            <v>VIRACOCHAN</v>
          </cell>
          <cell r="K1831" t="str">
            <v>0504020076</v>
          </cell>
          <cell r="L1831">
            <v>100</v>
          </cell>
          <cell r="M1831">
            <v>42907</v>
          </cell>
          <cell r="N1831">
            <v>450000</v>
          </cell>
          <cell r="O1831">
            <v>43039</v>
          </cell>
          <cell r="P1831">
            <v>450000</v>
          </cell>
          <cell r="Q1831">
            <v>43047</v>
          </cell>
          <cell r="R1831">
            <v>450000</v>
          </cell>
          <cell r="S1831">
            <v>43009</v>
          </cell>
          <cell r="T1831">
            <v>1430</v>
          </cell>
          <cell r="U1831">
            <v>36.07</v>
          </cell>
          <cell r="V1831">
            <v>36</v>
          </cell>
          <cell r="W1831">
            <v>44439</v>
          </cell>
          <cell r="X1831">
            <v>452790.18</v>
          </cell>
          <cell r="Y1831">
            <v>443915.02</v>
          </cell>
          <cell r="Z1831">
            <v>465973.18</v>
          </cell>
          <cell r="AA1831">
            <v>44571</v>
          </cell>
          <cell r="AB1831">
            <v>1</v>
          </cell>
          <cell r="AC1831">
            <v>1</v>
          </cell>
          <cell r="AD1831">
            <v>1</v>
          </cell>
          <cell r="AE1831">
            <v>0.98970000000000002</v>
          </cell>
          <cell r="AF1831" t="str">
            <v>4. Cierre</v>
          </cell>
          <cell r="AG1831" t="str">
            <v>0780 - Liquidación Aprobada</v>
          </cell>
          <cell r="AH1831" t="str">
            <v>Ficha Aprobatoria archivada con Exp. archivado en UT</v>
          </cell>
        </row>
        <row r="1832">
          <cell r="A1832" t="str">
            <v>2020170010</v>
          </cell>
          <cell r="B1832" t="str">
            <v>2020170018</v>
          </cell>
          <cell r="C1832" t="str">
            <v>Haku Wiñay/Noa Jayatai</v>
          </cell>
          <cell r="D1832" t="str">
            <v>PP.2017 RO Sierra</v>
          </cell>
          <cell r="E1832" t="str">
            <v>PP 0118: ACCESO DE LOS HOGARES RURALES CON ECONOMIAS DE SUBSISTENCIA A MERCADOS LOCALES DEL NUCLEO EJECUTOR QOCHACC</v>
          </cell>
          <cell r="F1832" t="str">
            <v>AYACUCHO</v>
          </cell>
          <cell r="G1832" t="str">
            <v>AYACUCHO</v>
          </cell>
          <cell r="H1832" t="str">
            <v>HUANTA</v>
          </cell>
          <cell r="I1832" t="str">
            <v>AYAHUANCO</v>
          </cell>
          <cell r="J1832" t="str">
            <v>QOCHACC</v>
          </cell>
          <cell r="K1832" t="str">
            <v>0504020028</v>
          </cell>
          <cell r="L1832">
            <v>100</v>
          </cell>
          <cell r="M1832">
            <v>42907</v>
          </cell>
          <cell r="N1832">
            <v>450000</v>
          </cell>
          <cell r="O1832">
            <v>43039</v>
          </cell>
          <cell r="P1832">
            <v>450000</v>
          </cell>
          <cell r="Q1832">
            <v>43047</v>
          </cell>
          <cell r="R1832">
            <v>450000</v>
          </cell>
          <cell r="S1832">
            <v>43009</v>
          </cell>
          <cell r="T1832">
            <v>1430</v>
          </cell>
          <cell r="U1832">
            <v>36.07</v>
          </cell>
          <cell r="V1832">
            <v>36</v>
          </cell>
          <cell r="W1832">
            <v>44439</v>
          </cell>
          <cell r="X1832">
            <v>455389.51</v>
          </cell>
          <cell r="Y1832">
            <v>448102.74</v>
          </cell>
          <cell r="Z1832">
            <v>455389.51</v>
          </cell>
          <cell r="AA1832">
            <v>44571</v>
          </cell>
          <cell r="AB1832">
            <v>1</v>
          </cell>
          <cell r="AC1832">
            <v>1</v>
          </cell>
          <cell r="AD1832">
            <v>1</v>
          </cell>
          <cell r="AE1832">
            <v>0.99680000000000002</v>
          </cell>
          <cell r="AF1832" t="str">
            <v>4. Cierre</v>
          </cell>
          <cell r="AG1832" t="str">
            <v>0780 - Liquidación Aprobada</v>
          </cell>
          <cell r="AH1832" t="str">
            <v>Ficha Aprobatoria archivada con Exp. archivado en UT</v>
          </cell>
        </row>
        <row r="1833">
          <cell r="A1833" t="str">
            <v>2020170011</v>
          </cell>
          <cell r="B1833" t="str">
            <v>2020170019</v>
          </cell>
          <cell r="C1833" t="str">
            <v>Haku Wiñay/Noa Jayatai</v>
          </cell>
          <cell r="D1833" t="str">
            <v>PP.2017 RO Sierra</v>
          </cell>
          <cell r="E1833" t="str">
            <v>PP 0118: ACCESO DE LOS HOGARES RURALES CON ECONOMIAS DE SUBSISTENCIA A MERCADOS LOCALES DEL NUCLEO EJECUTOR PAMPA CORIS</v>
          </cell>
          <cell r="F1833" t="str">
            <v>AYACUCHO</v>
          </cell>
          <cell r="G1833" t="str">
            <v>AYACUCHO</v>
          </cell>
          <cell r="H1833" t="str">
            <v>HUANTA</v>
          </cell>
          <cell r="I1833" t="str">
            <v>AYAHUANCO</v>
          </cell>
          <cell r="J1833" t="str">
            <v>PAMPA CORIS</v>
          </cell>
          <cell r="K1833" t="str">
            <v>0504020024</v>
          </cell>
          <cell r="L1833">
            <v>100</v>
          </cell>
          <cell r="M1833">
            <v>42907</v>
          </cell>
          <cell r="N1833">
            <v>450000</v>
          </cell>
          <cell r="O1833">
            <v>43039</v>
          </cell>
          <cell r="P1833">
            <v>450000</v>
          </cell>
          <cell r="Q1833">
            <v>43047</v>
          </cell>
          <cell r="R1833">
            <v>450000</v>
          </cell>
          <cell r="S1833">
            <v>43009</v>
          </cell>
          <cell r="T1833">
            <v>1430</v>
          </cell>
          <cell r="U1833">
            <v>36.07</v>
          </cell>
          <cell r="V1833">
            <v>36</v>
          </cell>
          <cell r="W1833">
            <v>44439</v>
          </cell>
          <cell r="X1833">
            <v>463026.84</v>
          </cell>
          <cell r="Y1833">
            <v>446636.1</v>
          </cell>
          <cell r="Z1833">
            <v>463026.84</v>
          </cell>
          <cell r="AA1833">
            <v>44571</v>
          </cell>
          <cell r="AB1833">
            <v>1</v>
          </cell>
          <cell r="AC1833">
            <v>1</v>
          </cell>
          <cell r="AD1833">
            <v>1</v>
          </cell>
          <cell r="AE1833">
            <v>0.99399999999999999</v>
          </cell>
          <cell r="AF1833" t="str">
            <v>4. Cierre</v>
          </cell>
          <cell r="AG1833" t="str">
            <v>0780 - Liquidación Aprobada</v>
          </cell>
          <cell r="AH1833" t="str">
            <v>Ficha Aprobatoria archivada con Exp. archivado en UT</v>
          </cell>
        </row>
        <row r="1834">
          <cell r="A1834" t="str">
            <v>2020170016</v>
          </cell>
          <cell r="B1834" t="str">
            <v>2020170020</v>
          </cell>
          <cell r="C1834" t="str">
            <v>Haku Wiñay/Noa Jayatai</v>
          </cell>
          <cell r="D1834" t="str">
            <v>PP.2017 RO Sierra</v>
          </cell>
          <cell r="E1834" t="str">
            <v>PP 0118: ACCESO DE LOS HOGARES RURALES CON ECONOMIAS DE SUBSISTENCIA A MERCADOS LOCALES DEL NUCLEO EJECUTOR SAN GERONIMO DE TAULLI</v>
          </cell>
          <cell r="F1834" t="str">
            <v>AYACUCHO</v>
          </cell>
          <cell r="G1834" t="str">
            <v>AYACUCHO</v>
          </cell>
          <cell r="H1834" t="str">
            <v>HUANCA SANCOS</v>
          </cell>
          <cell r="I1834" t="str">
            <v>CARAPO</v>
          </cell>
          <cell r="J1834" t="str">
            <v>SAN GERONIMO DE TAULLI</v>
          </cell>
          <cell r="K1834" t="str">
            <v>0503026001</v>
          </cell>
          <cell r="L1834">
            <v>100</v>
          </cell>
          <cell r="M1834">
            <v>42908</v>
          </cell>
          <cell r="N1834">
            <v>450000</v>
          </cell>
          <cell r="O1834">
            <v>43039</v>
          </cell>
          <cell r="P1834">
            <v>450000</v>
          </cell>
          <cell r="Q1834">
            <v>43060</v>
          </cell>
          <cell r="R1834">
            <v>450000</v>
          </cell>
          <cell r="S1834">
            <v>42993</v>
          </cell>
          <cell r="T1834">
            <v>1172</v>
          </cell>
          <cell r="U1834">
            <v>36</v>
          </cell>
          <cell r="V1834">
            <v>36</v>
          </cell>
          <cell r="W1834">
            <v>44165</v>
          </cell>
          <cell r="X1834">
            <v>449194.5</v>
          </cell>
          <cell r="Y1834">
            <v>448949.02</v>
          </cell>
          <cell r="Z1834">
            <v>452090.5</v>
          </cell>
          <cell r="AA1834">
            <v>44372</v>
          </cell>
          <cell r="AB1834">
            <v>1</v>
          </cell>
          <cell r="AC1834">
            <v>1.0005999999999999</v>
          </cell>
          <cell r="AD1834">
            <v>1</v>
          </cell>
          <cell r="AE1834">
            <v>0.97809999999999997</v>
          </cell>
          <cell r="AF1834" t="str">
            <v>4. Cierre</v>
          </cell>
          <cell r="AG1834" t="str">
            <v>0780 - Liquidación Aprobada</v>
          </cell>
          <cell r="AH1834" t="str">
            <v>Ficha Aprobatoria archivada con Exp. archivado en UT</v>
          </cell>
        </row>
        <row r="1835">
          <cell r="A1835" t="str">
            <v>2020170017</v>
          </cell>
          <cell r="B1835" t="str">
            <v>2020170021</v>
          </cell>
          <cell r="C1835" t="str">
            <v>Haku Wiñay/Noa Jayatai</v>
          </cell>
          <cell r="D1835" t="str">
            <v>PP.2017 RO Sierra</v>
          </cell>
          <cell r="E1835" t="str">
            <v>PP 0118: ACCESO DE LOS HOGARES RURALES CON ECONOMIAS DE SUBSISTENCIA A MERCADOS LOCALES DEL NUCLEO EJECUTOR SAN MIGUEL DE MANCHIRI</v>
          </cell>
          <cell r="F1835" t="str">
            <v>AYACUCHO</v>
          </cell>
          <cell r="G1835" t="str">
            <v>AYACUCHO</v>
          </cell>
          <cell r="H1835" t="str">
            <v>HUANCA SANCOS</v>
          </cell>
          <cell r="I1835" t="str">
            <v>CARAPO</v>
          </cell>
          <cell r="J1835" t="str">
            <v>SAN MIGUEL DE MANCHIRI</v>
          </cell>
          <cell r="K1835" t="str">
            <v>0503020351</v>
          </cell>
          <cell r="L1835">
            <v>100</v>
          </cell>
          <cell r="M1835">
            <v>42908</v>
          </cell>
          <cell r="N1835">
            <v>450000</v>
          </cell>
          <cell r="O1835">
            <v>43039</v>
          </cell>
          <cell r="P1835">
            <v>450000</v>
          </cell>
          <cell r="Q1835">
            <v>43047</v>
          </cell>
          <cell r="R1835">
            <v>450000</v>
          </cell>
          <cell r="S1835">
            <v>42993</v>
          </cell>
          <cell r="T1835">
            <v>1172</v>
          </cell>
          <cell r="U1835">
            <v>36</v>
          </cell>
          <cell r="V1835">
            <v>36</v>
          </cell>
          <cell r="W1835">
            <v>44165</v>
          </cell>
          <cell r="X1835">
            <v>451284.84</v>
          </cell>
          <cell r="Y1835">
            <v>451839.76</v>
          </cell>
          <cell r="Z1835">
            <v>454180.84</v>
          </cell>
          <cell r="AA1835">
            <v>44372</v>
          </cell>
          <cell r="AB1835">
            <v>1</v>
          </cell>
          <cell r="AC1835">
            <v>1</v>
          </cell>
          <cell r="AD1835">
            <v>1</v>
          </cell>
          <cell r="AE1835">
            <v>0.96350000000000002</v>
          </cell>
          <cell r="AF1835" t="str">
            <v>4. Cierre</v>
          </cell>
          <cell r="AG1835" t="str">
            <v>0780 - Liquidación Aprobada</v>
          </cell>
          <cell r="AH1835" t="str">
            <v>Ficha Aprobatoria archivada con Exp. archivado en UT</v>
          </cell>
        </row>
        <row r="1836">
          <cell r="A1836" t="str">
            <v>2020170018</v>
          </cell>
          <cell r="B1836" t="str">
            <v>2020170022</v>
          </cell>
          <cell r="C1836" t="str">
            <v>Haku Wiñay/Noa Jayatai</v>
          </cell>
          <cell r="D1836" t="str">
            <v>PP.2017 RO Sierra</v>
          </cell>
          <cell r="E1836" t="str">
            <v>PP 0118: ACCESO DE LOS HOGARES RURALES CON ECONOMIAS DE SUBSISTENCIA A MERCADOS LOCALES DEL NUCLEO EJECUTOR PORTA CRUZ 01</v>
          </cell>
          <cell r="F1836" t="str">
            <v>AYACUCHO</v>
          </cell>
          <cell r="G1836" t="str">
            <v>AYACUCHO</v>
          </cell>
          <cell r="H1836" t="str">
            <v>HUANCA SANCOS</v>
          </cell>
          <cell r="I1836" t="str">
            <v>CARAPO</v>
          </cell>
          <cell r="J1836" t="str">
            <v>PORTA CRUZ</v>
          </cell>
          <cell r="K1836" t="str">
            <v>0503020025</v>
          </cell>
          <cell r="L1836">
            <v>100</v>
          </cell>
          <cell r="M1836">
            <v>42908</v>
          </cell>
          <cell r="N1836">
            <v>450000</v>
          </cell>
          <cell r="O1836">
            <v>43039</v>
          </cell>
          <cell r="P1836">
            <v>450000</v>
          </cell>
          <cell r="Q1836">
            <v>43047</v>
          </cell>
          <cell r="R1836">
            <v>450000</v>
          </cell>
          <cell r="S1836">
            <v>42993</v>
          </cell>
          <cell r="T1836">
            <v>1172</v>
          </cell>
          <cell r="U1836">
            <v>36</v>
          </cell>
          <cell r="V1836">
            <v>36</v>
          </cell>
          <cell r="W1836">
            <v>44165</v>
          </cell>
          <cell r="X1836">
            <v>451187.09</v>
          </cell>
          <cell r="Y1836">
            <v>449908.6</v>
          </cell>
          <cell r="Z1836">
            <v>454083.09</v>
          </cell>
          <cell r="AA1836">
            <v>44372</v>
          </cell>
          <cell r="AB1836">
            <v>1</v>
          </cell>
          <cell r="AC1836">
            <v>1</v>
          </cell>
          <cell r="AD1836">
            <v>1</v>
          </cell>
          <cell r="AE1836">
            <v>0.98080000000000001</v>
          </cell>
          <cell r="AF1836" t="str">
            <v>4. Cierre</v>
          </cell>
          <cell r="AG1836" t="str">
            <v>0780 - Liquidación Aprobada</v>
          </cell>
          <cell r="AH1836" t="str">
            <v>Ficha Aprobatoria archivada con Exp. archivado en UT</v>
          </cell>
        </row>
        <row r="1837">
          <cell r="A1837" t="str">
            <v>2020170019</v>
          </cell>
          <cell r="B1837" t="str">
            <v>2020170023</v>
          </cell>
          <cell r="C1837" t="str">
            <v>Haku Wiñay/Noa Jayatai</v>
          </cell>
          <cell r="D1837" t="str">
            <v>PP.2017 RO Sierra</v>
          </cell>
          <cell r="E1837" t="str">
            <v>PP 0118: ACCESO DE LOS HOGARES RURALES CON ECONOMIAS DE SUBSISTENCIA A MERCADOS LOCALES DEL NUCLEO EJECUTOR PORTA CRUZ 02</v>
          </cell>
          <cell r="F1837" t="str">
            <v>AYACUCHO</v>
          </cell>
          <cell r="G1837" t="str">
            <v>AYACUCHO</v>
          </cell>
          <cell r="H1837" t="str">
            <v>HUANCA SANCOS</v>
          </cell>
          <cell r="I1837" t="str">
            <v>CARAPO</v>
          </cell>
          <cell r="J1837" t="str">
            <v>PORTA CRUZ</v>
          </cell>
          <cell r="K1837" t="str">
            <v>0503020025</v>
          </cell>
          <cell r="L1837">
            <v>100</v>
          </cell>
          <cell r="M1837">
            <v>42908</v>
          </cell>
          <cell r="N1837">
            <v>450000</v>
          </cell>
          <cell r="O1837">
            <v>43039</v>
          </cell>
          <cell r="P1837">
            <v>450000</v>
          </cell>
          <cell r="Q1837">
            <v>43047</v>
          </cell>
          <cell r="R1837">
            <v>450000</v>
          </cell>
          <cell r="S1837">
            <v>42993</v>
          </cell>
          <cell r="T1837">
            <v>1172</v>
          </cell>
          <cell r="U1837">
            <v>36</v>
          </cell>
          <cell r="V1837">
            <v>36</v>
          </cell>
          <cell r="W1837">
            <v>44165</v>
          </cell>
          <cell r="X1837">
            <v>451344.43</v>
          </cell>
          <cell r="Y1837">
            <v>450976.42</v>
          </cell>
          <cell r="Z1837">
            <v>454240.43</v>
          </cell>
          <cell r="AA1837">
            <v>44372</v>
          </cell>
          <cell r="AB1837">
            <v>1</v>
          </cell>
          <cell r="AC1837">
            <v>1</v>
          </cell>
          <cell r="AD1837">
            <v>1</v>
          </cell>
          <cell r="AE1837">
            <v>0.97499999999999998</v>
          </cell>
          <cell r="AF1837" t="str">
            <v>4. Cierre</v>
          </cell>
          <cell r="AG1837" t="str">
            <v>0780 - Liquidación Aprobada</v>
          </cell>
          <cell r="AH1837" t="str">
            <v>Ficha Aprobatoria archivada con Exp. archivado en UT</v>
          </cell>
        </row>
        <row r="1838">
          <cell r="A1838" t="str">
            <v>2020170020</v>
          </cell>
          <cell r="B1838" t="str">
            <v>2020170024</v>
          </cell>
          <cell r="C1838" t="str">
            <v>Haku Wiñay/Noa Jayatai</v>
          </cell>
          <cell r="D1838" t="str">
            <v>PP.2017 RO Sierra</v>
          </cell>
          <cell r="E1838" t="str">
            <v>PP 0118: ACCESO DE LOS HOGARES RURALES CON ECONOMIAS DE SUBSISTENCIA A MERCADOS LOCALES DEL NUCLEO EJECUTOR LUCANAMARCA 01</v>
          </cell>
          <cell r="F1838" t="str">
            <v>AYACUCHO</v>
          </cell>
          <cell r="G1838" t="str">
            <v>AYACUCHO</v>
          </cell>
          <cell r="H1838" t="str">
            <v>HUANCA SANCOS</v>
          </cell>
          <cell r="I1838" t="str">
            <v>SANTIAGO DE LUCANAMARCA</v>
          </cell>
          <cell r="J1838" t="str">
            <v>SANTIAGO DE LUCANAMARCA</v>
          </cell>
          <cell r="K1838" t="str">
            <v>0503040001</v>
          </cell>
          <cell r="L1838">
            <v>100</v>
          </cell>
          <cell r="M1838">
            <v>42908</v>
          </cell>
          <cell r="N1838">
            <v>450000</v>
          </cell>
          <cell r="O1838">
            <v>43039</v>
          </cell>
          <cell r="P1838">
            <v>450000</v>
          </cell>
          <cell r="Q1838">
            <v>43060</v>
          </cell>
          <cell r="R1838">
            <v>450000</v>
          </cell>
          <cell r="S1838">
            <v>42993</v>
          </cell>
          <cell r="T1838">
            <v>1172</v>
          </cell>
          <cell r="U1838">
            <v>36.03</v>
          </cell>
          <cell r="V1838">
            <v>36</v>
          </cell>
          <cell r="W1838">
            <v>44165</v>
          </cell>
          <cell r="X1838">
            <v>452122.84</v>
          </cell>
          <cell r="Y1838">
            <v>450158.72</v>
          </cell>
          <cell r="Z1838">
            <v>455038.39</v>
          </cell>
          <cell r="AA1838">
            <v>44459</v>
          </cell>
          <cell r="AB1838">
            <v>1</v>
          </cell>
          <cell r="AC1838">
            <v>1</v>
          </cell>
          <cell r="AD1838">
            <v>1</v>
          </cell>
          <cell r="AE1838">
            <v>0.996</v>
          </cell>
          <cell r="AF1838" t="str">
            <v>4. Cierre</v>
          </cell>
          <cell r="AG1838" t="str">
            <v>0780 - Liquidación Aprobada</v>
          </cell>
          <cell r="AH1838" t="str">
            <v>Ficha Aprobatoria archivada con Exp. archivado en UT</v>
          </cell>
        </row>
        <row r="1839">
          <cell r="A1839" t="str">
            <v>2020170021</v>
          </cell>
          <cell r="B1839" t="str">
            <v>2020170025</v>
          </cell>
          <cell r="C1839" t="str">
            <v>Haku Wiñay/Noa Jayatai</v>
          </cell>
          <cell r="D1839" t="str">
            <v>PP.2017 RO Sierra</v>
          </cell>
          <cell r="E1839" t="str">
            <v>PP 0118: ACCESO DE LOS HOGARES RURALES CON ECONOMIAS DE SUBSISTENCIA A MERCADOS LOCALES DEL NUCLEO EJECUTOR LUCANAMARCA 02</v>
          </cell>
          <cell r="F1839" t="str">
            <v>AYACUCHO</v>
          </cell>
          <cell r="G1839" t="str">
            <v>AYACUCHO</v>
          </cell>
          <cell r="H1839" t="str">
            <v>HUANCA SANCOS</v>
          </cell>
          <cell r="I1839" t="str">
            <v>SANTIAGO DE LUCANAMARCA</v>
          </cell>
          <cell r="J1839" t="str">
            <v>SANTIAGO DE LUCANAMARCA</v>
          </cell>
          <cell r="K1839" t="str">
            <v>0503040001</v>
          </cell>
          <cell r="L1839">
            <v>100</v>
          </cell>
          <cell r="M1839">
            <v>42908</v>
          </cell>
          <cell r="N1839">
            <v>450000</v>
          </cell>
          <cell r="O1839">
            <v>43039</v>
          </cell>
          <cell r="P1839">
            <v>450000</v>
          </cell>
          <cell r="Q1839">
            <v>43047</v>
          </cell>
          <cell r="R1839">
            <v>450000</v>
          </cell>
          <cell r="S1839">
            <v>42993</v>
          </cell>
          <cell r="T1839">
            <v>1172</v>
          </cell>
          <cell r="U1839">
            <v>36.03</v>
          </cell>
          <cell r="V1839">
            <v>36</v>
          </cell>
          <cell r="W1839">
            <v>44165</v>
          </cell>
          <cell r="X1839">
            <v>449006.66</v>
          </cell>
          <cell r="Y1839">
            <v>449232.36</v>
          </cell>
          <cell r="Z1839">
            <v>451922.21</v>
          </cell>
          <cell r="AA1839">
            <v>44459</v>
          </cell>
          <cell r="AB1839">
            <v>1</v>
          </cell>
          <cell r="AC1839">
            <v>1</v>
          </cell>
          <cell r="AD1839">
            <v>1</v>
          </cell>
          <cell r="AE1839">
            <v>0.99390000000000001</v>
          </cell>
          <cell r="AF1839" t="str">
            <v>4. Cierre</v>
          </cell>
          <cell r="AG1839" t="str">
            <v>0780 - Liquidación Aprobada</v>
          </cell>
          <cell r="AH1839" t="str">
            <v>Ficha Aprobatoria archivada con Exp. archivado en UT</v>
          </cell>
        </row>
        <row r="1840">
          <cell r="A1840" t="str">
            <v>2020170022</v>
          </cell>
          <cell r="B1840" t="str">
            <v>2020170026</v>
          </cell>
          <cell r="C1840" t="str">
            <v>Haku Wiñay/Noa Jayatai</v>
          </cell>
          <cell r="D1840" t="str">
            <v>PP.2017 RO Sierra</v>
          </cell>
          <cell r="E1840" t="str">
            <v>PP 0118: ACCESO DE LOS HOGARES RURALES CON ECONOMIAS DE SUBSISTENCIA A MERCADOS LOCALES DEL NUCLEO EJECUTOR LUCANAMARCA 03</v>
          </cell>
          <cell r="F1840" t="str">
            <v>AYACUCHO</v>
          </cell>
          <cell r="G1840" t="str">
            <v>AYACUCHO</v>
          </cell>
          <cell r="H1840" t="str">
            <v>HUANCA SANCOS</v>
          </cell>
          <cell r="I1840" t="str">
            <v>SANTIAGO DE LUCANAMARCA</v>
          </cell>
          <cell r="J1840" t="str">
            <v>SANTIAGO DE LUCANAMARCA</v>
          </cell>
          <cell r="K1840" t="str">
            <v>0503040001</v>
          </cell>
          <cell r="L1840">
            <v>100</v>
          </cell>
          <cell r="M1840">
            <v>42908</v>
          </cell>
          <cell r="N1840">
            <v>450000</v>
          </cell>
          <cell r="O1840">
            <v>43039</v>
          </cell>
          <cell r="P1840">
            <v>450000</v>
          </cell>
          <cell r="Q1840">
            <v>43047</v>
          </cell>
          <cell r="R1840">
            <v>450000</v>
          </cell>
          <cell r="S1840">
            <v>42993</v>
          </cell>
          <cell r="T1840">
            <v>1172</v>
          </cell>
          <cell r="U1840">
            <v>38.53</v>
          </cell>
          <cell r="V1840">
            <v>36</v>
          </cell>
          <cell r="W1840">
            <v>44165</v>
          </cell>
          <cell r="X1840">
            <v>448859.04</v>
          </cell>
          <cell r="Y1840">
            <v>449684.24</v>
          </cell>
          <cell r="Z1840">
            <v>451774.59</v>
          </cell>
          <cell r="AA1840">
            <v>44459</v>
          </cell>
          <cell r="AB1840">
            <v>1</v>
          </cell>
          <cell r="AC1840">
            <v>1</v>
          </cell>
          <cell r="AD1840">
            <v>1</v>
          </cell>
          <cell r="AE1840">
            <v>0.99519999999999997</v>
          </cell>
          <cell r="AF1840" t="str">
            <v>4. Cierre</v>
          </cell>
          <cell r="AG1840" t="str">
            <v>0780 - Liquidación Aprobada</v>
          </cell>
          <cell r="AH1840" t="str">
            <v>Ficha Aprobatoria archivada con Exp. archivado en UT</v>
          </cell>
        </row>
        <row r="1841">
          <cell r="A1841" t="str">
            <v>2020170023</v>
          </cell>
          <cell r="B1841" t="str">
            <v>2020170027</v>
          </cell>
          <cell r="C1841" t="str">
            <v>Haku Wiñay/Noa Jayatai</v>
          </cell>
          <cell r="D1841" t="str">
            <v>PP.2017 RO Sierra</v>
          </cell>
          <cell r="E1841" t="str">
            <v>PP 0118: ACCESO DE LOS HOGARES RURALES CON ECONOMIAS DE SUBSISTENCIA A MERCADOS LOCALES DEL NUCLEO EJECUTOR TIO PAMPA</v>
          </cell>
          <cell r="F1841" t="str">
            <v>AYACUCHO</v>
          </cell>
          <cell r="G1841" t="str">
            <v>AYACUCHO</v>
          </cell>
          <cell r="H1841" t="str">
            <v>HUANCA SANCOS</v>
          </cell>
          <cell r="I1841" t="str">
            <v>SANTIAGO DE LUCANAMARCA</v>
          </cell>
          <cell r="J1841" t="str">
            <v>SAN MARTIN DE TIO PAMPA</v>
          </cell>
          <cell r="K1841" t="str">
            <v>0503046001</v>
          </cell>
          <cell r="L1841">
            <v>100</v>
          </cell>
          <cell r="M1841">
            <v>42908</v>
          </cell>
          <cell r="N1841">
            <v>450000</v>
          </cell>
          <cell r="O1841">
            <v>42912</v>
          </cell>
          <cell r="P1841">
            <v>450000</v>
          </cell>
          <cell r="Q1841">
            <v>42927</v>
          </cell>
          <cell r="R1841">
            <v>450000</v>
          </cell>
          <cell r="S1841">
            <v>42993</v>
          </cell>
          <cell r="T1841">
            <v>1172</v>
          </cell>
          <cell r="U1841">
            <v>38.53</v>
          </cell>
          <cell r="V1841">
            <v>36</v>
          </cell>
          <cell r="W1841">
            <v>44165</v>
          </cell>
          <cell r="X1841">
            <v>450132.12</v>
          </cell>
          <cell r="Y1841">
            <v>450880.47</v>
          </cell>
          <cell r="Z1841">
            <v>453047.67</v>
          </cell>
          <cell r="AA1841">
            <v>44459</v>
          </cell>
          <cell r="AB1841">
            <v>1</v>
          </cell>
          <cell r="AC1841">
            <v>1</v>
          </cell>
          <cell r="AD1841">
            <v>1</v>
          </cell>
          <cell r="AE1841">
            <v>0.997</v>
          </cell>
          <cell r="AF1841" t="str">
            <v>4. Cierre</v>
          </cell>
          <cell r="AG1841" t="str">
            <v>0780 - Liquidación Aprobada</v>
          </cell>
          <cell r="AH1841" t="str">
            <v>Ficha Aprobatoria archivada con Exp. archivado en UT</v>
          </cell>
        </row>
        <row r="1842">
          <cell r="A1842" t="str">
            <v>2020170028</v>
          </cell>
          <cell r="B1842" t="str">
            <v>2020170028</v>
          </cell>
          <cell r="C1842" t="str">
            <v>Agua Más</v>
          </cell>
          <cell r="D1842" t="str">
            <v>AGUA+.2017</v>
          </cell>
          <cell r="E1842" t="str">
            <v>CONTRIBUCIÓN AL ACCESO AL AGUA SEGURA Y SANEAMIENTO EN LOS CC.PP. DE  CONCEPCION CANGALLO (0501140015), TIMPOCC (0501140097), CRUZ DE HUARACA (0501140098), DISTRITO VINCHOS - PROVINCIA HUAMANGA - AYACUCHO</v>
          </cell>
          <cell r="F1842" t="str">
            <v>AYACUCHO</v>
          </cell>
          <cell r="G1842" t="str">
            <v>AYACUCHO</v>
          </cell>
          <cell r="H1842" t="str">
            <v>HUAMANGA</v>
          </cell>
          <cell r="I1842" t="str">
            <v>VINCHOS</v>
          </cell>
          <cell r="J1842" t="str">
            <v>CONCEPCION CANGALLO</v>
          </cell>
          <cell r="K1842" t="str">
            <v>0501140360</v>
          </cell>
          <cell r="L1842">
            <v>535</v>
          </cell>
          <cell r="M1842">
            <v>43084</v>
          </cell>
          <cell r="N1842">
            <v>430673.42</v>
          </cell>
          <cell r="O1842">
            <v>43091</v>
          </cell>
          <cell r="P1842">
            <v>450463.42</v>
          </cell>
          <cell r="Q1842">
            <v>43098</v>
          </cell>
          <cell r="R1842">
            <v>450463.42</v>
          </cell>
          <cell r="S1842">
            <v>43213</v>
          </cell>
          <cell r="T1842">
            <v>74</v>
          </cell>
          <cell r="U1842">
            <v>2</v>
          </cell>
          <cell r="V1842">
            <v>2</v>
          </cell>
          <cell r="W1842">
            <v>43287</v>
          </cell>
          <cell r="Y1842">
            <v>447641.32</v>
          </cell>
          <cell r="AB1842">
            <v>0</v>
          </cell>
          <cell r="AC1842">
            <v>1</v>
          </cell>
          <cell r="AF1842" t="str">
            <v>4. Cierre</v>
          </cell>
          <cell r="AG1842" t="str">
            <v>0850 - Obra Transferida</v>
          </cell>
          <cell r="AH1842" t="str">
            <v>Saneado Contablemente e informado a Organos de Control</v>
          </cell>
        </row>
        <row r="1843">
          <cell r="A1843" t="str">
            <v>2020170029</v>
          </cell>
          <cell r="B1843" t="str">
            <v>2020170029</v>
          </cell>
          <cell r="C1843" t="str">
            <v>Agua Más</v>
          </cell>
          <cell r="D1843" t="str">
            <v>AGUA+.2017</v>
          </cell>
          <cell r="E1843" t="str">
            <v>CONTRIBUCIÓN AL ACCESO AL AGUA SEGURA Y SANEAMIENTO EN LOS CC.PP. DE  UNION LIBERTAD RUMICHACA (0505050011), CHURCA (0505050020), ESPINCO (0505050012), SONCCOPA (0505050026), DISTRITO CHUNGUI - PROVINCIA LA MAR - AYACUCHO</v>
          </cell>
          <cell r="F1843" t="str">
            <v>AYACUCHO</v>
          </cell>
          <cell r="G1843" t="str">
            <v>AYACUCHO</v>
          </cell>
          <cell r="H1843" t="str">
            <v>LA MAR</v>
          </cell>
          <cell r="I1843" t="str">
            <v>CHUNGUI</v>
          </cell>
          <cell r="J1843" t="str">
            <v>UNION LIBERTAD RUMICHACA</v>
          </cell>
          <cell r="K1843" t="str">
            <v>0505050011</v>
          </cell>
          <cell r="L1843">
            <v>1010</v>
          </cell>
          <cell r="M1843">
            <v>43084</v>
          </cell>
          <cell r="N1843">
            <v>548539.75</v>
          </cell>
          <cell r="O1843">
            <v>43091</v>
          </cell>
          <cell r="P1843">
            <v>574289.75</v>
          </cell>
          <cell r="Q1843">
            <v>43098</v>
          </cell>
          <cell r="R1843">
            <v>574289.75</v>
          </cell>
          <cell r="S1843">
            <v>43208</v>
          </cell>
          <cell r="T1843">
            <v>94</v>
          </cell>
          <cell r="U1843">
            <v>2</v>
          </cell>
          <cell r="V1843">
            <v>2</v>
          </cell>
          <cell r="W1843">
            <v>43302</v>
          </cell>
          <cell r="Y1843">
            <v>568206.37</v>
          </cell>
          <cell r="AB1843">
            <v>0</v>
          </cell>
          <cell r="AC1843">
            <v>1</v>
          </cell>
          <cell r="AF1843" t="str">
            <v>4. Cierre</v>
          </cell>
          <cell r="AG1843" t="str">
            <v>0850 - Obra Transferida</v>
          </cell>
          <cell r="AH1843" t="str">
            <v>Saneado Contablemente e informado a Organos de Control</v>
          </cell>
        </row>
        <row r="1844">
          <cell r="A1844" t="str">
            <v>2020170030</v>
          </cell>
          <cell r="B1844" t="str">
            <v>2020170030</v>
          </cell>
          <cell r="C1844" t="str">
            <v>Agua Más</v>
          </cell>
          <cell r="D1844" t="str">
            <v>AGUA+.2017</v>
          </cell>
          <cell r="E1844" t="str">
            <v>CONTRIBUCIÓN AL ACCESO AL AGUA SEGURA Y SANEAMIENTO EN LOS CC.PP. DE  CONCEPCION (0511040001), LLOCCEPATA (0511040051), SANTA ROSA (0511040053), ANTAPITE (0511040040), DISTRITO CONCEPCION - PROVINCIA VILCAS HUAMAN - AYACUCHO</v>
          </cell>
          <cell r="F1844" t="str">
            <v>AYACUCHO</v>
          </cell>
          <cell r="G1844" t="str">
            <v>AYACUCHO</v>
          </cell>
          <cell r="H1844" t="str">
            <v>VILCAS HUAMAN</v>
          </cell>
          <cell r="I1844" t="str">
            <v>CONCEPCION</v>
          </cell>
          <cell r="J1844" t="str">
            <v>CONCEPCION</v>
          </cell>
          <cell r="K1844" t="str">
            <v>0511040001</v>
          </cell>
          <cell r="L1844">
            <v>1060</v>
          </cell>
          <cell r="M1844">
            <v>43084</v>
          </cell>
          <cell r="N1844">
            <v>622328.53</v>
          </cell>
          <cell r="O1844">
            <v>43096</v>
          </cell>
          <cell r="P1844">
            <v>646228.53</v>
          </cell>
          <cell r="Q1844">
            <v>43104</v>
          </cell>
          <cell r="R1844">
            <v>646228.53</v>
          </cell>
          <cell r="S1844">
            <v>43227</v>
          </cell>
          <cell r="T1844">
            <v>61</v>
          </cell>
          <cell r="U1844">
            <v>2</v>
          </cell>
          <cell r="V1844">
            <v>2</v>
          </cell>
          <cell r="W1844">
            <v>43288</v>
          </cell>
          <cell r="Y1844">
            <v>640997.93000000005</v>
          </cell>
          <cell r="AB1844">
            <v>0</v>
          </cell>
          <cell r="AC1844">
            <v>1</v>
          </cell>
          <cell r="AF1844" t="str">
            <v>4. Cierre</v>
          </cell>
          <cell r="AG1844" t="str">
            <v>0850 - Obra Transferida</v>
          </cell>
          <cell r="AH1844" t="str">
            <v>Saneado Contablemente e informado a Organos de Control</v>
          </cell>
        </row>
        <row r="1845">
          <cell r="A1845" t="str">
            <v>2020180001</v>
          </cell>
          <cell r="B1845" t="str">
            <v>2020180001</v>
          </cell>
          <cell r="C1845" t="str">
            <v>Haku Wiñay/Noa Jayatai</v>
          </cell>
          <cell r="D1845" t="str">
            <v>PP.2018 RO Sierra</v>
          </cell>
          <cell r="E1845" t="str">
            <v>PP 0118: ACCESO DE LOS HOGARES RURALES CON ECONOMIAS DE SUBSISTENCIA A MERCADOS LOCALES DEL NUCLEO EJECUTOR CHACA</v>
          </cell>
          <cell r="F1845" t="str">
            <v>AYACUCHO</v>
          </cell>
          <cell r="G1845" t="str">
            <v>AYACUCHO</v>
          </cell>
          <cell r="H1845" t="str">
            <v>HUANTA</v>
          </cell>
          <cell r="I1845" t="str">
            <v>CHACA</v>
          </cell>
          <cell r="J1845" t="str">
            <v>CHACA</v>
          </cell>
          <cell r="K1845" t="str">
            <v>0504120001</v>
          </cell>
          <cell r="L1845">
            <v>200</v>
          </cell>
          <cell r="M1845">
            <v>43202</v>
          </cell>
          <cell r="N1845">
            <v>1000000</v>
          </cell>
          <cell r="O1845">
            <v>43403</v>
          </cell>
          <cell r="P1845">
            <v>1000000</v>
          </cell>
          <cell r="Q1845">
            <v>43404</v>
          </cell>
          <cell r="R1845">
            <v>1000000</v>
          </cell>
          <cell r="S1845">
            <v>43266</v>
          </cell>
          <cell r="T1845">
            <v>1491</v>
          </cell>
          <cell r="U1845">
            <v>36.07</v>
          </cell>
          <cell r="V1845">
            <v>36</v>
          </cell>
          <cell r="W1845">
            <v>44757</v>
          </cell>
          <cell r="X1845">
            <v>980004.26</v>
          </cell>
          <cell r="Y1845">
            <v>964383.82</v>
          </cell>
          <cell r="Z1845">
            <v>985724.26</v>
          </cell>
          <cell r="AA1845">
            <v>44873</v>
          </cell>
          <cell r="AB1845">
            <v>1</v>
          </cell>
          <cell r="AC1845">
            <v>1</v>
          </cell>
          <cell r="AD1845">
            <v>1</v>
          </cell>
          <cell r="AE1845">
            <v>0.9365</v>
          </cell>
          <cell r="AF1845" t="str">
            <v>4. Cierre</v>
          </cell>
          <cell r="AG1845" t="str">
            <v>0780 - Liquidación Aprobada</v>
          </cell>
          <cell r="AH1845" t="str">
            <v>Ficha Aprobatoria archivada con Exp. archivado en UT</v>
          </cell>
        </row>
        <row r="1846">
          <cell r="A1846" t="str">
            <v>2020180002</v>
          </cell>
          <cell r="B1846" t="str">
            <v>2020180002</v>
          </cell>
          <cell r="C1846" t="str">
            <v>Haku Wiñay/Noa Jayatai</v>
          </cell>
          <cell r="D1846" t="str">
            <v>PP.2018 RO Sierra</v>
          </cell>
          <cell r="E1846" t="str">
            <v>PP 0118: ACCESO DE LOS HOGARES RURALES CON ECONOMIAS DE SUBSISTENCIA A MERCADOS LOCALES DEL NUCLEO EJECUTOR PURUS-LLACCHUAS</v>
          </cell>
          <cell r="F1846" t="str">
            <v>AYACUCHO</v>
          </cell>
          <cell r="G1846" t="str">
            <v>AYACUCHO</v>
          </cell>
          <cell r="H1846" t="str">
            <v>HUANTA</v>
          </cell>
          <cell r="I1846" t="str">
            <v>CHACA</v>
          </cell>
          <cell r="J1846" t="str">
            <v>PURUS</v>
          </cell>
          <cell r="K1846" t="str">
            <v>0504120009</v>
          </cell>
          <cell r="L1846">
            <v>100</v>
          </cell>
          <cell r="M1846">
            <v>43202</v>
          </cell>
          <cell r="N1846">
            <v>500000</v>
          </cell>
          <cell r="O1846">
            <v>43210</v>
          </cell>
          <cell r="P1846">
            <v>500000</v>
          </cell>
          <cell r="Q1846">
            <v>43216</v>
          </cell>
          <cell r="R1846">
            <v>500000</v>
          </cell>
          <cell r="S1846">
            <v>43266</v>
          </cell>
          <cell r="T1846">
            <v>1326</v>
          </cell>
          <cell r="U1846">
            <v>36.07</v>
          </cell>
          <cell r="V1846">
            <v>36</v>
          </cell>
          <cell r="W1846">
            <v>44592</v>
          </cell>
          <cell r="X1846">
            <v>491786.85</v>
          </cell>
          <cell r="Y1846">
            <v>481725.79</v>
          </cell>
          <cell r="Z1846">
            <v>491786.85000000003</v>
          </cell>
          <cell r="AA1846">
            <v>44873</v>
          </cell>
          <cell r="AB1846">
            <v>1</v>
          </cell>
          <cell r="AC1846">
            <v>1</v>
          </cell>
          <cell r="AD1846">
            <v>1</v>
          </cell>
          <cell r="AE1846">
            <v>0.96160000000000001</v>
          </cell>
          <cell r="AF1846" t="str">
            <v>4. Cierre</v>
          </cell>
          <cell r="AG1846" t="str">
            <v>0780 - Liquidación Aprobada</v>
          </cell>
          <cell r="AH1846" t="str">
            <v>Ficha Aprobatoria archivada con Exp. archivado en UT</v>
          </cell>
        </row>
        <row r="1847">
          <cell r="A1847" t="str">
            <v>2020180003</v>
          </cell>
          <cell r="B1847" t="str">
            <v>2020180003</v>
          </cell>
          <cell r="C1847" t="str">
            <v>Haku Wiñay/Noa Jayatai</v>
          </cell>
          <cell r="D1847" t="str">
            <v>PP.2018 RO Sierra</v>
          </cell>
          <cell r="E1847" t="str">
            <v>PP 0118: ACCESO DE LOS HOGARES RURALES CON ECONOMIAS DE SUBSISTENCIA A MERCADOS LOCALES DEL NUCLEO EJECUTOR PACCHANCCA</v>
          </cell>
          <cell r="F1847" t="str">
            <v>AYACUCHO</v>
          </cell>
          <cell r="G1847" t="str">
            <v>AYACUCHO</v>
          </cell>
          <cell r="H1847" t="str">
            <v>HUANTA</v>
          </cell>
          <cell r="I1847" t="str">
            <v>CHACA</v>
          </cell>
          <cell r="J1847" t="str">
            <v>PACCHANCCA</v>
          </cell>
          <cell r="K1847" t="str">
            <v>0504120017</v>
          </cell>
          <cell r="L1847">
            <v>100</v>
          </cell>
          <cell r="M1847">
            <v>43202</v>
          </cell>
          <cell r="N1847">
            <v>500000</v>
          </cell>
          <cell r="O1847">
            <v>43210</v>
          </cell>
          <cell r="P1847">
            <v>500000</v>
          </cell>
          <cell r="Q1847">
            <v>43216</v>
          </cell>
          <cell r="R1847">
            <v>500000</v>
          </cell>
          <cell r="S1847">
            <v>43266</v>
          </cell>
          <cell r="T1847">
            <v>1326</v>
          </cell>
          <cell r="U1847">
            <v>36.07</v>
          </cell>
          <cell r="V1847">
            <v>36</v>
          </cell>
          <cell r="W1847">
            <v>44592</v>
          </cell>
          <cell r="X1847">
            <v>500019.64</v>
          </cell>
          <cell r="Y1847">
            <v>488243.79</v>
          </cell>
          <cell r="Z1847">
            <v>500019.64</v>
          </cell>
          <cell r="AA1847">
            <v>44873</v>
          </cell>
          <cell r="AB1847">
            <v>1</v>
          </cell>
          <cell r="AC1847">
            <v>1</v>
          </cell>
          <cell r="AD1847">
            <v>1</v>
          </cell>
          <cell r="AE1847">
            <v>0.96799999999999997</v>
          </cell>
          <cell r="AF1847" t="str">
            <v>4. Cierre</v>
          </cell>
          <cell r="AG1847" t="str">
            <v>0780 - Liquidación Aprobada</v>
          </cell>
          <cell r="AH1847" t="str">
            <v>Liquidado en UT para remitir ficha/expediente a Sede</v>
          </cell>
        </row>
        <row r="1848">
          <cell r="A1848" t="str">
            <v>2020180013</v>
          </cell>
          <cell r="B1848" t="str">
            <v>2020180004</v>
          </cell>
          <cell r="C1848" t="str">
            <v>Haku Wiñay/Noa Jayatai</v>
          </cell>
          <cell r="D1848" t="str">
            <v>PP.2018 RO Sierra</v>
          </cell>
          <cell r="E1848" t="str">
            <v>PP 0118: ACCESO DE LOS HOGARES RURALES CON ECONOMIAS DE SUBSISTENCIA A MERCADOS LOCALES DEL NUCLEO EJECUTOR CUCHOQUESERA-PAMPAMARCA</v>
          </cell>
          <cell r="F1848" t="str">
            <v>AYACUCHO</v>
          </cell>
          <cell r="G1848" t="str">
            <v>AYACUCHO</v>
          </cell>
          <cell r="H1848" t="str">
            <v>CANGALLO</v>
          </cell>
          <cell r="I1848" t="str">
            <v>CHUSCHI</v>
          </cell>
          <cell r="J1848" t="str">
            <v>CUCHOQUESERA</v>
          </cell>
          <cell r="K1848" t="str">
            <v>0502020170</v>
          </cell>
          <cell r="L1848">
            <v>200</v>
          </cell>
          <cell r="M1848">
            <v>43270</v>
          </cell>
          <cell r="N1848">
            <v>1000000</v>
          </cell>
          <cell r="O1848">
            <v>43399</v>
          </cell>
          <cell r="P1848">
            <v>1000000</v>
          </cell>
          <cell r="Q1848">
            <v>43402</v>
          </cell>
          <cell r="R1848">
            <v>1000000</v>
          </cell>
          <cell r="S1848">
            <v>43318</v>
          </cell>
          <cell r="T1848">
            <v>1243</v>
          </cell>
          <cell r="U1848">
            <v>36</v>
          </cell>
          <cell r="V1848">
            <v>36</v>
          </cell>
          <cell r="W1848">
            <v>44561</v>
          </cell>
          <cell r="X1848">
            <v>986439.7</v>
          </cell>
          <cell r="Y1848">
            <v>983355.95</v>
          </cell>
          <cell r="Z1848">
            <v>991379.5</v>
          </cell>
          <cell r="AA1848">
            <v>44622</v>
          </cell>
          <cell r="AB1848">
            <v>1</v>
          </cell>
          <cell r="AC1848">
            <v>1</v>
          </cell>
          <cell r="AD1848">
            <v>1</v>
          </cell>
          <cell r="AE1848">
            <v>0.97309999999999997</v>
          </cell>
          <cell r="AF1848" t="str">
            <v>4. Cierre</v>
          </cell>
          <cell r="AG1848" t="str">
            <v>0780 - Liquidación Aprobada</v>
          </cell>
          <cell r="AH1848" t="str">
            <v>Ficha Aprobatoria archivada con Exp. archivado en UT</v>
          </cell>
        </row>
        <row r="1849">
          <cell r="A1849" t="str">
            <v>2020180014</v>
          </cell>
          <cell r="B1849" t="str">
            <v>2020180005</v>
          </cell>
          <cell r="C1849" t="str">
            <v>Haku Wiñay/Noa Jayatai</v>
          </cell>
          <cell r="D1849" t="str">
            <v>PP.2018 RO Sierra</v>
          </cell>
          <cell r="E1849" t="str">
            <v>PP 0118: ACCESO DE LOS HOGARES RURALES CON ECONOMIAS DE SUBSISTENCIA A MERCADOS LOCALES DEL NUCLEO EJECUTOR CATALINAYOCC</v>
          </cell>
          <cell r="F1849" t="str">
            <v>AYACUCHO</v>
          </cell>
          <cell r="G1849" t="str">
            <v>AYACUCHO</v>
          </cell>
          <cell r="H1849" t="str">
            <v>CANGALLO</v>
          </cell>
          <cell r="I1849" t="str">
            <v>CHUSCHI</v>
          </cell>
          <cell r="J1849" t="str">
            <v>CATALINAYOCC</v>
          </cell>
          <cell r="K1849" t="str">
            <v>0502020015</v>
          </cell>
          <cell r="L1849">
            <v>100</v>
          </cell>
          <cell r="M1849">
            <v>43270</v>
          </cell>
          <cell r="N1849">
            <v>500000</v>
          </cell>
          <cell r="O1849">
            <v>43322</v>
          </cell>
          <cell r="P1849">
            <v>500000</v>
          </cell>
          <cell r="Q1849">
            <v>43327</v>
          </cell>
          <cell r="R1849">
            <v>500000</v>
          </cell>
          <cell r="S1849">
            <v>43318</v>
          </cell>
          <cell r="T1849">
            <v>1243</v>
          </cell>
          <cell r="U1849">
            <v>36</v>
          </cell>
          <cell r="V1849">
            <v>36</v>
          </cell>
          <cell r="W1849">
            <v>44561</v>
          </cell>
          <cell r="X1849">
            <v>490760.85</v>
          </cell>
          <cell r="Y1849">
            <v>485979.91</v>
          </cell>
          <cell r="Z1849">
            <v>492526.79000000004</v>
          </cell>
          <cell r="AA1849">
            <v>44622</v>
          </cell>
          <cell r="AB1849">
            <v>1</v>
          </cell>
          <cell r="AC1849">
            <v>1</v>
          </cell>
          <cell r="AD1849">
            <v>1</v>
          </cell>
          <cell r="AE1849">
            <v>0.96660000000000001</v>
          </cell>
          <cell r="AF1849" t="str">
            <v>4. Cierre</v>
          </cell>
          <cell r="AG1849" t="str">
            <v>0780 - Liquidación Aprobada</v>
          </cell>
          <cell r="AH1849" t="str">
            <v>Ficha Aprobatoria archivada con Exp. archivado en UT</v>
          </cell>
        </row>
        <row r="1850">
          <cell r="A1850" t="str">
            <v>2020180015</v>
          </cell>
          <cell r="B1850" t="str">
            <v>2020180006</v>
          </cell>
          <cell r="C1850" t="str">
            <v>Haku Wiñay/Noa Jayatai</v>
          </cell>
          <cell r="D1850" t="str">
            <v>PP.2018 RO Sierra</v>
          </cell>
          <cell r="E1850" t="str">
            <v>PP 0118: ACCESO DE LOS HOGARES RURALES CON ECONOMIAS DE SUBSISTENCIA A MERCADOS LOCALES DEL NUCLEO EJECUTOR UNION POTRERO</v>
          </cell>
          <cell r="F1850" t="str">
            <v>AYACUCHO</v>
          </cell>
          <cell r="G1850" t="str">
            <v>AYACUCHO</v>
          </cell>
          <cell r="H1850" t="str">
            <v>CANGALLO</v>
          </cell>
          <cell r="I1850" t="str">
            <v>CHUSCHI</v>
          </cell>
          <cell r="J1850" t="str">
            <v>UNION POTRERO</v>
          </cell>
          <cell r="K1850" t="str">
            <v>0502020018</v>
          </cell>
          <cell r="L1850">
            <v>100</v>
          </cell>
          <cell r="M1850">
            <v>43270</v>
          </cell>
          <cell r="N1850">
            <v>500000</v>
          </cell>
          <cell r="O1850">
            <v>43322</v>
          </cell>
          <cell r="P1850">
            <v>500000</v>
          </cell>
          <cell r="Q1850">
            <v>43327</v>
          </cell>
          <cell r="R1850">
            <v>500000</v>
          </cell>
          <cell r="S1850">
            <v>43318</v>
          </cell>
          <cell r="T1850">
            <v>1243</v>
          </cell>
          <cell r="U1850">
            <v>36</v>
          </cell>
          <cell r="V1850">
            <v>36</v>
          </cell>
          <cell r="W1850">
            <v>44561</v>
          </cell>
          <cell r="X1850">
            <v>492254.09</v>
          </cell>
          <cell r="Y1850">
            <v>489648.87</v>
          </cell>
          <cell r="Z1850">
            <v>494673.21</v>
          </cell>
          <cell r="AA1850">
            <v>44622</v>
          </cell>
          <cell r="AB1850">
            <v>1</v>
          </cell>
          <cell r="AC1850">
            <v>1</v>
          </cell>
          <cell r="AD1850">
            <v>1</v>
          </cell>
          <cell r="AE1850">
            <v>0.96909999999999996</v>
          </cell>
          <cell r="AF1850" t="str">
            <v>4. Cierre</v>
          </cell>
          <cell r="AG1850" t="str">
            <v>0780 - Liquidación Aprobada</v>
          </cell>
          <cell r="AH1850" t="str">
            <v>Ficha Aprobatoria archivada con Exp. archivado en UT</v>
          </cell>
        </row>
        <row r="1851">
          <cell r="A1851" t="str">
            <v>2020180004</v>
          </cell>
          <cell r="B1851" t="str">
            <v>2020180007</v>
          </cell>
          <cell r="C1851" t="str">
            <v>Haku Wiñay/Noa Jayatai</v>
          </cell>
          <cell r="D1851" t="str">
            <v>PP.2018 RO Sierra</v>
          </cell>
          <cell r="E1851" t="str">
            <v>PP 0118: ACCESO DE LOS HOGARES RURALES CON ECONOMIAS DE SUBSISTENCIA A MERCADOS LOCALES DEL NUCLEO EJECUTOR AYUTA</v>
          </cell>
          <cell r="F1851" t="str">
            <v>AYACUCHO</v>
          </cell>
          <cell r="G1851" t="str">
            <v>AYACUCHO</v>
          </cell>
          <cell r="H1851" t="str">
            <v>CANGALLO</v>
          </cell>
          <cell r="I1851" t="str">
            <v>TOTOS</v>
          </cell>
          <cell r="J1851" t="str">
            <v>AYUTA</v>
          </cell>
          <cell r="K1851" t="str">
            <v>0502060045</v>
          </cell>
          <cell r="L1851">
            <v>100</v>
          </cell>
          <cell r="M1851">
            <v>43203</v>
          </cell>
          <cell r="N1851">
            <v>500000</v>
          </cell>
          <cell r="O1851">
            <v>43399</v>
          </cell>
          <cell r="P1851">
            <v>500000</v>
          </cell>
          <cell r="Q1851">
            <v>43402</v>
          </cell>
          <cell r="R1851">
            <v>500000</v>
          </cell>
          <cell r="S1851">
            <v>43262</v>
          </cell>
          <cell r="T1851">
            <v>1218</v>
          </cell>
          <cell r="U1851">
            <v>36</v>
          </cell>
          <cell r="V1851">
            <v>36</v>
          </cell>
          <cell r="W1851">
            <v>44480</v>
          </cell>
          <cell r="X1851">
            <v>500525.27</v>
          </cell>
          <cell r="Y1851">
            <v>494455.16</v>
          </cell>
          <cell r="Z1851">
            <v>502979.27</v>
          </cell>
          <cell r="AA1851">
            <v>44602</v>
          </cell>
          <cell r="AB1851">
            <v>1</v>
          </cell>
          <cell r="AC1851">
            <v>1</v>
          </cell>
          <cell r="AD1851">
            <v>1</v>
          </cell>
          <cell r="AE1851">
            <v>0.97919999999999996</v>
          </cell>
          <cell r="AF1851" t="str">
            <v>4. Cierre</v>
          </cell>
          <cell r="AG1851" t="str">
            <v>0780 - Liquidación Aprobada</v>
          </cell>
          <cell r="AH1851" t="str">
            <v>Ficha Aprobatoria archivada con Exp. archivado en UT</v>
          </cell>
        </row>
        <row r="1852">
          <cell r="A1852" t="str">
            <v>2020180005</v>
          </cell>
          <cell r="B1852" t="str">
            <v>2020180008</v>
          </cell>
          <cell r="C1852" t="str">
            <v>Haku Wiñay/Noa Jayatai</v>
          </cell>
          <cell r="D1852" t="str">
            <v>PP.2018 RO Sierra</v>
          </cell>
          <cell r="E1852" t="str">
            <v>PP 0118: ACCESO DE LOS HOGARES RURALES CON ECONOMIAS DE SUBSISTENCIA A MERCADOS LOCALES DEL NUCLEO EJECUTOR HUANUPAMPA-RAMON CASTILLA</v>
          </cell>
          <cell r="F1852" t="str">
            <v>AYACUCHO</v>
          </cell>
          <cell r="G1852" t="str">
            <v>AYACUCHO</v>
          </cell>
          <cell r="H1852" t="str">
            <v>CANGALLO</v>
          </cell>
          <cell r="I1852" t="str">
            <v>TOTOS</v>
          </cell>
          <cell r="J1852" t="str">
            <v>HUANUPAMPA</v>
          </cell>
          <cell r="K1852" t="str">
            <v>0502060033</v>
          </cell>
          <cell r="L1852">
            <v>100</v>
          </cell>
          <cell r="M1852">
            <v>43203</v>
          </cell>
          <cell r="N1852">
            <v>500000</v>
          </cell>
          <cell r="O1852">
            <v>43399</v>
          </cell>
          <cell r="P1852">
            <v>500000</v>
          </cell>
          <cell r="Q1852">
            <v>43402</v>
          </cell>
          <cell r="R1852">
            <v>500000</v>
          </cell>
          <cell r="S1852">
            <v>43262</v>
          </cell>
          <cell r="T1852">
            <v>1218</v>
          </cell>
          <cell r="U1852">
            <v>36</v>
          </cell>
          <cell r="V1852">
            <v>36</v>
          </cell>
          <cell r="W1852">
            <v>44480</v>
          </cell>
          <cell r="X1852">
            <v>503417.49</v>
          </cell>
          <cell r="Y1852">
            <v>492951.38</v>
          </cell>
          <cell r="Z1852">
            <v>505871.49</v>
          </cell>
          <cell r="AA1852">
            <v>44602</v>
          </cell>
          <cell r="AB1852">
            <v>1</v>
          </cell>
          <cell r="AC1852">
            <v>1</v>
          </cell>
          <cell r="AD1852">
            <v>1</v>
          </cell>
          <cell r="AE1852">
            <v>0.97640000000000005</v>
          </cell>
          <cell r="AF1852" t="str">
            <v>4. Cierre</v>
          </cell>
          <cell r="AG1852" t="str">
            <v>0780 - Liquidación Aprobada</v>
          </cell>
          <cell r="AH1852" t="str">
            <v>Ficha Aprobatoria archivada con Exp. archivado en UT</v>
          </cell>
        </row>
        <row r="1853">
          <cell r="A1853" t="str">
            <v>2020180006</v>
          </cell>
          <cell r="B1853" t="str">
            <v>2020180009</v>
          </cell>
          <cell r="C1853" t="str">
            <v>Haku Wiñay/Noa Jayatai</v>
          </cell>
          <cell r="D1853" t="str">
            <v>PP.2018 RO Sierra</v>
          </cell>
          <cell r="E1853" t="str">
            <v>PP 0118: ACCESO DE LOS HOGARES RURALES CON ECONOMIAS DE SUBSISTENCIA A MERCADOS LOCALES DEL NUCLEO EJECUTOR CHACABAMBA</v>
          </cell>
          <cell r="F1853" t="str">
            <v>AYACUCHO</v>
          </cell>
          <cell r="G1853" t="str">
            <v>AYACUCHO</v>
          </cell>
          <cell r="H1853" t="str">
            <v>CANGALLO</v>
          </cell>
          <cell r="I1853" t="str">
            <v>TOTOS</v>
          </cell>
          <cell r="J1853" t="str">
            <v>CHACABAMBA</v>
          </cell>
          <cell r="K1853" t="str">
            <v>0502060049</v>
          </cell>
          <cell r="L1853">
            <v>100</v>
          </cell>
          <cell r="M1853">
            <v>43203</v>
          </cell>
          <cell r="N1853">
            <v>500000</v>
          </cell>
          <cell r="O1853">
            <v>43399</v>
          </cell>
          <cell r="P1853">
            <v>500000</v>
          </cell>
          <cell r="Q1853">
            <v>43402</v>
          </cell>
          <cell r="R1853">
            <v>500000</v>
          </cell>
          <cell r="S1853">
            <v>43262</v>
          </cell>
          <cell r="T1853">
            <v>1218</v>
          </cell>
          <cell r="U1853">
            <v>36</v>
          </cell>
          <cell r="V1853">
            <v>36</v>
          </cell>
          <cell r="W1853">
            <v>44480</v>
          </cell>
          <cell r="X1853">
            <v>502114.19</v>
          </cell>
          <cell r="Y1853">
            <v>495335.1</v>
          </cell>
          <cell r="Z1853">
            <v>504568.19</v>
          </cell>
          <cell r="AA1853">
            <v>44602</v>
          </cell>
          <cell r="AB1853">
            <v>1</v>
          </cell>
          <cell r="AC1853">
            <v>1</v>
          </cell>
          <cell r="AD1853">
            <v>1</v>
          </cell>
          <cell r="AE1853">
            <v>0.9748</v>
          </cell>
          <cell r="AF1853" t="str">
            <v>4. Cierre</v>
          </cell>
          <cell r="AG1853" t="str">
            <v>0780 - Liquidación Aprobada</v>
          </cell>
          <cell r="AH1853" t="str">
            <v>Ficha Aprobatoria archivada con Exp. archivado en UT</v>
          </cell>
        </row>
        <row r="1854">
          <cell r="A1854" t="str">
            <v>2020180007</v>
          </cell>
          <cell r="B1854" t="str">
            <v>2020180010</v>
          </cell>
          <cell r="C1854" t="str">
            <v>Haku Wiñay/Noa Jayatai</v>
          </cell>
          <cell r="D1854" t="str">
            <v>PP.2018 RO Sierra</v>
          </cell>
          <cell r="E1854" t="str">
            <v>PP 0118: ACCESO DE LOS HOGARES RURALES CON ECONOMIAS DE SUBSISTENCIA A MERCADOS LOCALES DEL NUCLEO EJECUTOR TOTOS</v>
          </cell>
          <cell r="F1854" t="str">
            <v>AYACUCHO</v>
          </cell>
          <cell r="G1854" t="str">
            <v>AYACUCHO</v>
          </cell>
          <cell r="H1854" t="str">
            <v>CANGALLO</v>
          </cell>
          <cell r="I1854" t="str">
            <v>TOTOS</v>
          </cell>
          <cell r="J1854" t="str">
            <v>TOTOS</v>
          </cell>
          <cell r="K1854" t="str">
            <v>0502060001</v>
          </cell>
          <cell r="L1854">
            <v>100</v>
          </cell>
          <cell r="M1854">
            <v>43203</v>
          </cell>
          <cell r="N1854">
            <v>500000</v>
          </cell>
          <cell r="O1854">
            <v>43399</v>
          </cell>
          <cell r="P1854">
            <v>500000</v>
          </cell>
          <cell r="Q1854">
            <v>43402</v>
          </cell>
          <cell r="R1854">
            <v>500000</v>
          </cell>
          <cell r="S1854">
            <v>43262</v>
          </cell>
          <cell r="T1854">
            <v>1218</v>
          </cell>
          <cell r="U1854">
            <v>36</v>
          </cell>
          <cell r="V1854">
            <v>36</v>
          </cell>
          <cell r="W1854">
            <v>44480</v>
          </cell>
          <cell r="X1854">
            <v>503201.61</v>
          </cell>
          <cell r="Y1854">
            <v>494453.36</v>
          </cell>
          <cell r="Z1854">
            <v>505655.61</v>
          </cell>
          <cell r="AA1854">
            <v>44602</v>
          </cell>
          <cell r="AB1854">
            <v>1</v>
          </cell>
          <cell r="AC1854">
            <v>1</v>
          </cell>
          <cell r="AD1854">
            <v>1</v>
          </cell>
          <cell r="AE1854">
            <v>0.96860000000000002</v>
          </cell>
          <cell r="AF1854" t="str">
            <v>4. Cierre</v>
          </cell>
          <cell r="AG1854" t="str">
            <v>0780 - Liquidación Aprobada</v>
          </cell>
          <cell r="AH1854" t="str">
            <v>Ficha Aprobatoria archivada con Exp. archivado en UT</v>
          </cell>
        </row>
        <row r="1855">
          <cell r="A1855" t="str">
            <v>2020180016</v>
          </cell>
          <cell r="B1855" t="str">
            <v>2020180011</v>
          </cell>
          <cell r="C1855" t="str">
            <v>Haku Wiñay/Noa Jayatai</v>
          </cell>
          <cell r="D1855" t="str">
            <v>PP.2018 RO Selva</v>
          </cell>
          <cell r="E1855" t="str">
            <v>PP 0118: ACCESO DE LOS HOGARES RURALES CON ECONOMIAS DE SUBSISTENCIA A MERCADOS LOCALES DEL NUCLEO EJECUTOR MAYAPO</v>
          </cell>
          <cell r="F1855" t="str">
            <v>AYACUCHO</v>
          </cell>
          <cell r="G1855" t="str">
            <v>AYACUCHO</v>
          </cell>
          <cell r="H1855" t="str">
            <v>HUANTA</v>
          </cell>
          <cell r="I1855" t="str">
            <v>LLOCHEGUA</v>
          </cell>
          <cell r="J1855" t="str">
            <v>MAYAPO</v>
          </cell>
          <cell r="K1855" t="str">
            <v>0504080010</v>
          </cell>
          <cell r="L1855">
            <v>100</v>
          </cell>
          <cell r="M1855">
            <v>43270</v>
          </cell>
          <cell r="N1855">
            <v>580000</v>
          </cell>
          <cell r="O1855">
            <v>43402</v>
          </cell>
          <cell r="P1855">
            <v>580000</v>
          </cell>
          <cell r="Q1855">
            <v>43403</v>
          </cell>
          <cell r="R1855">
            <v>580000</v>
          </cell>
          <cell r="S1855">
            <v>43318</v>
          </cell>
          <cell r="T1855">
            <v>1151</v>
          </cell>
          <cell r="U1855">
            <v>36.03</v>
          </cell>
          <cell r="V1855">
            <v>36</v>
          </cell>
          <cell r="W1855">
            <v>44469</v>
          </cell>
          <cell r="X1855">
            <v>579311.16</v>
          </cell>
          <cell r="Y1855">
            <v>581611.55000000005</v>
          </cell>
          <cell r="Z1855">
            <v>582412.27</v>
          </cell>
          <cell r="AA1855">
            <v>44519</v>
          </cell>
          <cell r="AB1855">
            <v>1</v>
          </cell>
          <cell r="AC1855">
            <v>1</v>
          </cell>
          <cell r="AD1855">
            <v>1</v>
          </cell>
          <cell r="AE1855">
            <v>0.99839999999999995</v>
          </cell>
          <cell r="AF1855" t="str">
            <v>4. Cierre</v>
          </cell>
          <cell r="AG1855" t="str">
            <v>0780 - Liquidación Aprobada</v>
          </cell>
          <cell r="AH1855" t="str">
            <v>Liquidado en UT para remitir ficha/expediente a Sede</v>
          </cell>
        </row>
        <row r="1856">
          <cell r="A1856" t="str">
            <v>2020180017</v>
          </cell>
          <cell r="B1856" t="str">
            <v>2020180012</v>
          </cell>
          <cell r="C1856" t="str">
            <v>Haku Wiñay/Noa Jayatai</v>
          </cell>
          <cell r="D1856" t="str">
            <v>PP.2018 RO Selva</v>
          </cell>
          <cell r="E1856" t="str">
            <v>PP 0118: ACCESO DE LOS HOGARES RURALES CON ECONOMIAS DE SUBSISTENCIA A MERCADOS LOCALES DEL NUCLEO EJECUTOR PUERTO AMARGURA</v>
          </cell>
          <cell r="F1856" t="str">
            <v>AYACUCHO</v>
          </cell>
          <cell r="G1856" t="str">
            <v>AYACUCHO</v>
          </cell>
          <cell r="H1856" t="str">
            <v>HUANTA</v>
          </cell>
          <cell r="I1856" t="str">
            <v>LLOCHEGUA</v>
          </cell>
          <cell r="J1856" t="str">
            <v>PUERTO AMARGURA</v>
          </cell>
          <cell r="K1856" t="str">
            <v>0504080020</v>
          </cell>
          <cell r="L1856">
            <v>100</v>
          </cell>
          <cell r="M1856">
            <v>43270</v>
          </cell>
          <cell r="N1856">
            <v>580000</v>
          </cell>
          <cell r="O1856">
            <v>43402</v>
          </cell>
          <cell r="P1856">
            <v>580000</v>
          </cell>
          <cell r="Q1856">
            <v>43403</v>
          </cell>
          <cell r="R1856">
            <v>580000</v>
          </cell>
          <cell r="S1856">
            <v>43318</v>
          </cell>
          <cell r="T1856">
            <v>1151</v>
          </cell>
          <cell r="U1856">
            <v>36.03</v>
          </cell>
          <cell r="V1856">
            <v>36</v>
          </cell>
          <cell r="W1856">
            <v>44469</v>
          </cell>
          <cell r="X1856">
            <v>578579.34</v>
          </cell>
          <cell r="Y1856">
            <v>581614.80000000005</v>
          </cell>
          <cell r="Z1856">
            <v>581680.45000000007</v>
          </cell>
          <cell r="AA1856">
            <v>44519</v>
          </cell>
          <cell r="AB1856">
            <v>1</v>
          </cell>
          <cell r="AC1856">
            <v>1</v>
          </cell>
          <cell r="AD1856">
            <v>1</v>
          </cell>
          <cell r="AE1856">
            <v>0.99839999999999995</v>
          </cell>
          <cell r="AF1856" t="str">
            <v>4. Cierre</v>
          </cell>
          <cell r="AG1856" t="str">
            <v>0780 - Liquidación Aprobada</v>
          </cell>
          <cell r="AH1856" t="str">
            <v>Liquidado en UT para remitir ficha/expediente a Sede</v>
          </cell>
        </row>
        <row r="1857">
          <cell r="A1857" t="str">
            <v>2020180018</v>
          </cell>
          <cell r="B1857" t="str">
            <v>2020180013</v>
          </cell>
          <cell r="C1857" t="str">
            <v>Haku Wiñay/Noa Jayatai</v>
          </cell>
          <cell r="D1857" t="str">
            <v>PP.2018 RO Selva</v>
          </cell>
          <cell r="E1857" t="str">
            <v>PP 0118: ACCESO DE LOS HOGARES RURALES CON ECONOMIAS DE SUBSISTENCIA A MERCADOS LOCALES DEL NUCLEO EJECUTOR YARURI</v>
          </cell>
          <cell r="F1857" t="str">
            <v>AYACUCHO</v>
          </cell>
          <cell r="G1857" t="str">
            <v>AYACUCHO</v>
          </cell>
          <cell r="H1857" t="str">
            <v>HUANTA</v>
          </cell>
          <cell r="I1857" t="str">
            <v>LLOCHEGUA</v>
          </cell>
          <cell r="J1857" t="str">
            <v>YARURI</v>
          </cell>
          <cell r="K1857" t="str">
            <v>0504080031</v>
          </cell>
          <cell r="L1857">
            <v>100</v>
          </cell>
          <cell r="M1857">
            <v>43270</v>
          </cell>
          <cell r="N1857">
            <v>580000</v>
          </cell>
          <cell r="O1857">
            <v>43277</v>
          </cell>
          <cell r="P1857">
            <v>580000</v>
          </cell>
          <cell r="Q1857">
            <v>43279</v>
          </cell>
          <cell r="R1857">
            <v>580000</v>
          </cell>
          <cell r="S1857">
            <v>43318</v>
          </cell>
          <cell r="T1857">
            <v>1151</v>
          </cell>
          <cell r="U1857">
            <v>36.03</v>
          </cell>
          <cell r="V1857">
            <v>36</v>
          </cell>
          <cell r="W1857">
            <v>44469</v>
          </cell>
          <cell r="X1857">
            <v>578988.9</v>
          </cell>
          <cell r="Y1857">
            <v>581524.36</v>
          </cell>
          <cell r="Z1857">
            <v>582090.01</v>
          </cell>
          <cell r="AA1857">
            <v>44519</v>
          </cell>
          <cell r="AB1857">
            <v>1</v>
          </cell>
          <cell r="AC1857">
            <v>1</v>
          </cell>
          <cell r="AD1857">
            <v>1</v>
          </cell>
          <cell r="AE1857">
            <v>0.99829999999999997</v>
          </cell>
          <cell r="AF1857" t="str">
            <v>4. Cierre</v>
          </cell>
          <cell r="AG1857" t="str">
            <v>0780 - Liquidación Aprobada</v>
          </cell>
          <cell r="AH1857" t="str">
            <v>Liquidado en UT para remitir ficha/expediente a Sede</v>
          </cell>
        </row>
        <row r="1858">
          <cell r="A1858" t="str">
            <v>2020180019</v>
          </cell>
          <cell r="B1858" t="str">
            <v>2020180014</v>
          </cell>
          <cell r="C1858" t="str">
            <v>Haku Wiñay/Noa Jayatai</v>
          </cell>
          <cell r="D1858" t="str">
            <v>PP.2018 RO Selva</v>
          </cell>
          <cell r="E1858" t="str">
            <v>PP 0118: ACCESO DE LOS HOGARES RURALES CON ECONOMIAS DE SUBSISTENCIA A MERCADOS LOCALES DEL NUCLEO EJECUTOR VILLA MEJORADA</v>
          </cell>
          <cell r="F1858" t="str">
            <v>AYACUCHO</v>
          </cell>
          <cell r="G1858" t="str">
            <v>AYACUCHO</v>
          </cell>
          <cell r="H1858" t="str">
            <v>HUANTA</v>
          </cell>
          <cell r="I1858" t="str">
            <v>LLOCHEGUA</v>
          </cell>
          <cell r="J1858" t="str">
            <v>VILLA MEJORADA</v>
          </cell>
          <cell r="K1858" t="str">
            <v>0504080050</v>
          </cell>
          <cell r="L1858">
            <v>100</v>
          </cell>
          <cell r="M1858">
            <v>43270</v>
          </cell>
          <cell r="N1858">
            <v>580000</v>
          </cell>
          <cell r="O1858">
            <v>43277</v>
          </cell>
          <cell r="P1858">
            <v>580000</v>
          </cell>
          <cell r="Q1858">
            <v>43279</v>
          </cell>
          <cell r="R1858">
            <v>580000</v>
          </cell>
          <cell r="S1858">
            <v>43318</v>
          </cell>
          <cell r="T1858">
            <v>1151</v>
          </cell>
          <cell r="U1858">
            <v>36.03</v>
          </cell>
          <cell r="V1858">
            <v>36</v>
          </cell>
          <cell r="W1858">
            <v>44469</v>
          </cell>
          <cell r="X1858">
            <v>587597.11</v>
          </cell>
          <cell r="Y1858">
            <v>581608.52</v>
          </cell>
          <cell r="Z1858">
            <v>590698.22</v>
          </cell>
          <cell r="AA1858">
            <v>44519</v>
          </cell>
          <cell r="AB1858">
            <v>1</v>
          </cell>
          <cell r="AC1858">
            <v>1</v>
          </cell>
          <cell r="AD1858">
            <v>1</v>
          </cell>
          <cell r="AE1858">
            <v>0.99839999999999995</v>
          </cell>
          <cell r="AF1858" t="str">
            <v>4. Cierre</v>
          </cell>
          <cell r="AG1858" t="str">
            <v>0780 - Liquidación Aprobada</v>
          </cell>
          <cell r="AH1858" t="str">
            <v>Liquidado en UT para remitir ficha/expediente a Sede</v>
          </cell>
        </row>
        <row r="1859">
          <cell r="A1859" t="str">
            <v>2020180020</v>
          </cell>
          <cell r="B1859" t="str">
            <v>2020180015</v>
          </cell>
          <cell r="C1859" t="str">
            <v>Haku Wiñay/Noa Jayatai</v>
          </cell>
          <cell r="D1859" t="str">
            <v>PP.2018 RO Selva</v>
          </cell>
          <cell r="E1859" t="str">
            <v>PP 0118: ACCESO DE LOS HOGARES RURALES CON ECONOMIAS DE SUBSISTENCIA A MERCADOS LOCALES DEL NUCLEO EJECUTOR NATIVIDAD</v>
          </cell>
          <cell r="F1859" t="str">
            <v>AYACUCHO</v>
          </cell>
          <cell r="G1859" t="str">
            <v>CUSCO</v>
          </cell>
          <cell r="H1859" t="str">
            <v>LA CONVENCION</v>
          </cell>
          <cell r="I1859" t="str">
            <v>PICHARI</v>
          </cell>
          <cell r="J1859" t="str">
            <v>NATIVIDAD</v>
          </cell>
          <cell r="K1859" t="str">
            <v>0809100008</v>
          </cell>
          <cell r="L1859">
            <v>100</v>
          </cell>
          <cell r="M1859">
            <v>43271</v>
          </cell>
          <cell r="N1859">
            <v>580000</v>
          </cell>
          <cell r="O1859">
            <v>43402</v>
          </cell>
          <cell r="P1859">
            <v>580000</v>
          </cell>
          <cell r="Q1859">
            <v>43403</v>
          </cell>
          <cell r="R1859">
            <v>580000</v>
          </cell>
          <cell r="S1859">
            <v>43340</v>
          </cell>
          <cell r="T1859">
            <v>1252</v>
          </cell>
          <cell r="U1859">
            <v>41</v>
          </cell>
          <cell r="V1859">
            <v>36</v>
          </cell>
          <cell r="W1859">
            <v>44592</v>
          </cell>
          <cell r="X1859">
            <v>543728.05000000005</v>
          </cell>
          <cell r="Y1859">
            <v>539222.52</v>
          </cell>
          <cell r="Z1859">
            <v>547688.05000000005</v>
          </cell>
          <cell r="AA1859">
            <v>45288</v>
          </cell>
          <cell r="AB1859">
            <v>1</v>
          </cell>
          <cell r="AC1859">
            <v>1</v>
          </cell>
          <cell r="AD1859">
            <v>1</v>
          </cell>
          <cell r="AE1859">
            <v>0.94389999999999996</v>
          </cell>
          <cell r="AF1859" t="str">
            <v>4. Cierre</v>
          </cell>
          <cell r="AG1859" t="str">
            <v>0780 - Liquidación Aprobada</v>
          </cell>
          <cell r="AH1859" t="str">
            <v>Ficha Aprobatoria archivada con Exp. archivado en UT</v>
          </cell>
        </row>
        <row r="1860">
          <cell r="A1860" t="str">
            <v>2020180021</v>
          </cell>
          <cell r="B1860" t="str">
            <v>2020180016</v>
          </cell>
          <cell r="C1860" t="str">
            <v>Haku Wiñay/Noa Jayatai</v>
          </cell>
          <cell r="D1860" t="str">
            <v>PP.2018 RO Selva</v>
          </cell>
          <cell r="E1860" t="str">
            <v>PP 0118: ACCESO DE LOS HOGARES RURALES CON ECONOMIAS DE SUBSISTENCIA A MERCADOS LOCALES DEL NUCLEO EJECUTOR MANTARO</v>
          </cell>
          <cell r="F1860" t="str">
            <v>AYACUCHO</v>
          </cell>
          <cell r="G1860" t="str">
            <v>CUSCO</v>
          </cell>
          <cell r="H1860" t="str">
            <v>LA CONVENCION</v>
          </cell>
          <cell r="I1860" t="str">
            <v>PICHARI</v>
          </cell>
          <cell r="J1860" t="str">
            <v>MANTARO</v>
          </cell>
          <cell r="K1860" t="str">
            <v>0809100017</v>
          </cell>
          <cell r="L1860">
            <v>100</v>
          </cell>
          <cell r="M1860">
            <v>43271</v>
          </cell>
          <cell r="N1860">
            <v>580000</v>
          </cell>
          <cell r="O1860">
            <v>43402</v>
          </cell>
          <cell r="P1860">
            <v>580000</v>
          </cell>
          <cell r="Q1860">
            <v>43403</v>
          </cell>
          <cell r="R1860">
            <v>580000</v>
          </cell>
          <cell r="S1860">
            <v>43340</v>
          </cell>
          <cell r="T1860">
            <v>1252</v>
          </cell>
          <cell r="U1860">
            <v>41</v>
          </cell>
          <cell r="V1860">
            <v>36</v>
          </cell>
          <cell r="W1860">
            <v>44592</v>
          </cell>
          <cell r="X1860">
            <v>551971.83999999997</v>
          </cell>
          <cell r="Y1860">
            <v>545787.91</v>
          </cell>
          <cell r="Z1860">
            <v>553879.84</v>
          </cell>
          <cell r="AA1860">
            <v>45288</v>
          </cell>
          <cell r="AB1860">
            <v>1</v>
          </cell>
          <cell r="AC1860">
            <v>1</v>
          </cell>
          <cell r="AD1860">
            <v>1</v>
          </cell>
          <cell r="AE1860">
            <v>0.95320000000000005</v>
          </cell>
          <cell r="AF1860" t="str">
            <v>4. Cierre</v>
          </cell>
          <cell r="AG1860" t="str">
            <v>0780 - Liquidación Aprobada</v>
          </cell>
          <cell r="AH1860" t="str">
            <v>Ficha Aprobatoria archivada con Exp. archivado en UT</v>
          </cell>
        </row>
        <row r="1861">
          <cell r="A1861" t="str">
            <v>2020180022</v>
          </cell>
          <cell r="B1861" t="str">
            <v>2020180017</v>
          </cell>
          <cell r="C1861" t="str">
            <v>Haku Wiñay/Noa Jayatai</v>
          </cell>
          <cell r="D1861" t="str">
            <v>PP.2018 RO Selva</v>
          </cell>
          <cell r="E1861" t="str">
            <v>PP 0118: ACCESO DE LOS HOGARES RURALES CON ECONOMIAS DE SUBSISTENCIA A MERCADOS LOCALES DEL NUCLEO EJECUTOR QUISTO CENTRAL</v>
          </cell>
          <cell r="F1861" t="str">
            <v>AYACUCHO</v>
          </cell>
          <cell r="G1861" t="str">
            <v>CUSCO</v>
          </cell>
          <cell r="H1861" t="str">
            <v>LA CONVENCION</v>
          </cell>
          <cell r="I1861" t="str">
            <v>PICHARI</v>
          </cell>
          <cell r="J1861" t="str">
            <v>QUISTO CENTRAL</v>
          </cell>
          <cell r="K1861" t="str">
            <v>0809100029</v>
          </cell>
          <cell r="L1861">
            <v>100</v>
          </cell>
          <cell r="M1861">
            <v>43271</v>
          </cell>
          <cell r="N1861">
            <v>580000</v>
          </cell>
          <cell r="O1861">
            <v>43277</v>
          </cell>
          <cell r="P1861">
            <v>580000</v>
          </cell>
          <cell r="Q1861">
            <v>43279</v>
          </cell>
          <cell r="R1861">
            <v>580000</v>
          </cell>
          <cell r="S1861">
            <v>43340</v>
          </cell>
          <cell r="T1861">
            <v>1252</v>
          </cell>
          <cell r="U1861">
            <v>41</v>
          </cell>
          <cell r="V1861">
            <v>36</v>
          </cell>
          <cell r="W1861">
            <v>44592</v>
          </cell>
          <cell r="X1861">
            <v>549059.73</v>
          </cell>
          <cell r="Y1861">
            <v>543173.56000000006</v>
          </cell>
          <cell r="Z1861">
            <v>551885.73</v>
          </cell>
          <cell r="AA1861">
            <v>45288</v>
          </cell>
          <cell r="AB1861">
            <v>1</v>
          </cell>
          <cell r="AC1861">
            <v>1</v>
          </cell>
          <cell r="AD1861">
            <v>1</v>
          </cell>
          <cell r="AE1861">
            <v>0.94869999999999999</v>
          </cell>
          <cell r="AF1861" t="str">
            <v>4. Cierre</v>
          </cell>
          <cell r="AG1861" t="str">
            <v>0780 - Liquidación Aprobada</v>
          </cell>
          <cell r="AH1861" t="str">
            <v>Ficha Aprobatoria archivada con Exp. archivado en UT</v>
          </cell>
        </row>
        <row r="1862">
          <cell r="A1862" t="str">
            <v>2020180023</v>
          </cell>
          <cell r="B1862" t="str">
            <v>2020180018</v>
          </cell>
          <cell r="C1862" t="str">
            <v>Haku Wiñay/Noa Jayatai</v>
          </cell>
          <cell r="D1862" t="str">
            <v>PP.2018 RO Selva</v>
          </cell>
          <cell r="E1862" t="str">
            <v>PP 0118: ACCESO DE LOS HOGARES RURALES CON ECONOMIAS DE SUBSISTENCIA A MERCADOS LOCALES DEL NUCLEO EJECUTOR CATARATA</v>
          </cell>
          <cell r="F1862" t="str">
            <v>AYACUCHO</v>
          </cell>
          <cell r="G1862" t="str">
            <v>CUSCO</v>
          </cell>
          <cell r="H1862" t="str">
            <v>LA CONVENCION</v>
          </cell>
          <cell r="I1862" t="str">
            <v>PICHARI</v>
          </cell>
          <cell r="J1862" t="str">
            <v>CATARATA</v>
          </cell>
          <cell r="K1862" t="str">
            <v>0809100052</v>
          </cell>
          <cell r="L1862">
            <v>90</v>
          </cell>
          <cell r="M1862">
            <v>43271</v>
          </cell>
          <cell r="N1862">
            <v>522000</v>
          </cell>
          <cell r="O1862">
            <v>43277</v>
          </cell>
          <cell r="P1862">
            <v>522000</v>
          </cell>
          <cell r="Q1862">
            <v>43279</v>
          </cell>
          <cell r="R1862">
            <v>522000</v>
          </cell>
          <cell r="S1862">
            <v>43340</v>
          </cell>
          <cell r="T1862">
            <v>1252</v>
          </cell>
          <cell r="U1862">
            <v>41</v>
          </cell>
          <cell r="V1862">
            <v>36</v>
          </cell>
          <cell r="W1862">
            <v>44592</v>
          </cell>
          <cell r="X1862">
            <v>476089.32</v>
          </cell>
          <cell r="Y1862">
            <v>467755.26</v>
          </cell>
          <cell r="Z1862">
            <v>477979.32</v>
          </cell>
          <cell r="AA1862">
            <v>45288</v>
          </cell>
          <cell r="AB1862">
            <v>1</v>
          </cell>
          <cell r="AC1862">
            <v>1</v>
          </cell>
          <cell r="AD1862">
            <v>1</v>
          </cell>
          <cell r="AE1862">
            <v>0.92030000000000001</v>
          </cell>
          <cell r="AF1862" t="str">
            <v>4. Cierre</v>
          </cell>
          <cell r="AG1862" t="str">
            <v>0780 - Liquidación Aprobada</v>
          </cell>
          <cell r="AH1862" t="str">
            <v>Ficha Aprobatoria archivada con Exp. archivado en UT</v>
          </cell>
        </row>
        <row r="1863">
          <cell r="A1863" t="str">
            <v>2020180024</v>
          </cell>
          <cell r="B1863" t="str">
            <v>2020180019</v>
          </cell>
          <cell r="C1863" t="str">
            <v>Haku Wiñay/Noa Jayatai</v>
          </cell>
          <cell r="D1863" t="str">
            <v>PP.2018 RO Selva</v>
          </cell>
          <cell r="E1863" t="str">
            <v>PP 0118: ACCESO DE LOS HOGARES RURALES CON ECONOMIAS DE SUBSISTENCIA A MERCADOS LOCALES DEL NUCLEO EJECUTOR SAMPANTUARI ANARO</v>
          </cell>
          <cell r="F1863" t="str">
            <v>AYACUCHO</v>
          </cell>
          <cell r="G1863" t="str">
            <v>CUSCO</v>
          </cell>
          <cell r="H1863" t="str">
            <v>LA CONVENCION</v>
          </cell>
          <cell r="I1863" t="str">
            <v>KIMBIRI</v>
          </cell>
          <cell r="J1863" t="str">
            <v>SAMPANTUARI ANARO</v>
          </cell>
          <cell r="K1863" t="str">
            <v>0809070008</v>
          </cell>
          <cell r="L1863">
            <v>100</v>
          </cell>
          <cell r="M1863">
            <v>43271</v>
          </cell>
          <cell r="N1863">
            <v>580000</v>
          </cell>
          <cell r="O1863">
            <v>43402</v>
          </cell>
          <cell r="P1863">
            <v>580000</v>
          </cell>
          <cell r="Q1863">
            <v>43403</v>
          </cell>
          <cell r="R1863">
            <v>580000</v>
          </cell>
          <cell r="S1863">
            <v>43344</v>
          </cell>
          <cell r="T1863">
            <v>1186</v>
          </cell>
          <cell r="U1863">
            <v>36.03</v>
          </cell>
          <cell r="V1863">
            <v>36</v>
          </cell>
          <cell r="W1863">
            <v>44530</v>
          </cell>
          <cell r="X1863">
            <v>583277.06999999995</v>
          </cell>
          <cell r="Y1863">
            <v>581863.35</v>
          </cell>
          <cell r="Z1863">
            <v>585927.45000000007</v>
          </cell>
          <cell r="AA1863">
            <v>44764</v>
          </cell>
          <cell r="AB1863">
            <v>1</v>
          </cell>
          <cell r="AC1863">
            <v>1.0039</v>
          </cell>
          <cell r="AD1863">
            <v>1</v>
          </cell>
          <cell r="AE1863">
            <v>0.97970000000000002</v>
          </cell>
          <cell r="AF1863" t="str">
            <v>4. Cierre</v>
          </cell>
          <cell r="AG1863" t="str">
            <v>0780 - Liquidación Aprobada</v>
          </cell>
          <cell r="AH1863" t="str">
            <v>Ficha Aprobatoria archivada con Exp. archivado en UT</v>
          </cell>
        </row>
        <row r="1864">
          <cell r="A1864" t="str">
            <v>2020180025</v>
          </cell>
          <cell r="B1864" t="str">
            <v>2020180020</v>
          </cell>
          <cell r="C1864" t="str">
            <v>Haku Wiñay/Noa Jayatai</v>
          </cell>
          <cell r="D1864" t="str">
            <v>PP.2018 RO Selva</v>
          </cell>
          <cell r="E1864" t="str">
            <v>PP 0118: ACCESO DE LOS HOGARES RURALES CON ECONOMIAS DE SUBSISTENCIA A MERCADOS LOCALES DEL NUCLEO EJECUTOR SAMANIATO</v>
          </cell>
          <cell r="F1864" t="str">
            <v>AYACUCHO</v>
          </cell>
          <cell r="G1864" t="str">
            <v>CUSCO</v>
          </cell>
          <cell r="H1864" t="str">
            <v>LA CONVENCION</v>
          </cell>
          <cell r="I1864" t="str">
            <v>KIMBIRI</v>
          </cell>
          <cell r="J1864" t="str">
            <v>SAMANIATO</v>
          </cell>
          <cell r="K1864" t="str">
            <v>0809070025</v>
          </cell>
          <cell r="L1864">
            <v>100</v>
          </cell>
          <cell r="M1864">
            <v>43271</v>
          </cell>
          <cell r="N1864">
            <v>580000</v>
          </cell>
          <cell r="O1864">
            <v>43402</v>
          </cell>
          <cell r="P1864">
            <v>580000</v>
          </cell>
          <cell r="Q1864">
            <v>43403</v>
          </cell>
          <cell r="R1864">
            <v>580000</v>
          </cell>
          <cell r="S1864">
            <v>43344</v>
          </cell>
          <cell r="T1864">
            <v>1186</v>
          </cell>
          <cell r="U1864">
            <v>36.03</v>
          </cell>
          <cell r="V1864">
            <v>36</v>
          </cell>
          <cell r="W1864">
            <v>44530</v>
          </cell>
          <cell r="X1864">
            <v>579259.28</v>
          </cell>
          <cell r="Y1864">
            <v>579434.55000000005</v>
          </cell>
          <cell r="Z1864">
            <v>581811.16</v>
          </cell>
          <cell r="AA1864">
            <v>44764</v>
          </cell>
          <cell r="AB1864">
            <v>1</v>
          </cell>
          <cell r="AC1864">
            <v>1.0036</v>
          </cell>
          <cell r="AD1864">
            <v>1</v>
          </cell>
          <cell r="AE1864">
            <v>0.97960000000000003</v>
          </cell>
          <cell r="AF1864" t="str">
            <v>4. Cierre</v>
          </cell>
          <cell r="AG1864" t="str">
            <v>0780 - Liquidación Aprobada</v>
          </cell>
          <cell r="AH1864" t="str">
            <v>Ficha Aprobatoria archivada con Exp. archivado en UT</v>
          </cell>
        </row>
        <row r="1865">
          <cell r="A1865" t="str">
            <v>2020180026</v>
          </cell>
          <cell r="B1865" t="str">
            <v>2020180021</v>
          </cell>
          <cell r="C1865" t="str">
            <v>Haku Wiñay/Noa Jayatai</v>
          </cell>
          <cell r="D1865" t="str">
            <v>PP.2018 RO Selva</v>
          </cell>
          <cell r="E1865" t="str">
            <v>PP 0118: ACCESO DE LOS HOGARES RURALES CON ECONOMIAS DE SUBSISTENCIA A MERCADOS LOCALES DEL NUCLEO EJECUTOR LOBO TAHUANTINSUYO</v>
          </cell>
          <cell r="F1865" t="str">
            <v>AYACUCHO</v>
          </cell>
          <cell r="G1865" t="str">
            <v>CUSCO</v>
          </cell>
          <cell r="H1865" t="str">
            <v>LA CONVENCION</v>
          </cell>
          <cell r="I1865" t="str">
            <v>KIMBIRI</v>
          </cell>
          <cell r="J1865" t="str">
            <v>LOBO TAHUANTINSUYO</v>
          </cell>
          <cell r="K1865" t="str">
            <v>0809076005</v>
          </cell>
          <cell r="L1865">
            <v>100</v>
          </cell>
          <cell r="M1865">
            <v>43271</v>
          </cell>
          <cell r="N1865">
            <v>580000</v>
          </cell>
          <cell r="O1865">
            <v>43277</v>
          </cell>
          <cell r="P1865">
            <v>580000</v>
          </cell>
          <cell r="Q1865">
            <v>43279</v>
          </cell>
          <cell r="R1865">
            <v>580000</v>
          </cell>
          <cell r="S1865">
            <v>43344</v>
          </cell>
          <cell r="T1865">
            <v>1186</v>
          </cell>
          <cell r="U1865">
            <v>36.03</v>
          </cell>
          <cell r="V1865">
            <v>36</v>
          </cell>
          <cell r="W1865">
            <v>44530</v>
          </cell>
          <cell r="X1865">
            <v>582156.31999999995</v>
          </cell>
          <cell r="Y1865">
            <v>581860.76</v>
          </cell>
          <cell r="Z1865">
            <v>584722.45000000007</v>
          </cell>
          <cell r="AA1865">
            <v>44764</v>
          </cell>
          <cell r="AB1865">
            <v>1</v>
          </cell>
          <cell r="AC1865">
            <v>1.0034000000000001</v>
          </cell>
          <cell r="AD1865">
            <v>1</v>
          </cell>
          <cell r="AE1865">
            <v>0.97689999999999999</v>
          </cell>
          <cell r="AF1865" t="str">
            <v>4. Cierre</v>
          </cell>
          <cell r="AG1865" t="str">
            <v>0780 - Liquidación Aprobada</v>
          </cell>
          <cell r="AH1865" t="str">
            <v>Ficha Aprobatoria archivada con Exp. archivado en UT</v>
          </cell>
        </row>
        <row r="1866">
          <cell r="A1866" t="str">
            <v>2020180027</v>
          </cell>
          <cell r="B1866" t="str">
            <v>2020180022</v>
          </cell>
          <cell r="C1866" t="str">
            <v>Haku Wiñay/Noa Jayatai</v>
          </cell>
          <cell r="D1866" t="str">
            <v>PP.2018 RO Selva</v>
          </cell>
          <cell r="E1866" t="str">
            <v>PP 0118: ACCESO DE LOS HOGARES RURALES CON ECONOMIAS DE SUBSISTENCIA A MERCADOS LOCALES DEL NUCLEO EJECUTOR CHIRUMPIARI</v>
          </cell>
          <cell r="F1866" t="str">
            <v>AYACUCHO</v>
          </cell>
          <cell r="G1866" t="str">
            <v>CUSCO</v>
          </cell>
          <cell r="H1866" t="str">
            <v>LA CONVENCION</v>
          </cell>
          <cell r="I1866" t="str">
            <v>KIMBIRI</v>
          </cell>
          <cell r="J1866" t="str">
            <v>CHIRUMPIARI</v>
          </cell>
          <cell r="K1866" t="str">
            <v>0809076006</v>
          </cell>
          <cell r="L1866">
            <v>100</v>
          </cell>
          <cell r="M1866">
            <v>43271</v>
          </cell>
          <cell r="N1866">
            <v>580000</v>
          </cell>
          <cell r="O1866">
            <v>43277</v>
          </cell>
          <cell r="P1866">
            <v>580000</v>
          </cell>
          <cell r="Q1866">
            <v>43279</v>
          </cell>
          <cell r="R1866">
            <v>580000</v>
          </cell>
          <cell r="S1866">
            <v>43344</v>
          </cell>
          <cell r="T1866">
            <v>1186</v>
          </cell>
          <cell r="U1866">
            <v>36.03</v>
          </cell>
          <cell r="V1866">
            <v>36</v>
          </cell>
          <cell r="W1866">
            <v>44530</v>
          </cell>
          <cell r="X1866">
            <v>581687.18000000005</v>
          </cell>
          <cell r="Y1866">
            <v>581748.93000000005</v>
          </cell>
          <cell r="Z1866">
            <v>584134.81000000006</v>
          </cell>
          <cell r="AA1866">
            <v>44764</v>
          </cell>
          <cell r="AB1866">
            <v>1</v>
          </cell>
          <cell r="AC1866">
            <v>1.0043</v>
          </cell>
          <cell r="AD1866">
            <v>1</v>
          </cell>
          <cell r="AE1866">
            <v>0.97589999999999999</v>
          </cell>
          <cell r="AF1866" t="str">
            <v>4. Cierre</v>
          </cell>
          <cell r="AG1866" t="str">
            <v>0780 - Liquidación Aprobada</v>
          </cell>
          <cell r="AH1866" t="str">
            <v>Ficha Aprobatoria archivada con Exp. archivado en UT</v>
          </cell>
        </row>
        <row r="1867">
          <cell r="A1867" t="str">
            <v>2020180008</v>
          </cell>
          <cell r="B1867" t="str">
            <v>2020180023</v>
          </cell>
          <cell r="C1867" t="str">
            <v>Mi Abrigo</v>
          </cell>
          <cell r="D1867" t="str">
            <v>Mi Abrigo 2018</v>
          </cell>
          <cell r="E1867" t="str">
            <v>ACONDICIONAMIENTO DE VIVIENDAS EN ZONAS DE RIESGO ALTO Y MUY ALTO FRENTE A LAS HELADAS EN LOS CC PP DE CERCE, TUCO CUCHO Y TUCO DEL DISTRITO CHUSCHI, PROVINCIA CANGALLO, DEPARTAMENTO AYACUCHO.</v>
          </cell>
          <cell r="F1867" t="str">
            <v>AYACUCHO</v>
          </cell>
          <cell r="G1867" t="str">
            <v>AYACUCHO</v>
          </cell>
          <cell r="H1867" t="str">
            <v>CANGALLO</v>
          </cell>
          <cell r="I1867" t="str">
            <v>CHUSCHI</v>
          </cell>
          <cell r="J1867" t="str">
            <v>CERCE</v>
          </cell>
          <cell r="K1867" t="str">
            <v>0502020045</v>
          </cell>
          <cell r="L1867">
            <v>52</v>
          </cell>
          <cell r="M1867">
            <v>43237</v>
          </cell>
          <cell r="N1867">
            <v>575456.15</v>
          </cell>
          <cell r="O1867">
            <v>43251</v>
          </cell>
          <cell r="P1867">
            <v>575456.15</v>
          </cell>
          <cell r="Q1867">
            <v>43252</v>
          </cell>
          <cell r="R1867">
            <v>575456.15</v>
          </cell>
          <cell r="S1867">
            <v>43250</v>
          </cell>
          <cell r="T1867">
            <v>93</v>
          </cell>
          <cell r="U1867">
            <v>3.5</v>
          </cell>
          <cell r="V1867">
            <v>2.5</v>
          </cell>
          <cell r="W1867">
            <v>43343</v>
          </cell>
          <cell r="Y1867">
            <v>573198.56000000006</v>
          </cell>
          <cell r="AB1867">
            <v>0</v>
          </cell>
          <cell r="AC1867">
            <v>1</v>
          </cell>
          <cell r="AF1867" t="str">
            <v>4. Cierre</v>
          </cell>
          <cell r="AG1867" t="str">
            <v>0780 - Liquidación Aprobada</v>
          </cell>
          <cell r="AH1867" t="str">
            <v>Ficha Aprobatoria archivada</v>
          </cell>
        </row>
        <row r="1868">
          <cell r="A1868" t="str">
            <v>2020180009</v>
          </cell>
          <cell r="B1868" t="str">
            <v>2020180024</v>
          </cell>
          <cell r="C1868" t="str">
            <v>Mi Abrigo</v>
          </cell>
          <cell r="D1868" t="str">
            <v>Mi Abrigo 2018</v>
          </cell>
          <cell r="E1868" t="str">
            <v>ACONDICIONAMIENTO DE VIVIENDAS EN ZONAS DE RIESGO ALTO Y MUY ALTO FRENTE A LAS HELADAS EN LOS CC PP DE CHOCCORO, CHAQUICCOCHA, YUPANA, YANACCOCHA, DEL DISTRITO CHUSCHI, PROVINCIA CANGALLO, DEPARTAMENTO AYACUCHO.</v>
          </cell>
          <cell r="F1868" t="str">
            <v>AYACUCHO</v>
          </cell>
          <cell r="G1868" t="str">
            <v>AYACUCHO</v>
          </cell>
          <cell r="H1868" t="str">
            <v>CANGALLO</v>
          </cell>
          <cell r="I1868" t="str">
            <v>CHUSCHI</v>
          </cell>
          <cell r="J1868" t="str">
            <v>CHOCCORO</v>
          </cell>
          <cell r="K1868" t="str">
            <v>0502020013</v>
          </cell>
          <cell r="L1868">
            <v>57</v>
          </cell>
          <cell r="M1868">
            <v>43237</v>
          </cell>
          <cell r="N1868">
            <v>655291.61</v>
          </cell>
          <cell r="O1868">
            <v>43251</v>
          </cell>
          <cell r="P1868">
            <v>655291.61</v>
          </cell>
          <cell r="Q1868">
            <v>43252</v>
          </cell>
          <cell r="R1868">
            <v>655291.61</v>
          </cell>
          <cell r="S1868">
            <v>43250</v>
          </cell>
          <cell r="T1868">
            <v>94</v>
          </cell>
          <cell r="U1868">
            <v>3.67</v>
          </cell>
          <cell r="V1868">
            <v>2.5</v>
          </cell>
          <cell r="W1868">
            <v>43344</v>
          </cell>
          <cell r="Y1868">
            <v>655493.25</v>
          </cell>
          <cell r="AB1868">
            <v>0</v>
          </cell>
          <cell r="AC1868">
            <v>1</v>
          </cell>
          <cell r="AF1868" t="str">
            <v>4. Cierre</v>
          </cell>
          <cell r="AG1868" t="str">
            <v>0780 - Liquidación Aprobada</v>
          </cell>
          <cell r="AH1868" t="str">
            <v>Ficha Aprobatoria archivada</v>
          </cell>
        </row>
        <row r="1869">
          <cell r="A1869" t="str">
            <v>2020180010</v>
          </cell>
          <cell r="B1869" t="str">
            <v>2020180025</v>
          </cell>
          <cell r="C1869" t="str">
            <v>Mi Abrigo</v>
          </cell>
          <cell r="D1869" t="str">
            <v>Mi Abrigo 2018</v>
          </cell>
          <cell r="E1869" t="str">
            <v>ACONDICIONAMIENTO DE VIVIENDAS EN ZONAS DE RIESGO ALTO Y MUY ALTO FRENTE A LAS HELADAS EN LOS CC PP DE APARO, CUSIBAMBA DEL DISTRITO SARHUA, PROVINCIA VICTOR FAJARDO, DEPARTAMENTO AYACUCHO</v>
          </cell>
          <cell r="F1869" t="str">
            <v>AYACUCHO</v>
          </cell>
          <cell r="G1869" t="str">
            <v>AYACUCHO</v>
          </cell>
          <cell r="H1869" t="str">
            <v>VICTOR FAJARDO</v>
          </cell>
          <cell r="I1869" t="str">
            <v>SARHUA</v>
          </cell>
          <cell r="J1869" t="str">
            <v>APARO</v>
          </cell>
          <cell r="K1869" t="str">
            <v>0510110002</v>
          </cell>
          <cell r="L1869">
            <v>41</v>
          </cell>
          <cell r="M1869">
            <v>43237</v>
          </cell>
          <cell r="N1869">
            <v>430943.46</v>
          </cell>
          <cell r="O1869">
            <v>43251</v>
          </cell>
          <cell r="P1869">
            <v>430943.46</v>
          </cell>
          <cell r="Q1869">
            <v>43252</v>
          </cell>
          <cell r="R1869">
            <v>430943.46</v>
          </cell>
          <cell r="S1869">
            <v>43250</v>
          </cell>
          <cell r="T1869">
            <v>99</v>
          </cell>
          <cell r="U1869">
            <v>3.83</v>
          </cell>
          <cell r="V1869">
            <v>2.5</v>
          </cell>
          <cell r="W1869">
            <v>43349</v>
          </cell>
          <cell r="Y1869">
            <v>428624.5</v>
          </cell>
          <cell r="AB1869">
            <v>0</v>
          </cell>
          <cell r="AC1869">
            <v>1</v>
          </cell>
          <cell r="AF1869" t="str">
            <v>4. Cierre</v>
          </cell>
          <cell r="AG1869" t="str">
            <v>0780 - Liquidación Aprobada</v>
          </cell>
          <cell r="AH1869" t="str">
            <v>Ficha Aprobatoria archivada</v>
          </cell>
        </row>
        <row r="1870">
          <cell r="A1870" t="str">
            <v>2020180011</v>
          </cell>
          <cell r="B1870" t="str">
            <v>2020180026</v>
          </cell>
          <cell r="C1870" t="str">
            <v>Mi Abrigo</v>
          </cell>
          <cell r="D1870" t="str">
            <v>Mi Abrigo 2018</v>
          </cell>
          <cell r="E1870" t="str">
            <v>ACONDICIONAMIENTO DE VIVIENDAS EN ZONAS DE RIESGO ALTO Y MUY ALTO FRENTE A LAS HELADAS EN LOS CC PP DE PURUS, QUIÑACC, PARCCORA, INGENIO, DEL DISTRITO CHACA, PROVINCIA HUANTA, DEPARTAMENTO AYACUCHO.</v>
          </cell>
          <cell r="F1870" t="str">
            <v>AYACUCHO</v>
          </cell>
          <cell r="G1870" t="str">
            <v>AYACUCHO</v>
          </cell>
          <cell r="H1870" t="str">
            <v>HUANTA</v>
          </cell>
          <cell r="I1870" t="str">
            <v>CHACA</v>
          </cell>
          <cell r="J1870" t="str">
            <v>PURUS</v>
          </cell>
          <cell r="K1870" t="str">
            <v>0504120009</v>
          </cell>
          <cell r="L1870">
            <v>50</v>
          </cell>
          <cell r="M1870">
            <v>43237</v>
          </cell>
          <cell r="N1870">
            <v>535250.1</v>
          </cell>
          <cell r="O1870">
            <v>43251</v>
          </cell>
          <cell r="P1870">
            <v>535250.1</v>
          </cell>
          <cell r="Q1870">
            <v>43252</v>
          </cell>
          <cell r="R1870">
            <v>535250.1</v>
          </cell>
          <cell r="S1870">
            <v>43255</v>
          </cell>
          <cell r="T1870">
            <v>193</v>
          </cell>
          <cell r="U1870">
            <v>4.37</v>
          </cell>
          <cell r="V1870">
            <v>2.5</v>
          </cell>
          <cell r="W1870">
            <v>43448</v>
          </cell>
          <cell r="Y1870">
            <v>534565.99</v>
          </cell>
          <cell r="AB1870">
            <v>0</v>
          </cell>
          <cell r="AC1870">
            <v>1</v>
          </cell>
          <cell r="AF1870" t="str">
            <v>4. Cierre</v>
          </cell>
          <cell r="AG1870" t="str">
            <v>0780 - Liquidación Aprobada</v>
          </cell>
          <cell r="AH1870" t="str">
            <v>Ficha Aprobatoria archivada</v>
          </cell>
        </row>
        <row r="1871">
          <cell r="A1871" t="str">
            <v>2020180012</v>
          </cell>
          <cell r="B1871" t="str">
            <v>2020180027</v>
          </cell>
          <cell r="C1871" t="str">
            <v>Mi Abrigo</v>
          </cell>
          <cell r="D1871" t="str">
            <v>Mi Abrigo 2018</v>
          </cell>
          <cell r="E1871" t="str">
            <v xml:space="preserve">ACONDICIONAMIENTO DE VIVIENDAS EN ZONAS DE RIESGO ALTO Y MUY ALTO FRENTE A LAS HELADAS EN LOS CC PP DE BUENOS AIRES (PAMPARCA), CENTRO UNION CRUZ PAMPA, SAN JUAN DE MIRAFLORES, ANTACOCHA, DEL DISTRITO VILCANCHOS, PROVINCIA VICTOR FAJARDO, DEPARTAMENTO AYACUCHO_x000D_
_x000D_
</v>
          </cell>
          <cell r="F1871" t="str">
            <v>AYACUCHO</v>
          </cell>
          <cell r="G1871" t="str">
            <v>AYACUCHO</v>
          </cell>
          <cell r="H1871" t="str">
            <v>VICTOR FAJARDO</v>
          </cell>
          <cell r="I1871" t="str">
            <v>VILCANCHOS</v>
          </cell>
          <cell r="J1871" t="str">
            <v>BUENOS AIRES (PAMPARCA)</v>
          </cell>
          <cell r="K1871" t="str">
            <v>0510120010</v>
          </cell>
          <cell r="L1871">
            <v>56</v>
          </cell>
          <cell r="M1871">
            <v>43237</v>
          </cell>
          <cell r="N1871">
            <v>624352.44999999995</v>
          </cell>
          <cell r="O1871">
            <v>43251</v>
          </cell>
          <cell r="P1871">
            <v>624352.45000000007</v>
          </cell>
          <cell r="Q1871">
            <v>43252</v>
          </cell>
          <cell r="R1871">
            <v>624352.45000000007</v>
          </cell>
          <cell r="S1871">
            <v>43250</v>
          </cell>
          <cell r="T1871">
            <v>123</v>
          </cell>
          <cell r="U1871">
            <v>4.63</v>
          </cell>
          <cell r="V1871">
            <v>2.5</v>
          </cell>
          <cell r="W1871">
            <v>43373</v>
          </cell>
          <cell r="Y1871">
            <v>613366.81000000006</v>
          </cell>
          <cell r="AB1871">
            <v>0</v>
          </cell>
          <cell r="AC1871">
            <v>1</v>
          </cell>
          <cell r="AF1871" t="str">
            <v>4. Cierre</v>
          </cell>
          <cell r="AG1871" t="str">
            <v>0780 - Liquidación Aprobada</v>
          </cell>
          <cell r="AH1871" t="str">
            <v>Ficha Aprobatoria archivada</v>
          </cell>
        </row>
        <row r="1872">
          <cell r="A1872" t="str">
            <v>2020180030</v>
          </cell>
          <cell r="B1872" t="str">
            <v>2020180028</v>
          </cell>
          <cell r="C1872" t="str">
            <v>Agua Más</v>
          </cell>
          <cell r="D1872" t="str">
            <v>AGUA+.2018</v>
          </cell>
          <cell r="E1872" t="str">
            <v>REPARACIÓN DE CAPTACIÓN DE AGUA DE MANANTIAL, LÍNEA DE CONDUCCIÓN, RESERVORIO, LÍNEA DE ADUCCIÓN Y RED PRIMARIA; RENOVACIÓN DE PILETA PÚBLICA; EN EL(LA) UNIDAD PRODUCTORA DE SERVICIOS DE AGUA POTABLE EN LA LOCALIDAD SOCOS, DISTRITO DE SAN MIGUEL, PROVINCIA LA MAR, DEPARTAMENTO AYACUCHO</v>
          </cell>
          <cell r="F1872" t="str">
            <v>AYACUCHO</v>
          </cell>
          <cell r="G1872" t="str">
            <v>AYACUCHO</v>
          </cell>
          <cell r="H1872" t="str">
            <v>LA MAR</v>
          </cell>
          <cell r="I1872" t="str">
            <v>SAN MIGUEL</v>
          </cell>
          <cell r="J1872" t="str">
            <v>SOCOS</v>
          </cell>
          <cell r="K1872" t="str">
            <v>0505010080</v>
          </cell>
          <cell r="L1872">
            <v>180</v>
          </cell>
          <cell r="M1872">
            <v>43430</v>
          </cell>
          <cell r="N1872">
            <v>191539.94</v>
          </cell>
          <cell r="O1872">
            <v>43448</v>
          </cell>
          <cell r="P1872">
            <v>198294.48</v>
          </cell>
          <cell r="Q1872">
            <v>43453</v>
          </cell>
          <cell r="R1872">
            <v>198294.48</v>
          </cell>
          <cell r="S1872">
            <v>43500</v>
          </cell>
          <cell r="T1872">
            <v>59</v>
          </cell>
          <cell r="U1872">
            <v>2</v>
          </cell>
          <cell r="V1872">
            <v>2</v>
          </cell>
          <cell r="W1872">
            <v>43559</v>
          </cell>
          <cell r="Y1872">
            <v>198218.94</v>
          </cell>
          <cell r="AB1872">
            <v>0</v>
          </cell>
          <cell r="AC1872">
            <v>1</v>
          </cell>
          <cell r="AD1872">
            <v>0</v>
          </cell>
          <cell r="AF1872" t="str">
            <v>4. Cierre</v>
          </cell>
          <cell r="AG1872" t="str">
            <v>1001 - Proyecto cerrado en Banco de Inversiones</v>
          </cell>
          <cell r="AH1872" t="str">
            <v>Cerrado con Formato 09 MEF</v>
          </cell>
        </row>
        <row r="1873">
          <cell r="A1873" t="str">
            <v>2020180031</v>
          </cell>
          <cell r="B1873" t="str">
            <v>2020180029</v>
          </cell>
          <cell r="C1873" t="str">
            <v>Agua Más</v>
          </cell>
          <cell r="D1873" t="str">
            <v>AGUA+.2018</v>
          </cell>
          <cell r="E1873" t="str">
            <v>REPARACIÓN DE CAPTACIÓN DE AGUA DE MANANTIAL, LÍNEA DE CONDUCCIÓN, RESERVORIO, LÍNEA DE ADUCCIÓN Y RED PRIMARIA; RENOVACIÓN DE PILETA PÚBLICA; EN EL(LA) UNIDAD PRODUCTORA DE SERVICIOS DE AGUA POTABLE EN LA LOCALIDAD QACHITUPA, DISTRITO DE SAN MIGUEL, PROVINCIA LA MAR, DEPARTAMENTO AYACUCHO</v>
          </cell>
          <cell r="F1873" t="str">
            <v>AYACUCHO</v>
          </cell>
          <cell r="G1873" t="str">
            <v>AYACUCHO</v>
          </cell>
          <cell r="H1873" t="str">
            <v>LA MAR</v>
          </cell>
          <cell r="I1873" t="str">
            <v>SAN MIGUEL</v>
          </cell>
          <cell r="J1873" t="str">
            <v>QACHITUPA</v>
          </cell>
          <cell r="K1873" t="str">
            <v>0505016011</v>
          </cell>
          <cell r="L1873">
            <v>350</v>
          </cell>
          <cell r="M1873">
            <v>43430</v>
          </cell>
          <cell r="N1873">
            <v>177932.31</v>
          </cell>
          <cell r="O1873">
            <v>43439</v>
          </cell>
          <cell r="P1873">
            <v>182220.49</v>
          </cell>
          <cell r="Q1873">
            <v>43440</v>
          </cell>
          <cell r="R1873">
            <v>182220.49</v>
          </cell>
          <cell r="S1873">
            <v>43500</v>
          </cell>
          <cell r="T1873">
            <v>59</v>
          </cell>
          <cell r="U1873">
            <v>2</v>
          </cell>
          <cell r="V1873">
            <v>2</v>
          </cell>
          <cell r="W1873">
            <v>43559</v>
          </cell>
          <cell r="Y1873">
            <v>182148.37</v>
          </cell>
          <cell r="AB1873">
            <v>0</v>
          </cell>
          <cell r="AC1873">
            <v>1</v>
          </cell>
          <cell r="AD1873">
            <v>0</v>
          </cell>
          <cell r="AF1873" t="str">
            <v>4. Cierre</v>
          </cell>
          <cell r="AG1873" t="str">
            <v>1001 - Proyecto cerrado en Banco de Inversiones</v>
          </cell>
          <cell r="AH1873" t="str">
            <v>Cerrado con Formato 09 MEF</v>
          </cell>
        </row>
        <row r="1874">
          <cell r="A1874" t="str">
            <v>2020180032</v>
          </cell>
          <cell r="B1874" t="str">
            <v>2020180030</v>
          </cell>
          <cell r="C1874" t="str">
            <v>Agua Más</v>
          </cell>
          <cell r="D1874" t="str">
            <v>AGUA+.2018</v>
          </cell>
          <cell r="E1874" t="str">
            <v>REPARACIÓN DE CAPTACIÓN DE AGUA DE MANANTIAL, LÍNEA DE CONDUCCIÓN, RESERVORIO, LÍNEA DE ADUCCIÓN Y RED PRIMARIA; RENOVACIÓN DE PILETA PÚBLICA; EN EL(LA) UNIDAD PRODUCTORA DE SERVICIOS DE AGUA POTABLE SECTOR 1 EN LA LOCALIDAD CAPILLAPAMPA, DISTRITO DE SAN MIGUEL, PROVINCIA LA MAR, DEPARTAMENTO AYACUCHO</v>
          </cell>
          <cell r="F1874" t="str">
            <v>AYACUCHO</v>
          </cell>
          <cell r="G1874" t="str">
            <v>AYACUCHO</v>
          </cell>
          <cell r="H1874" t="str">
            <v>LA MAR</v>
          </cell>
          <cell r="I1874" t="str">
            <v>SAN MIGUEL</v>
          </cell>
          <cell r="J1874" t="str">
            <v>CAPILLAPAMPA</v>
          </cell>
          <cell r="K1874" t="str">
            <v>0505010065</v>
          </cell>
          <cell r="L1874">
            <v>60</v>
          </cell>
          <cell r="M1874">
            <v>43430</v>
          </cell>
          <cell r="N1874">
            <v>122917.5</v>
          </cell>
          <cell r="O1874">
            <v>43439</v>
          </cell>
          <cell r="P1874">
            <v>126705.68000000001</v>
          </cell>
          <cell r="Q1874">
            <v>43440</v>
          </cell>
          <cell r="R1874">
            <v>126705.68000000001</v>
          </cell>
          <cell r="S1874">
            <v>43500</v>
          </cell>
          <cell r="T1874">
            <v>59</v>
          </cell>
          <cell r="U1874">
            <v>2</v>
          </cell>
          <cell r="V1874">
            <v>2</v>
          </cell>
          <cell r="W1874">
            <v>43559</v>
          </cell>
          <cell r="Y1874">
            <v>126370.25</v>
          </cell>
          <cell r="AB1874">
            <v>0</v>
          </cell>
          <cell r="AC1874">
            <v>1</v>
          </cell>
          <cell r="AD1874">
            <v>0</v>
          </cell>
          <cell r="AF1874" t="str">
            <v>4. Cierre</v>
          </cell>
          <cell r="AG1874" t="str">
            <v>1001 - Proyecto cerrado en Banco de Inversiones</v>
          </cell>
          <cell r="AH1874" t="str">
            <v>Cerrado con Formato 09 MEF</v>
          </cell>
        </row>
        <row r="1875">
          <cell r="A1875" t="str">
            <v>2020180033</v>
          </cell>
          <cell r="B1875" t="str">
            <v>2020180031</v>
          </cell>
          <cell r="C1875" t="str">
            <v>Agua Más</v>
          </cell>
          <cell r="D1875" t="str">
            <v>AGUA+.2018</v>
          </cell>
          <cell r="E1875" t="str">
            <v>REPARACIÓN DE CAPTACIÓN DE AGUA DE MANANTIAL, LÍNEA DE CONDUCCIÓN, RESERVORIO, LÍNEA DE ADUCCIÓN Y RED PRIMARIA; RENOVACIÓN DE PILETA PÚBLICA; EN EL(LA) UNIDAD PRODUCTORA DE SERVICIOS DE AGUA POTABLE SECTOR 2 EN LA LOCALIDAD CAPILLAPAMPA, DISTRITO DE SAN MIGUEL, PROVINCIA LA MAR, DEPARTAMENTO AYACUCHO</v>
          </cell>
          <cell r="F1875" t="str">
            <v>AYACUCHO</v>
          </cell>
          <cell r="G1875" t="str">
            <v>AYACUCHO</v>
          </cell>
          <cell r="H1875" t="str">
            <v>LA MAR</v>
          </cell>
          <cell r="I1875" t="str">
            <v>SAN MIGUEL</v>
          </cell>
          <cell r="J1875" t="str">
            <v>CAPILLAPAMPA</v>
          </cell>
          <cell r="K1875" t="str">
            <v>0505010065</v>
          </cell>
          <cell r="L1875">
            <v>245</v>
          </cell>
          <cell r="M1875">
            <v>43430</v>
          </cell>
          <cell r="N1875">
            <v>142498.43</v>
          </cell>
          <cell r="O1875">
            <v>43439</v>
          </cell>
          <cell r="P1875">
            <v>146786.6</v>
          </cell>
          <cell r="Q1875">
            <v>43440</v>
          </cell>
          <cell r="R1875">
            <v>146786.6</v>
          </cell>
          <cell r="S1875">
            <v>43500</v>
          </cell>
          <cell r="T1875">
            <v>59</v>
          </cell>
          <cell r="U1875">
            <v>2</v>
          </cell>
          <cell r="V1875">
            <v>2</v>
          </cell>
          <cell r="W1875">
            <v>43559</v>
          </cell>
          <cell r="Y1875">
            <v>146714.6</v>
          </cell>
          <cell r="AB1875">
            <v>0</v>
          </cell>
          <cell r="AC1875">
            <v>1</v>
          </cell>
          <cell r="AD1875">
            <v>0</v>
          </cell>
          <cell r="AF1875" t="str">
            <v>4. Cierre</v>
          </cell>
          <cell r="AG1875" t="str">
            <v>1001 - Proyecto cerrado en Banco de Inversiones</v>
          </cell>
          <cell r="AH1875" t="str">
            <v>Cerrado con Formato 09 MEF</v>
          </cell>
        </row>
        <row r="1876">
          <cell r="A1876" t="str">
            <v>2020180028</v>
          </cell>
          <cell r="B1876" t="str">
            <v>2020180032</v>
          </cell>
          <cell r="C1876" t="str">
            <v>Agua Más</v>
          </cell>
          <cell r="D1876" t="str">
            <v>AGUA+.2018</v>
          </cell>
          <cell r="E1876" t="str">
            <v>REPARACIÓN DE CAPTACIÓN DE AGUA DE MANANTIAL, LÍNEA DE CONDUCCIÓN, RESERVORIO, LÍNEA DE ADUCCIÓN Y RED PRIMARIA; RENOVACIÓN DE PILETA PÚBLICA; EN EL(LA) UNIDAD PRODUCTORA DE SERVICIOS DE AGUA POTABLE EN LA LOCALIDAD HUATATILLAS, DISTRITO DE TAMBILLO, PROVINCIA HUAMANGA, DEPARTAMENTO AYACUCHO</v>
          </cell>
          <cell r="F1876" t="str">
            <v>AYACUCHO</v>
          </cell>
          <cell r="G1876" t="str">
            <v>AYACUCHO</v>
          </cell>
          <cell r="H1876" t="str">
            <v>HUAMANGA</v>
          </cell>
          <cell r="I1876" t="str">
            <v>TAMBILLO</v>
          </cell>
          <cell r="J1876" t="str">
            <v>HUATATILLAS</v>
          </cell>
          <cell r="K1876" t="str">
            <v>0501130042</v>
          </cell>
          <cell r="L1876">
            <v>300</v>
          </cell>
          <cell r="M1876">
            <v>43430</v>
          </cell>
          <cell r="N1876">
            <v>165958.17000000001</v>
          </cell>
          <cell r="O1876">
            <v>43439</v>
          </cell>
          <cell r="P1876">
            <v>171981.45</v>
          </cell>
          <cell r="Q1876">
            <v>43440</v>
          </cell>
          <cell r="R1876">
            <v>171981.45</v>
          </cell>
          <cell r="S1876">
            <v>43472</v>
          </cell>
          <cell r="T1876">
            <v>114</v>
          </cell>
          <cell r="U1876">
            <v>3.83</v>
          </cell>
          <cell r="V1876">
            <v>2</v>
          </cell>
          <cell r="W1876">
            <v>43586</v>
          </cell>
          <cell r="Y1876">
            <v>162697.15</v>
          </cell>
          <cell r="AB1876">
            <v>0</v>
          </cell>
          <cell r="AC1876">
            <v>1</v>
          </cell>
          <cell r="AF1876" t="str">
            <v>4. Cierre</v>
          </cell>
          <cell r="AG1876" t="str">
            <v>1001 - Proyecto cerrado en Banco de Inversiones</v>
          </cell>
          <cell r="AH1876" t="str">
            <v>Cerrado con Formato 09 MEF</v>
          </cell>
        </row>
        <row r="1877">
          <cell r="A1877" t="str">
            <v>2020180029</v>
          </cell>
          <cell r="B1877" t="str">
            <v>2020180033</v>
          </cell>
          <cell r="C1877" t="str">
            <v>Agua Más</v>
          </cell>
          <cell r="D1877" t="str">
            <v>AGUA+.2018</v>
          </cell>
          <cell r="E1877" t="str">
            <v>REPARACIÓN DE CAPTACIÓN DE AGUA DE MANANTIAL, LÍNEA DE CONDUCCIÓN, RESERVORIO, LÍNEA DE ADUCCIÓN Y RED PRIMARIA; RENOVACIÓN DE PILETA PÚBLICA; EN EL(LA) UNIDAD PRODUCTORA DE SERVICIOS DE AGUA POTABLE EN LA LOCALIDAD NIÑO YUCAY, DISTRITO DE TAMBILLO, PROVINCIA HUAMANGA, DEPARTAMENTO AYACUCHO</v>
          </cell>
          <cell r="F1877" t="str">
            <v>AYACUCHO</v>
          </cell>
          <cell r="G1877" t="str">
            <v>AYACUCHO</v>
          </cell>
          <cell r="H1877" t="str">
            <v>HUAMANGA</v>
          </cell>
          <cell r="I1877" t="str">
            <v>TAMBILLO</v>
          </cell>
          <cell r="J1877" t="str">
            <v>NIÑO YUCAY</v>
          </cell>
          <cell r="K1877" t="str">
            <v>0501130280</v>
          </cell>
          <cell r="L1877">
            <v>210</v>
          </cell>
          <cell r="M1877">
            <v>43430</v>
          </cell>
          <cell r="N1877">
            <v>257133.24</v>
          </cell>
          <cell r="O1877">
            <v>43451</v>
          </cell>
          <cell r="P1877">
            <v>261567.4</v>
          </cell>
          <cell r="Q1877">
            <v>43453</v>
          </cell>
          <cell r="R1877">
            <v>261567.4</v>
          </cell>
          <cell r="S1877">
            <v>43472</v>
          </cell>
          <cell r="T1877">
            <v>111</v>
          </cell>
          <cell r="U1877">
            <v>3.73</v>
          </cell>
          <cell r="V1877">
            <v>2</v>
          </cell>
          <cell r="W1877">
            <v>43583</v>
          </cell>
          <cell r="Y1877">
            <v>261219.5</v>
          </cell>
          <cell r="AB1877">
            <v>0</v>
          </cell>
          <cell r="AC1877">
            <v>1</v>
          </cell>
          <cell r="AF1877" t="str">
            <v>4. Cierre</v>
          </cell>
          <cell r="AG1877" t="str">
            <v>1001 - Proyecto cerrado en Banco de Inversiones</v>
          </cell>
          <cell r="AH1877" t="str">
            <v>Cerrado con Formato 09 MEF</v>
          </cell>
        </row>
        <row r="1878">
          <cell r="A1878" t="str">
            <v>2020180034</v>
          </cell>
          <cell r="B1878" t="str">
            <v>2020180034</v>
          </cell>
          <cell r="C1878" t="str">
            <v>Mi Abrigo</v>
          </cell>
          <cell r="D1878" t="str">
            <v>Mi Abrigo 2018</v>
          </cell>
          <cell r="E1878" t="str">
            <v>ACONDICIONAMIENTO DE VIVIENDAS EN ZONAS DE RIESGO ALTO Y MUY ALTO FRENTE A LAS HELADAS EN LOS CC PP DE PURUS, QUIÑACC, PARCCORA, CARHUAC, LLACCHUAS, JAUTU PATA, DEL DISTRITO CHACA, PROVINCIA HUANTA, DEPARTAMENTO AYACUCHO.</v>
          </cell>
          <cell r="F1878" t="str">
            <v>AYACUCHO</v>
          </cell>
          <cell r="G1878" t="str">
            <v>AYACUCHO</v>
          </cell>
          <cell r="H1878" t="str">
            <v>HUANTA</v>
          </cell>
          <cell r="I1878" t="str">
            <v>CHACA</v>
          </cell>
          <cell r="J1878" t="str">
            <v>PURUS</v>
          </cell>
          <cell r="K1878" t="str">
            <v>0504120009</v>
          </cell>
          <cell r="L1878">
            <v>35</v>
          </cell>
          <cell r="M1878">
            <v>43445</v>
          </cell>
          <cell r="N1878">
            <v>380000</v>
          </cell>
          <cell r="O1878">
            <v>43448</v>
          </cell>
          <cell r="P1878">
            <v>380000</v>
          </cell>
          <cell r="Q1878">
            <v>43453</v>
          </cell>
          <cell r="R1878">
            <v>380000</v>
          </cell>
          <cell r="S1878">
            <v>43507</v>
          </cell>
          <cell r="T1878">
            <v>84</v>
          </cell>
          <cell r="U1878">
            <v>2</v>
          </cell>
          <cell r="V1878">
            <v>2</v>
          </cell>
          <cell r="W1878">
            <v>43591</v>
          </cell>
          <cell r="Y1878">
            <v>379997.36</v>
          </cell>
          <cell r="AB1878">
            <v>0</v>
          </cell>
          <cell r="AC1878">
            <v>1</v>
          </cell>
          <cell r="AF1878" t="str">
            <v>4. Cierre</v>
          </cell>
          <cell r="AG1878" t="str">
            <v>0780 - Liquidación Aprobada</v>
          </cell>
          <cell r="AH1878" t="str">
            <v>Ficha Aprobatoria archivada</v>
          </cell>
        </row>
        <row r="1879">
          <cell r="A1879" t="str">
            <v>2020180035</v>
          </cell>
          <cell r="B1879" t="str">
            <v>2020180035</v>
          </cell>
          <cell r="C1879" t="str">
            <v>Haku Wiñay/Noa Jayatai</v>
          </cell>
          <cell r="D1879" t="str">
            <v>FFS-NRI.2018.RO</v>
          </cell>
          <cell r="E1879" t="str">
            <v>FORTALECIMIENTO DE LA FUNCION DE SUPERVISION Y DE NEGOCIOS RURALES DE PROYECTOS PRODUCTIVOS EN EL NEC CHACA</v>
          </cell>
          <cell r="F1879" t="str">
            <v>AYACUCHO</v>
          </cell>
          <cell r="G1879" t="str">
            <v>AYACUCHO</v>
          </cell>
          <cell r="H1879" t="str">
            <v>HUANTA</v>
          </cell>
          <cell r="I1879" t="str">
            <v>CHACA</v>
          </cell>
          <cell r="J1879" t="str">
            <v>PACCHANCCA</v>
          </cell>
          <cell r="K1879" t="str">
            <v>0504120017</v>
          </cell>
          <cell r="L1879">
            <v>400</v>
          </cell>
          <cell r="M1879">
            <v>43462.659305555557</v>
          </cell>
          <cell r="N1879">
            <v>142200</v>
          </cell>
          <cell r="O1879">
            <v>43465</v>
          </cell>
          <cell r="P1879">
            <v>142200</v>
          </cell>
          <cell r="Q1879">
            <v>43480</v>
          </cell>
          <cell r="R1879">
            <v>142200</v>
          </cell>
          <cell r="S1879">
            <v>43724</v>
          </cell>
          <cell r="T1879">
            <v>868</v>
          </cell>
          <cell r="U1879">
            <v>32.07</v>
          </cell>
          <cell r="V1879">
            <v>32</v>
          </cell>
          <cell r="W1879">
            <v>44592</v>
          </cell>
          <cell r="X1879">
            <v>131899.5</v>
          </cell>
          <cell r="Y1879">
            <v>127208.7</v>
          </cell>
          <cell r="Z1879">
            <v>131899.5</v>
          </cell>
          <cell r="AA1879">
            <v>44873</v>
          </cell>
          <cell r="AB1879">
            <v>1</v>
          </cell>
          <cell r="AC1879">
            <v>1</v>
          </cell>
          <cell r="AD1879">
            <v>1</v>
          </cell>
          <cell r="AE1879">
            <v>0.89459999999999995</v>
          </cell>
          <cell r="AF1879" t="str">
            <v>4. Cierre</v>
          </cell>
          <cell r="AG1879" t="str">
            <v>0780 - Liquidación Aprobada</v>
          </cell>
          <cell r="AH1879" t="str">
            <v>Ficha Aprobatoria archivada con Exp. archivado en UT</v>
          </cell>
        </row>
        <row r="1880">
          <cell r="A1880" t="str">
            <v>2020180036</v>
          </cell>
          <cell r="B1880" t="str">
            <v>2020180036</v>
          </cell>
          <cell r="C1880" t="str">
            <v>Haku Wiñay/Noa Jayatai</v>
          </cell>
          <cell r="D1880" t="str">
            <v>FFS-NRI.2018.RO</v>
          </cell>
          <cell r="E1880" t="str">
            <v>FORTALECIMIENTO DE LA FUNCION DE SUPERVISION Y DE NEGOCIOS RURALES DE PROYECTOS PRODUCTIVOS EN EL NEC CHUSCHI 02</v>
          </cell>
          <cell r="F1880" t="str">
            <v>AYACUCHO</v>
          </cell>
          <cell r="G1880" t="str">
            <v>AYACUCHO</v>
          </cell>
          <cell r="H1880" t="str">
            <v>CANGALLO</v>
          </cell>
          <cell r="I1880" t="str">
            <v>CHUSCHI</v>
          </cell>
          <cell r="J1880" t="str">
            <v>CUCHOQUESERA</v>
          </cell>
          <cell r="K1880" t="str">
            <v>0502020170</v>
          </cell>
          <cell r="L1880">
            <v>400</v>
          </cell>
          <cell r="M1880">
            <v>43462.659305555557</v>
          </cell>
          <cell r="N1880">
            <v>142200</v>
          </cell>
          <cell r="O1880">
            <v>43465</v>
          </cell>
          <cell r="P1880">
            <v>142200</v>
          </cell>
          <cell r="Q1880">
            <v>43480</v>
          </cell>
          <cell r="R1880">
            <v>142200</v>
          </cell>
          <cell r="S1880">
            <v>43724</v>
          </cell>
          <cell r="T1880">
            <v>837</v>
          </cell>
          <cell r="U1880">
            <v>32</v>
          </cell>
          <cell r="V1880">
            <v>32</v>
          </cell>
          <cell r="W1880">
            <v>44561</v>
          </cell>
          <cell r="X1880">
            <v>124532.4</v>
          </cell>
          <cell r="Y1880">
            <v>124385.4</v>
          </cell>
          <cell r="Z1880">
            <v>124532.40000000001</v>
          </cell>
          <cell r="AA1880">
            <v>44622</v>
          </cell>
          <cell r="AB1880">
            <v>1</v>
          </cell>
          <cell r="AC1880">
            <v>1</v>
          </cell>
          <cell r="AD1880">
            <v>1</v>
          </cell>
          <cell r="AE1880">
            <v>0.87470000000000003</v>
          </cell>
          <cell r="AF1880" t="str">
            <v>4. Cierre</v>
          </cell>
          <cell r="AG1880" t="str">
            <v>0780 - Liquidación Aprobada</v>
          </cell>
          <cell r="AH1880" t="str">
            <v>Ficha Aprobatoria archivada con Exp. archivado en UT</v>
          </cell>
        </row>
        <row r="1881">
          <cell r="A1881" t="str">
            <v>2020180037</v>
          </cell>
          <cell r="B1881" t="str">
            <v>2020180037</v>
          </cell>
          <cell r="C1881" t="str">
            <v>Haku Wiñay/Noa Jayatai</v>
          </cell>
          <cell r="D1881" t="str">
            <v>FFS-NRI.2018.RO</v>
          </cell>
          <cell r="E1881" t="str">
            <v>FORTALECIMIENTO DE LA FUNCION DE SUPERVISION Y DE NEGOCIOS RURALES DE PROYECTOS PRODUCTIVOS EN EL NEC TOTOS</v>
          </cell>
          <cell r="F1881" t="str">
            <v>AYACUCHO</v>
          </cell>
          <cell r="G1881" t="str">
            <v>AYACUCHO</v>
          </cell>
          <cell r="H1881" t="str">
            <v>CANGALLO</v>
          </cell>
          <cell r="I1881" t="str">
            <v>TOTOS</v>
          </cell>
          <cell r="J1881" t="str">
            <v>CHACABAMBA</v>
          </cell>
          <cell r="K1881" t="str">
            <v>0502060049</v>
          </cell>
          <cell r="L1881">
            <v>400</v>
          </cell>
          <cell r="M1881">
            <v>43462.659305555557</v>
          </cell>
          <cell r="N1881">
            <v>142200</v>
          </cell>
          <cell r="O1881">
            <v>43465</v>
          </cell>
          <cell r="P1881">
            <v>142200</v>
          </cell>
          <cell r="Q1881">
            <v>43480</v>
          </cell>
          <cell r="R1881">
            <v>142200</v>
          </cell>
          <cell r="S1881">
            <v>43724</v>
          </cell>
          <cell r="T1881">
            <v>756</v>
          </cell>
          <cell r="U1881">
            <v>32</v>
          </cell>
          <cell r="V1881">
            <v>32</v>
          </cell>
          <cell r="W1881">
            <v>44480</v>
          </cell>
          <cell r="X1881">
            <v>128849.2</v>
          </cell>
          <cell r="Y1881">
            <v>128475.2</v>
          </cell>
          <cell r="Z1881">
            <v>128849.2</v>
          </cell>
          <cell r="AA1881">
            <v>44602</v>
          </cell>
          <cell r="AB1881">
            <v>1</v>
          </cell>
          <cell r="AC1881">
            <v>1</v>
          </cell>
          <cell r="AD1881">
            <v>1</v>
          </cell>
          <cell r="AE1881">
            <v>0.90349999999999997</v>
          </cell>
          <cell r="AF1881" t="str">
            <v>4. Cierre</v>
          </cell>
          <cell r="AG1881" t="str">
            <v>0780 - Liquidación Aprobada</v>
          </cell>
          <cell r="AH1881" t="str">
            <v>Ficha Aprobatoria archivada con Exp. archivado en UT</v>
          </cell>
        </row>
        <row r="1882">
          <cell r="A1882" t="str">
            <v>2020180038</v>
          </cell>
          <cell r="B1882" t="str">
            <v>2020180038</v>
          </cell>
          <cell r="C1882" t="str">
            <v>Haku Wiñay/Noa Jayatai</v>
          </cell>
          <cell r="D1882" t="str">
            <v>FFS-NRI.2018.RO</v>
          </cell>
          <cell r="E1882" t="str">
            <v>FORTALECIMIENTO DE LA FUNCION DE SUPERVISION Y DE NEGOCIOS RURALES DE PROYECTOS PRODUCTIVOS EN EL NEC KIMBIRI</v>
          </cell>
          <cell r="F1882" t="str">
            <v>AYACUCHO</v>
          </cell>
          <cell r="G1882" t="str">
            <v>CUSCO</v>
          </cell>
          <cell r="H1882" t="str">
            <v>LA CONVENCION</v>
          </cell>
          <cell r="I1882" t="str">
            <v>KIMBIRI</v>
          </cell>
          <cell r="J1882" t="str">
            <v>CHIRUMPIARI</v>
          </cell>
          <cell r="K1882" t="str">
            <v>0809076006</v>
          </cell>
          <cell r="L1882">
            <v>400</v>
          </cell>
          <cell r="M1882">
            <v>43462.659305555557</v>
          </cell>
          <cell r="N1882">
            <v>142200</v>
          </cell>
          <cell r="O1882">
            <v>43465</v>
          </cell>
          <cell r="P1882">
            <v>142200</v>
          </cell>
          <cell r="Q1882">
            <v>43480</v>
          </cell>
          <cell r="R1882">
            <v>142200</v>
          </cell>
          <cell r="S1882">
            <v>43724</v>
          </cell>
          <cell r="T1882">
            <v>806</v>
          </cell>
          <cell r="U1882">
            <v>32</v>
          </cell>
          <cell r="V1882">
            <v>32</v>
          </cell>
          <cell r="W1882">
            <v>44530</v>
          </cell>
          <cell r="X1882">
            <v>143640</v>
          </cell>
          <cell r="Y1882">
            <v>141084.46</v>
          </cell>
          <cell r="Z1882">
            <v>143640</v>
          </cell>
          <cell r="AA1882">
            <v>44722</v>
          </cell>
          <cell r="AB1882">
            <v>1</v>
          </cell>
          <cell r="AC1882">
            <v>1</v>
          </cell>
          <cell r="AD1882">
            <v>1</v>
          </cell>
          <cell r="AE1882">
            <v>0.99219999999999997</v>
          </cell>
          <cell r="AF1882" t="str">
            <v>4. Cierre</v>
          </cell>
          <cell r="AG1882" t="str">
            <v>0780 - Liquidación Aprobada</v>
          </cell>
          <cell r="AH1882" t="str">
            <v>Ficha Aprobatoria archivada con Exp. archivado en UT</v>
          </cell>
        </row>
        <row r="1883">
          <cell r="A1883" t="str">
            <v>2020180039</v>
          </cell>
          <cell r="B1883" t="str">
            <v>2020180039</v>
          </cell>
          <cell r="C1883" t="str">
            <v>Haku Wiñay/Noa Jayatai</v>
          </cell>
          <cell r="D1883" t="str">
            <v>FFS-NRI.2018.RO</v>
          </cell>
          <cell r="E1883" t="str">
            <v>FORTALECIMIENTO DE LA FUNCION DE SUPERVISION Y DE NEGOCIOS RURALES DE PROYECTOS PRODUCTIVOS EN EL NEC PICHARI</v>
          </cell>
          <cell r="F1883" t="str">
            <v>AYACUCHO</v>
          </cell>
          <cell r="G1883" t="str">
            <v>CUSCO</v>
          </cell>
          <cell r="H1883" t="str">
            <v>LA CONVENCION</v>
          </cell>
          <cell r="I1883" t="str">
            <v>PICHARI</v>
          </cell>
          <cell r="J1883" t="str">
            <v>CATARATA</v>
          </cell>
          <cell r="K1883" t="str">
            <v>0809100052</v>
          </cell>
          <cell r="L1883">
            <v>390</v>
          </cell>
          <cell r="M1883">
            <v>43462.659305555557</v>
          </cell>
          <cell r="N1883">
            <v>142200</v>
          </cell>
          <cell r="O1883">
            <v>43465</v>
          </cell>
          <cell r="P1883">
            <v>142200</v>
          </cell>
          <cell r="Q1883">
            <v>43480</v>
          </cell>
          <cell r="R1883">
            <v>142200</v>
          </cell>
          <cell r="S1883">
            <v>43724</v>
          </cell>
          <cell r="T1883">
            <v>868</v>
          </cell>
          <cell r="U1883">
            <v>32</v>
          </cell>
          <cell r="V1883">
            <v>32</v>
          </cell>
          <cell r="W1883">
            <v>44592</v>
          </cell>
          <cell r="X1883">
            <v>141705</v>
          </cell>
          <cell r="Y1883">
            <v>137005</v>
          </cell>
          <cell r="Z1883">
            <v>141705</v>
          </cell>
          <cell r="AA1883">
            <v>45288</v>
          </cell>
          <cell r="AB1883">
            <v>1</v>
          </cell>
          <cell r="AC1883">
            <v>1</v>
          </cell>
          <cell r="AD1883">
            <v>1</v>
          </cell>
          <cell r="AE1883">
            <v>0.99650000000000005</v>
          </cell>
          <cell r="AF1883" t="str">
            <v>4. Cierre</v>
          </cell>
          <cell r="AG1883" t="str">
            <v>0780 - Liquidación Aprobada</v>
          </cell>
          <cell r="AH1883" t="str">
            <v>Ficha Aprobatoria archivada con Exp. archivado en UT</v>
          </cell>
        </row>
        <row r="1884">
          <cell r="A1884" t="str">
            <v>2020180040</v>
          </cell>
          <cell r="B1884" t="str">
            <v>2020180040</v>
          </cell>
          <cell r="C1884" t="str">
            <v>Haku Wiñay/Noa Jayatai</v>
          </cell>
          <cell r="D1884" t="str">
            <v>FFS-NRI.2018.RO</v>
          </cell>
          <cell r="E1884" t="str">
            <v>FORTALECIMIENTO DE LA FUNCION DE SUPERVISION Y DE NEGOCIOS RURALES DE PROYECTOS PRODUCTIVOS EN EL NEC LLOCHEGUA</v>
          </cell>
          <cell r="F1884" t="str">
            <v>AYACUCHO</v>
          </cell>
          <cell r="G1884" t="str">
            <v>AYACUCHO</v>
          </cell>
          <cell r="H1884" t="str">
            <v>HUANTA</v>
          </cell>
          <cell r="I1884" t="str">
            <v>LLOCHEGUA</v>
          </cell>
          <cell r="J1884" t="str">
            <v>VILLA MEJORADA</v>
          </cell>
          <cell r="K1884" t="str">
            <v>0504080050</v>
          </cell>
          <cell r="L1884">
            <v>400</v>
          </cell>
          <cell r="M1884">
            <v>43462.659305555557</v>
          </cell>
          <cell r="N1884">
            <v>142200</v>
          </cell>
          <cell r="O1884">
            <v>43465</v>
          </cell>
          <cell r="P1884">
            <v>142200</v>
          </cell>
          <cell r="Q1884">
            <v>43480</v>
          </cell>
          <cell r="R1884">
            <v>142200</v>
          </cell>
          <cell r="S1884">
            <v>43724</v>
          </cell>
          <cell r="T1884">
            <v>745</v>
          </cell>
          <cell r="U1884">
            <v>32</v>
          </cell>
          <cell r="V1884">
            <v>32</v>
          </cell>
          <cell r="W1884">
            <v>44469</v>
          </cell>
          <cell r="X1884">
            <v>142144.79999999999</v>
          </cell>
          <cell r="Y1884">
            <v>142124.97</v>
          </cell>
          <cell r="Z1884">
            <v>142144.80000000002</v>
          </cell>
          <cell r="AA1884">
            <v>44518</v>
          </cell>
          <cell r="AB1884">
            <v>1</v>
          </cell>
          <cell r="AC1884">
            <v>1</v>
          </cell>
          <cell r="AD1884">
            <v>1</v>
          </cell>
          <cell r="AE1884">
            <v>0.99950000000000006</v>
          </cell>
          <cell r="AF1884" t="str">
            <v>4. Cierre</v>
          </cell>
          <cell r="AG1884" t="str">
            <v>0780 - Liquidación Aprobada</v>
          </cell>
          <cell r="AH1884" t="str">
            <v>Ficha Aprobatoria archivada con Exp. archivado en UT</v>
          </cell>
        </row>
        <row r="1885">
          <cell r="A1885" t="str">
            <v>2020180041</v>
          </cell>
          <cell r="B1885" t="str">
            <v>2020180041</v>
          </cell>
          <cell r="C1885" t="str">
            <v>Haku Wiñay/Noa Jayatai</v>
          </cell>
          <cell r="D1885" t="str">
            <v>FFS-NRI.2018.RO</v>
          </cell>
          <cell r="E1885" t="str">
            <v>FORTALECIMIENTO DE LA FUNCION DE SUPERVISION Y DE NEGOCIOS RURALES DE PROYECTOS PRODUCTIVOS EN EL NEC CARAPO</v>
          </cell>
          <cell r="F1885" t="str">
            <v>AYACUCHO</v>
          </cell>
          <cell r="G1885" t="str">
            <v>AYACUCHO</v>
          </cell>
          <cell r="H1885" t="str">
            <v>HUANCA SANCOS</v>
          </cell>
          <cell r="I1885" t="str">
            <v>CARAPO</v>
          </cell>
          <cell r="J1885" t="str">
            <v>SAN GERONIMO DE TAULLI</v>
          </cell>
          <cell r="K1885" t="str">
            <v>0503026001</v>
          </cell>
          <cell r="L1885">
            <v>400</v>
          </cell>
          <cell r="M1885">
            <v>43462.74324074074</v>
          </cell>
          <cell r="N1885">
            <v>114200</v>
          </cell>
          <cell r="O1885">
            <v>43465</v>
          </cell>
          <cell r="P1885">
            <v>114200</v>
          </cell>
          <cell r="Q1885">
            <v>43480</v>
          </cell>
          <cell r="R1885">
            <v>114200</v>
          </cell>
          <cell r="S1885">
            <v>43725</v>
          </cell>
          <cell r="T1885">
            <v>440</v>
          </cell>
          <cell r="U1885">
            <v>22</v>
          </cell>
          <cell r="V1885">
            <v>22</v>
          </cell>
          <cell r="W1885">
            <v>44165</v>
          </cell>
          <cell r="X1885">
            <v>115000.9</v>
          </cell>
          <cell r="Y1885">
            <v>112861.23</v>
          </cell>
          <cell r="Z1885">
            <v>115000.90000000001</v>
          </cell>
          <cell r="AA1885">
            <v>44428</v>
          </cell>
          <cell r="AB1885">
            <v>1</v>
          </cell>
          <cell r="AC1885">
            <v>1</v>
          </cell>
          <cell r="AD1885">
            <v>1</v>
          </cell>
          <cell r="AE1885">
            <v>0.98829999999999996</v>
          </cell>
          <cell r="AF1885" t="str">
            <v>4. Cierre</v>
          </cell>
          <cell r="AG1885" t="str">
            <v>0780 - Liquidación Aprobada</v>
          </cell>
          <cell r="AH1885" t="str">
            <v>Ficha Aprobatoria archivada con Exp. archivado en UT</v>
          </cell>
        </row>
        <row r="1886">
          <cell r="A1886" t="str">
            <v>2020180042</v>
          </cell>
          <cell r="B1886" t="str">
            <v>2020180042</v>
          </cell>
          <cell r="C1886" t="str">
            <v>Haku Wiñay/Noa Jayatai</v>
          </cell>
          <cell r="D1886" t="str">
            <v>FFS-NRI.2018.RO</v>
          </cell>
          <cell r="E1886" t="str">
            <v>FORTALECIMIENTO DE LA FUNCION DE SUPERVISION Y DE NEGOCIOS RURALES DE PROYECTOS PRODUCTIVOS EN EL NEC VILCAS HUAMAN</v>
          </cell>
          <cell r="F1886" t="str">
            <v>AYACUCHO</v>
          </cell>
          <cell r="G1886" t="str">
            <v>AYACUCHO</v>
          </cell>
          <cell r="H1886" t="str">
            <v>VILCAS HUAMAN</v>
          </cell>
          <cell r="I1886" t="str">
            <v>VILCAS HUAMAN</v>
          </cell>
          <cell r="J1886" t="str">
            <v>SAN JOSE DE CHURIA</v>
          </cell>
          <cell r="K1886" t="str">
            <v>0511016008</v>
          </cell>
          <cell r="L1886">
            <v>400</v>
          </cell>
          <cell r="M1886">
            <v>43462.74324074074</v>
          </cell>
          <cell r="N1886">
            <v>114200</v>
          </cell>
          <cell r="O1886">
            <v>43465</v>
          </cell>
          <cell r="P1886">
            <v>114200</v>
          </cell>
          <cell r="Q1886">
            <v>43480</v>
          </cell>
          <cell r="R1886">
            <v>114200</v>
          </cell>
          <cell r="S1886">
            <v>43739</v>
          </cell>
          <cell r="T1886">
            <v>441</v>
          </cell>
          <cell r="U1886">
            <v>22</v>
          </cell>
          <cell r="V1886">
            <v>22</v>
          </cell>
          <cell r="W1886">
            <v>44180</v>
          </cell>
          <cell r="X1886">
            <v>97228.3</v>
          </cell>
          <cell r="Y1886">
            <v>92148.28</v>
          </cell>
          <cell r="Z1886">
            <v>97228.3</v>
          </cell>
          <cell r="AA1886">
            <v>44468</v>
          </cell>
          <cell r="AB1886">
            <v>1</v>
          </cell>
          <cell r="AC1886">
            <v>1</v>
          </cell>
          <cell r="AD1886">
            <v>1</v>
          </cell>
          <cell r="AE1886">
            <v>0.80500000000000005</v>
          </cell>
          <cell r="AF1886" t="str">
            <v>4. Cierre</v>
          </cell>
          <cell r="AG1886" t="str">
            <v>0780 - Liquidación Aprobada</v>
          </cell>
          <cell r="AH1886" t="str">
            <v>Ficha Aprobatoria archivada con Exp. archivado en UT</v>
          </cell>
        </row>
        <row r="1887">
          <cell r="A1887" t="str">
            <v>2020180043</v>
          </cell>
          <cell r="B1887" t="str">
            <v>2020180043</v>
          </cell>
          <cell r="C1887" t="str">
            <v>Haku Wiñay/Noa Jayatai</v>
          </cell>
          <cell r="D1887" t="str">
            <v>FFS-NRI.2018.RO</v>
          </cell>
          <cell r="E1887" t="str">
            <v>FORTALECIMIENTO DE LA FUNCION DE SUPERVISION Y DE NEGOCIOS RURALES DE PROYECTOS PRODUCTIVOS EN EL NEC SAN SALVADOR DE QUIJE</v>
          </cell>
          <cell r="F1887" t="str">
            <v>AYACUCHO</v>
          </cell>
          <cell r="G1887" t="str">
            <v>AYACUCHO</v>
          </cell>
          <cell r="H1887" t="str">
            <v>SUCRE</v>
          </cell>
          <cell r="I1887" t="str">
            <v>SAN SALVADOR DE QUIJE</v>
          </cell>
          <cell r="J1887" t="str">
            <v>PALLCCA</v>
          </cell>
          <cell r="K1887" t="str">
            <v>0509096002</v>
          </cell>
          <cell r="L1887">
            <v>400</v>
          </cell>
          <cell r="M1887">
            <v>43462.74324074074</v>
          </cell>
          <cell r="N1887">
            <v>114200</v>
          </cell>
          <cell r="O1887">
            <v>43465</v>
          </cell>
          <cell r="P1887">
            <v>114200</v>
          </cell>
          <cell r="Q1887">
            <v>43480</v>
          </cell>
          <cell r="R1887">
            <v>114200</v>
          </cell>
          <cell r="S1887">
            <v>43725</v>
          </cell>
          <cell r="T1887">
            <v>471</v>
          </cell>
          <cell r="U1887">
            <v>22</v>
          </cell>
          <cell r="V1887">
            <v>22</v>
          </cell>
          <cell r="W1887">
            <v>44196</v>
          </cell>
          <cell r="X1887">
            <v>115697.8</v>
          </cell>
          <cell r="Y1887">
            <v>113110.57</v>
          </cell>
          <cell r="Z1887">
            <v>115697.8</v>
          </cell>
          <cell r="AA1887">
            <v>44432</v>
          </cell>
          <cell r="AB1887">
            <v>1</v>
          </cell>
          <cell r="AC1887">
            <v>1</v>
          </cell>
          <cell r="AD1887">
            <v>1</v>
          </cell>
          <cell r="AE1887">
            <v>0.99050000000000005</v>
          </cell>
          <cell r="AF1887" t="str">
            <v>4. Cierre</v>
          </cell>
          <cell r="AG1887" t="str">
            <v>0780 - Liquidación Aprobada</v>
          </cell>
          <cell r="AH1887" t="str">
            <v>Ficha Aprobatoria archivada con Exp. archivado en UT</v>
          </cell>
        </row>
        <row r="1888">
          <cell r="A1888" t="str">
            <v>2020180044</v>
          </cell>
          <cell r="B1888" t="str">
            <v>2020180044</v>
          </cell>
          <cell r="C1888" t="str">
            <v>Haku Wiñay/Noa Jayatai</v>
          </cell>
          <cell r="D1888" t="str">
            <v>FFS-NRI.2018.RO</v>
          </cell>
          <cell r="E1888" t="str">
            <v>FORTALECIMIENTO DE LA FUNCION DE SUPERVISION Y DE NEGOCIOS RURALES DE PROYECTOS PRODUCTIVOS EN EL NEC AYAHUANCO</v>
          </cell>
          <cell r="F1888" t="str">
            <v>AYACUCHO</v>
          </cell>
          <cell r="G1888" t="str">
            <v>AYACUCHO</v>
          </cell>
          <cell r="H1888" t="str">
            <v>HUANTA</v>
          </cell>
          <cell r="I1888" t="str">
            <v>AYAHUANCO</v>
          </cell>
          <cell r="J1888" t="str">
            <v>VIRACOCHAN</v>
          </cell>
          <cell r="K1888" t="str">
            <v>0504020076</v>
          </cell>
          <cell r="L1888">
            <v>400</v>
          </cell>
          <cell r="M1888">
            <v>43462.74324074074</v>
          </cell>
          <cell r="N1888">
            <v>114200</v>
          </cell>
          <cell r="O1888">
            <v>43465</v>
          </cell>
          <cell r="P1888">
            <v>114200</v>
          </cell>
          <cell r="Q1888">
            <v>43480</v>
          </cell>
          <cell r="R1888">
            <v>114200</v>
          </cell>
          <cell r="S1888">
            <v>43739</v>
          </cell>
          <cell r="T1888">
            <v>700</v>
          </cell>
          <cell r="U1888">
            <v>22.03</v>
          </cell>
          <cell r="V1888">
            <v>22</v>
          </cell>
          <cell r="W1888">
            <v>44439</v>
          </cell>
          <cell r="X1888">
            <v>108655</v>
          </cell>
          <cell r="Y1888">
            <v>107655</v>
          </cell>
          <cell r="Z1888">
            <v>108655</v>
          </cell>
          <cell r="AA1888">
            <v>44722</v>
          </cell>
          <cell r="AB1888">
            <v>1</v>
          </cell>
          <cell r="AC1888">
            <v>0.54600000000000004</v>
          </cell>
          <cell r="AD1888">
            <v>1</v>
          </cell>
          <cell r="AE1888">
            <v>0.48649999999999999</v>
          </cell>
          <cell r="AF1888" t="str">
            <v>4. Cierre</v>
          </cell>
          <cell r="AG1888" t="str">
            <v>0780 - Liquidación Aprobada</v>
          </cell>
          <cell r="AH1888" t="str">
            <v>Ficha Aprobatoria archivada con Exp. archivado en UT</v>
          </cell>
        </row>
        <row r="1889">
          <cell r="A1889" t="str">
            <v>2020180045</v>
          </cell>
          <cell r="B1889" t="str">
            <v>2020180045</v>
          </cell>
          <cell r="C1889" t="str">
            <v>Haku Wiñay/Noa Jayatai</v>
          </cell>
          <cell r="D1889" t="str">
            <v>FFS-NRI.2018.RO</v>
          </cell>
          <cell r="E1889" t="str">
            <v>FORTALECIMIENTO DE LA FUNCION DE SUPERVISION Y DE NEGOCIOS RURALES DE PROYECTOS PRODUCTIVOS EN EL NEC UCHURACCAY</v>
          </cell>
          <cell r="F1889" t="str">
            <v>AYACUCHO</v>
          </cell>
          <cell r="G1889" t="str">
            <v>AYACUCHO</v>
          </cell>
          <cell r="H1889" t="str">
            <v>HUANTA</v>
          </cell>
          <cell r="I1889" t="str">
            <v>UCHURACCAY</v>
          </cell>
          <cell r="J1889" t="str">
            <v>HUAYCHAO</v>
          </cell>
          <cell r="K1889" t="str">
            <v>0504100027</v>
          </cell>
          <cell r="L1889">
            <v>400</v>
          </cell>
          <cell r="M1889">
            <v>43462.74324074074</v>
          </cell>
          <cell r="N1889">
            <v>114200</v>
          </cell>
          <cell r="O1889">
            <v>43465</v>
          </cell>
          <cell r="P1889">
            <v>114200</v>
          </cell>
          <cell r="Q1889">
            <v>43480</v>
          </cell>
          <cell r="R1889">
            <v>114200</v>
          </cell>
          <cell r="S1889">
            <v>43739</v>
          </cell>
          <cell r="T1889">
            <v>449</v>
          </cell>
          <cell r="U1889">
            <v>22</v>
          </cell>
          <cell r="V1889">
            <v>22</v>
          </cell>
          <cell r="W1889">
            <v>44188</v>
          </cell>
          <cell r="X1889">
            <v>110116</v>
          </cell>
          <cell r="Y1889">
            <v>108068</v>
          </cell>
          <cell r="Z1889">
            <v>110116</v>
          </cell>
          <cell r="AA1889">
            <v>44333</v>
          </cell>
          <cell r="AB1889">
            <v>1</v>
          </cell>
          <cell r="AC1889">
            <v>1</v>
          </cell>
          <cell r="AD1889">
            <v>1</v>
          </cell>
          <cell r="AE1889">
            <v>0.94630000000000003</v>
          </cell>
          <cell r="AF1889" t="str">
            <v>4. Cierre</v>
          </cell>
          <cell r="AG1889" t="str">
            <v>0780 - Liquidación Aprobada</v>
          </cell>
          <cell r="AH1889" t="str">
            <v>Ficha Aprobatoria archivada con Exp. archivado en UT</v>
          </cell>
        </row>
        <row r="1890">
          <cell r="A1890" t="str">
            <v>2020180046</v>
          </cell>
          <cell r="B1890" t="str">
            <v>2020180046</v>
          </cell>
          <cell r="C1890" t="str">
            <v>Haku Wiñay/Noa Jayatai</v>
          </cell>
          <cell r="D1890" t="str">
            <v>FFS-NRI.2018.RO</v>
          </cell>
          <cell r="E1890" t="str">
            <v>FORTALECIMIENTO DE LA FUNCION DE SUPERVISION Y DE NEGOCIOS RURALES DE PROYECTOS PRODUCTIVOS EN EL NEC SAN JOSE DE TICLLAS</v>
          </cell>
          <cell r="F1890" t="str">
            <v>AYACUCHO</v>
          </cell>
          <cell r="G1890" t="str">
            <v>AYACUCHO</v>
          </cell>
          <cell r="H1890" t="str">
            <v>HUAMANGA</v>
          </cell>
          <cell r="I1890" t="str">
            <v>SAN JOSE DE TICLLAS</v>
          </cell>
          <cell r="J1890" t="str">
            <v>SAN ANTONIO DE TRIGOPAMPA</v>
          </cell>
          <cell r="K1890" t="str">
            <v>0501096003</v>
          </cell>
          <cell r="L1890">
            <v>412</v>
          </cell>
          <cell r="M1890">
            <v>43462.74324074074</v>
          </cell>
          <cell r="N1890">
            <v>79581</v>
          </cell>
          <cell r="O1890">
            <v>43465</v>
          </cell>
          <cell r="P1890">
            <v>79581</v>
          </cell>
          <cell r="Q1890">
            <v>43480</v>
          </cell>
          <cell r="R1890">
            <v>79581</v>
          </cell>
          <cell r="S1890">
            <v>44166</v>
          </cell>
          <cell r="T1890">
            <v>181</v>
          </cell>
          <cell r="U1890">
            <v>10.029999999999999</v>
          </cell>
          <cell r="V1890">
            <v>10</v>
          </cell>
          <cell r="W1890">
            <v>44347</v>
          </cell>
          <cell r="X1890">
            <v>72183.399999999994</v>
          </cell>
          <cell r="Y1890">
            <v>63706.400000000001</v>
          </cell>
          <cell r="Z1890">
            <v>72183.400000000009</v>
          </cell>
          <cell r="AA1890">
            <v>44586</v>
          </cell>
          <cell r="AB1890">
            <v>1</v>
          </cell>
          <cell r="AC1890">
            <v>1</v>
          </cell>
          <cell r="AD1890">
            <v>1</v>
          </cell>
          <cell r="AE1890">
            <v>0.79969999999999997</v>
          </cell>
          <cell r="AF1890" t="str">
            <v>4. Cierre</v>
          </cell>
          <cell r="AG1890" t="str">
            <v>0780 - Liquidación Aprobada</v>
          </cell>
          <cell r="AH1890" t="str">
            <v>Ficha Aprobatoria archivada con Exp. archivado en UT</v>
          </cell>
        </row>
        <row r="1891">
          <cell r="A1891" t="str">
            <v>2020190005</v>
          </cell>
          <cell r="B1891" t="str">
            <v>2020190001</v>
          </cell>
          <cell r="C1891" t="str">
            <v>Haku Wiñay/Noa Jayatai</v>
          </cell>
          <cell r="D1891" t="str">
            <v>PP.2019 RO Sierra</v>
          </cell>
          <cell r="E1891" t="str">
            <v>PP 0118: ACCESO DE LOS HOGARES RURALES CON ECONOMIAS DE SUBSISTENCIA A MERCADOS LOCALES DEL NUCLEO EJECUTOR SAN JACINTO</v>
          </cell>
          <cell r="F1891" t="str">
            <v>AYACUCHO</v>
          </cell>
          <cell r="G1891" t="str">
            <v>AYACUCHO</v>
          </cell>
          <cell r="H1891" t="str">
            <v>VICTOR FAJARDO</v>
          </cell>
          <cell r="I1891" t="str">
            <v>VILCANCHOS</v>
          </cell>
          <cell r="J1891" t="str">
            <v>SAN JACINTO</v>
          </cell>
          <cell r="K1891" t="str">
            <v>0510120014</v>
          </cell>
          <cell r="L1891">
            <v>200</v>
          </cell>
          <cell r="M1891">
            <v>43637</v>
          </cell>
          <cell r="N1891">
            <v>1160000</v>
          </cell>
          <cell r="O1891">
            <v>43669</v>
          </cell>
          <cell r="P1891">
            <v>1160000</v>
          </cell>
          <cell r="Q1891">
            <v>43670</v>
          </cell>
          <cell r="R1891">
            <v>1160000</v>
          </cell>
          <cell r="S1891">
            <v>43678</v>
          </cell>
          <cell r="T1891">
            <v>1187</v>
          </cell>
          <cell r="U1891">
            <v>36.07</v>
          </cell>
          <cell r="V1891">
            <v>36</v>
          </cell>
          <cell r="W1891">
            <v>44865</v>
          </cell>
          <cell r="X1891">
            <v>1112528.44</v>
          </cell>
          <cell r="Y1891">
            <v>1100975.24</v>
          </cell>
          <cell r="Z1891">
            <v>1115678.44</v>
          </cell>
          <cell r="AA1891">
            <v>44915</v>
          </cell>
          <cell r="AB1891">
            <v>1</v>
          </cell>
          <cell r="AC1891">
            <v>1</v>
          </cell>
          <cell r="AD1891">
            <v>1</v>
          </cell>
          <cell r="AE1891">
            <v>0.96230000000000004</v>
          </cell>
          <cell r="AF1891" t="str">
            <v>4. Cierre</v>
          </cell>
          <cell r="AG1891" t="str">
            <v>0780 - Liquidación Aprobada</v>
          </cell>
          <cell r="AH1891" t="str">
            <v>Ficha Aprobatoria archivada con Exp. archivado en UT</v>
          </cell>
        </row>
        <row r="1892">
          <cell r="A1892" t="str">
            <v>2020190006</v>
          </cell>
          <cell r="B1892" t="str">
            <v>2020190002</v>
          </cell>
          <cell r="C1892" t="str">
            <v>Haku Wiñay/Noa Jayatai</v>
          </cell>
          <cell r="D1892" t="str">
            <v>PP.2019 RO Sierra</v>
          </cell>
          <cell r="E1892" t="str">
            <v>PP 0118: ACCESO DE LOS HOGARES RURALES CON ECONOMIAS DE SUBSISTENCIA A MERCADOS LOCALES DEL NUCLEO EJECUTOR COCAS</v>
          </cell>
          <cell r="F1892" t="str">
            <v>AYACUCHO</v>
          </cell>
          <cell r="G1892" t="str">
            <v>AYACUCHO</v>
          </cell>
          <cell r="H1892" t="str">
            <v>VICTOR FAJARDO</v>
          </cell>
          <cell r="I1892" t="str">
            <v>VILCANCHOS</v>
          </cell>
          <cell r="J1892" t="str">
            <v>COCAS</v>
          </cell>
          <cell r="K1892" t="str">
            <v>0510120059</v>
          </cell>
          <cell r="L1892">
            <v>200</v>
          </cell>
          <cell r="M1892">
            <v>43637</v>
          </cell>
          <cell r="N1892">
            <v>1160000</v>
          </cell>
          <cell r="O1892">
            <v>43669</v>
          </cell>
          <cell r="P1892">
            <v>1160000</v>
          </cell>
          <cell r="Q1892">
            <v>43670</v>
          </cell>
          <cell r="R1892">
            <v>1160000</v>
          </cell>
          <cell r="S1892">
            <v>43678</v>
          </cell>
          <cell r="T1892">
            <v>1187</v>
          </cell>
          <cell r="U1892">
            <v>36.03</v>
          </cell>
          <cell r="V1892">
            <v>36</v>
          </cell>
          <cell r="W1892">
            <v>44865</v>
          </cell>
          <cell r="X1892">
            <v>1121234.74</v>
          </cell>
          <cell r="Y1892">
            <v>1107956.23</v>
          </cell>
          <cell r="Z1892">
            <v>1124394.74</v>
          </cell>
          <cell r="AA1892">
            <v>44915</v>
          </cell>
          <cell r="AB1892">
            <v>1</v>
          </cell>
          <cell r="AC1892">
            <v>1</v>
          </cell>
          <cell r="AD1892">
            <v>1</v>
          </cell>
          <cell r="AE1892">
            <v>0.96519999999999995</v>
          </cell>
          <cell r="AF1892" t="str">
            <v>4. Cierre</v>
          </cell>
          <cell r="AG1892" t="str">
            <v>0780 - Liquidación Aprobada</v>
          </cell>
          <cell r="AH1892" t="str">
            <v>Ficha Aprobatoria archivada con Exp. archivado en UT</v>
          </cell>
        </row>
        <row r="1893">
          <cell r="A1893" t="str">
            <v>2020190003</v>
          </cell>
          <cell r="B1893" t="str">
            <v>2020190003</v>
          </cell>
          <cell r="C1893" t="str">
            <v>Haku Wiñay/Noa Jayatai</v>
          </cell>
          <cell r="D1893" t="str">
            <v>PP.2019 RO Sierra</v>
          </cell>
          <cell r="E1893" t="str">
            <v>PP 0118: ACCESO DE LOS HOGARES RURALES CON ECONOMIAS DE SUBSISTENCIA A MERCADOS LOCALES DEL NUCLEO EJECUTOR TOMANGA</v>
          </cell>
          <cell r="F1893" t="str">
            <v>AYACUCHO</v>
          </cell>
          <cell r="G1893" t="str">
            <v>AYACUCHO</v>
          </cell>
          <cell r="H1893" t="str">
            <v>VICTOR FAJARDO</v>
          </cell>
          <cell r="I1893" t="str">
            <v>SARHUA</v>
          </cell>
          <cell r="J1893" t="str">
            <v>TOMANGA</v>
          </cell>
          <cell r="K1893" t="str">
            <v>0510110470</v>
          </cell>
          <cell r="L1893">
            <v>200</v>
          </cell>
          <cell r="M1893">
            <v>43637</v>
          </cell>
          <cell r="N1893">
            <v>1160000</v>
          </cell>
          <cell r="O1893">
            <v>43654</v>
          </cell>
          <cell r="P1893">
            <v>1160000</v>
          </cell>
          <cell r="Q1893">
            <v>43657</v>
          </cell>
          <cell r="R1893">
            <v>1160000</v>
          </cell>
          <cell r="S1893">
            <v>43678</v>
          </cell>
          <cell r="T1893">
            <v>1125</v>
          </cell>
          <cell r="U1893">
            <v>36.97</v>
          </cell>
          <cell r="V1893">
            <v>36</v>
          </cell>
          <cell r="W1893">
            <v>44803</v>
          </cell>
          <cell r="X1893">
            <v>1144610.3600000001</v>
          </cell>
          <cell r="Y1893">
            <v>1142411.07</v>
          </cell>
          <cell r="Z1893">
            <v>1146850.3600000001</v>
          </cell>
          <cell r="AA1893">
            <v>44861</v>
          </cell>
          <cell r="AB1893">
            <v>1</v>
          </cell>
          <cell r="AC1893">
            <v>1</v>
          </cell>
          <cell r="AD1893">
            <v>1</v>
          </cell>
          <cell r="AE1893">
            <v>0.98560000000000003</v>
          </cell>
          <cell r="AF1893" t="str">
            <v>4. Cierre</v>
          </cell>
          <cell r="AG1893" t="str">
            <v>0780 - Liquidación Aprobada</v>
          </cell>
          <cell r="AH1893" t="str">
            <v>Ficha Aprobatoria archivada con Exp. archivado en UT</v>
          </cell>
        </row>
        <row r="1894">
          <cell r="A1894" t="str">
            <v>2020190004</v>
          </cell>
          <cell r="B1894" t="str">
            <v>2020190004</v>
          </cell>
          <cell r="C1894" t="str">
            <v>Haku Wiñay/Noa Jayatai</v>
          </cell>
          <cell r="D1894" t="str">
            <v>PP.2019 RO Sierra</v>
          </cell>
          <cell r="E1894" t="str">
            <v>PP 0118: ACCESO DE LOS HOGARES RURALES CON ECONOMIAS DE SUBSISTENCIA A MERCADOS LOCALES DEL NUCLEO EJECUTOR AUQUILLA</v>
          </cell>
          <cell r="F1894" t="str">
            <v>AYACUCHO</v>
          </cell>
          <cell r="G1894" t="str">
            <v>AYACUCHO</v>
          </cell>
          <cell r="H1894" t="str">
            <v>VICTOR FAJARDO</v>
          </cell>
          <cell r="I1894" t="str">
            <v>SARHUA</v>
          </cell>
          <cell r="J1894" t="str">
            <v>AUQUILLA</v>
          </cell>
          <cell r="K1894" t="str">
            <v>0510110009</v>
          </cell>
          <cell r="L1894">
            <v>200</v>
          </cell>
          <cell r="M1894">
            <v>43637</v>
          </cell>
          <cell r="N1894">
            <v>1160000</v>
          </cell>
          <cell r="O1894">
            <v>43654</v>
          </cell>
          <cell r="P1894">
            <v>1160000</v>
          </cell>
          <cell r="Q1894">
            <v>43657</v>
          </cell>
          <cell r="R1894">
            <v>1160000</v>
          </cell>
          <cell r="S1894">
            <v>43678</v>
          </cell>
          <cell r="T1894">
            <v>1125</v>
          </cell>
          <cell r="U1894">
            <v>36.97</v>
          </cell>
          <cell r="V1894">
            <v>36</v>
          </cell>
          <cell r="W1894">
            <v>44803</v>
          </cell>
          <cell r="X1894">
            <v>1147697.54</v>
          </cell>
          <cell r="Y1894">
            <v>1149429.3</v>
          </cell>
          <cell r="Z1894">
            <v>1149857.54</v>
          </cell>
          <cell r="AA1894">
            <v>44861</v>
          </cell>
          <cell r="AB1894">
            <v>1</v>
          </cell>
          <cell r="AC1894">
            <v>1</v>
          </cell>
          <cell r="AD1894">
            <v>1</v>
          </cell>
          <cell r="AE1894">
            <v>0.99050000000000005</v>
          </cell>
          <cell r="AF1894" t="str">
            <v>4. Cierre</v>
          </cell>
          <cell r="AG1894" t="str">
            <v>0780 - Liquidación Aprobada</v>
          </cell>
          <cell r="AH1894" t="str">
            <v>Ficha Aprobatoria archivada con Exp. archivado en UT</v>
          </cell>
        </row>
        <row r="1895">
          <cell r="A1895" t="str">
            <v>2020190007</v>
          </cell>
          <cell r="B1895" t="str">
            <v>2020190005</v>
          </cell>
          <cell r="C1895" t="str">
            <v>Haku Wiñay/Noa Jayatai</v>
          </cell>
          <cell r="D1895" t="str">
            <v>PP.2019 RO Sierra</v>
          </cell>
          <cell r="E1895" t="str">
            <v>PP 0118: ACCESO DE LOS HOGARES RURALES CON ECONOMIAS DE SUBSISTENCIA A MERCADOS LOCALES DEL NUCLEO EJECUTOR SANTA ROSA DE COCHABAMBA</v>
          </cell>
          <cell r="F1895" t="str">
            <v>AYACUCHO</v>
          </cell>
          <cell r="G1895" t="str">
            <v>AYACUCHO</v>
          </cell>
          <cell r="H1895" t="str">
            <v>HUAMANGA</v>
          </cell>
          <cell r="I1895" t="str">
            <v>SOCOS</v>
          </cell>
          <cell r="J1895" t="str">
            <v>SANTA ROSA DE COCHABAMBA</v>
          </cell>
          <cell r="K1895" t="str">
            <v>0501120006</v>
          </cell>
          <cell r="L1895">
            <v>270</v>
          </cell>
          <cell r="M1895">
            <v>43648</v>
          </cell>
          <cell r="N1895">
            <v>1566000</v>
          </cell>
          <cell r="O1895">
            <v>43777</v>
          </cell>
          <cell r="P1895">
            <v>1566000</v>
          </cell>
          <cell r="Q1895">
            <v>43777</v>
          </cell>
          <cell r="R1895">
            <v>1566000</v>
          </cell>
          <cell r="S1895">
            <v>43689</v>
          </cell>
          <cell r="T1895">
            <v>1145</v>
          </cell>
          <cell r="U1895">
            <v>36</v>
          </cell>
          <cell r="V1895">
            <v>36</v>
          </cell>
          <cell r="W1895">
            <v>44834</v>
          </cell>
          <cell r="X1895">
            <v>1518151.21</v>
          </cell>
          <cell r="Y1895">
            <v>1522954.56</v>
          </cell>
          <cell r="Z1895">
            <v>1524451.21</v>
          </cell>
          <cell r="AA1895">
            <v>44908</v>
          </cell>
          <cell r="AB1895">
            <v>1</v>
          </cell>
          <cell r="AC1895">
            <v>1</v>
          </cell>
          <cell r="AD1895">
            <v>1</v>
          </cell>
          <cell r="AE1895">
            <v>0.96630000000000005</v>
          </cell>
          <cell r="AF1895" t="str">
            <v>4. Cierre</v>
          </cell>
          <cell r="AG1895" t="str">
            <v>0780 - Liquidación Aprobada</v>
          </cell>
          <cell r="AH1895" t="str">
            <v>Ficha Aprobatoria archivada con Exp. archivado en UT</v>
          </cell>
        </row>
        <row r="1896">
          <cell r="A1896" t="str">
            <v>2020190008</v>
          </cell>
          <cell r="B1896" t="str">
            <v>2020190006</v>
          </cell>
          <cell r="C1896" t="str">
            <v>Haku Wiñay/Noa Jayatai</v>
          </cell>
          <cell r="D1896" t="str">
            <v>PP.2019 RO Sierra</v>
          </cell>
          <cell r="E1896" t="str">
            <v>PP 0118: ACCESO DE LOS HOGARES RURALES CON ECONOMIAS DE SUBSISTENCIA A MERCADOS LOCALES DEL NUCLEO EJECUTOR SAPSI</v>
          </cell>
          <cell r="F1896" t="str">
            <v>AYACUCHO</v>
          </cell>
          <cell r="G1896" t="str">
            <v>AYACUCHO</v>
          </cell>
          <cell r="H1896" t="str">
            <v>HUAMANGA</v>
          </cell>
          <cell r="I1896" t="str">
            <v>SOCOS</v>
          </cell>
          <cell r="J1896" t="str">
            <v>SAPSI</v>
          </cell>
          <cell r="K1896" t="str">
            <v>0501120003</v>
          </cell>
          <cell r="L1896">
            <v>271</v>
          </cell>
          <cell r="M1896">
            <v>43648</v>
          </cell>
          <cell r="N1896">
            <v>1571800</v>
          </cell>
          <cell r="O1896">
            <v>43777</v>
          </cell>
          <cell r="P1896">
            <v>1571800</v>
          </cell>
          <cell r="Q1896">
            <v>43777</v>
          </cell>
          <cell r="R1896">
            <v>1571800</v>
          </cell>
          <cell r="S1896">
            <v>43689</v>
          </cell>
          <cell r="T1896">
            <v>1145</v>
          </cell>
          <cell r="U1896">
            <v>36</v>
          </cell>
          <cell r="V1896">
            <v>36</v>
          </cell>
          <cell r="W1896">
            <v>44834</v>
          </cell>
          <cell r="X1896">
            <v>1539676.48</v>
          </cell>
          <cell r="Y1896">
            <v>1522522.35</v>
          </cell>
          <cell r="Z1896">
            <v>1545976.48</v>
          </cell>
          <cell r="AA1896">
            <v>44908</v>
          </cell>
          <cell r="AB1896">
            <v>1</v>
          </cell>
          <cell r="AC1896">
            <v>1</v>
          </cell>
          <cell r="AD1896">
            <v>1</v>
          </cell>
          <cell r="AE1896">
            <v>0.96889999999999998</v>
          </cell>
          <cell r="AF1896" t="str">
            <v>4. Cierre</v>
          </cell>
          <cell r="AG1896" t="str">
            <v>0780 - Liquidación Aprobada</v>
          </cell>
          <cell r="AH1896" t="str">
            <v>Ficha Aprobatoria archivada con Exp. archivado en UT</v>
          </cell>
        </row>
        <row r="1897">
          <cell r="A1897" t="str">
            <v>2020190001</v>
          </cell>
          <cell r="B1897" t="str">
            <v>2020190007</v>
          </cell>
          <cell r="C1897" t="str">
            <v>Mi Abrigo</v>
          </cell>
          <cell r="D1897" t="str">
            <v>Mi Abrigo 2019</v>
          </cell>
          <cell r="E1897" t="str">
            <v>ACONDICIONAMIENTO DE VIVIENDAS EN ZONAS DE RIESGO ALTO Y MUY ALTO FRENTE A LAS HELADAS EN LOS CC PP DE CARHUAC, PARCCORA, MOROCCOCHA DEL DISTRITO CHACA, PROVINCIA HUANTA, DEPARTAMENTO AYACUCHO</v>
          </cell>
          <cell r="F1897" t="str">
            <v>AYACUCHO</v>
          </cell>
          <cell r="G1897" t="str">
            <v>AYACUCHO</v>
          </cell>
          <cell r="H1897" t="str">
            <v>HUANTA</v>
          </cell>
          <cell r="I1897" t="str">
            <v>CHACA</v>
          </cell>
          <cell r="J1897" t="str">
            <v>CARHUAC</v>
          </cell>
          <cell r="K1897" t="str">
            <v>0504120006</v>
          </cell>
          <cell r="L1897">
            <v>51</v>
          </cell>
          <cell r="M1897">
            <v>43616</v>
          </cell>
          <cell r="N1897">
            <v>881345.86</v>
          </cell>
          <cell r="O1897">
            <v>43630</v>
          </cell>
          <cell r="P1897">
            <v>881345.86</v>
          </cell>
          <cell r="Q1897">
            <v>43630</v>
          </cell>
          <cell r="R1897">
            <v>881345.86</v>
          </cell>
          <cell r="S1897">
            <v>43633</v>
          </cell>
          <cell r="T1897">
            <v>96</v>
          </cell>
          <cell r="U1897">
            <v>3.77</v>
          </cell>
          <cell r="V1897">
            <v>2</v>
          </cell>
          <cell r="W1897">
            <v>43729</v>
          </cell>
          <cell r="Y1897">
            <v>877169.35</v>
          </cell>
          <cell r="AB1897">
            <v>0</v>
          </cell>
          <cell r="AC1897">
            <v>1</v>
          </cell>
          <cell r="AD1897">
            <v>0</v>
          </cell>
          <cell r="AF1897" t="str">
            <v>4. Cierre</v>
          </cell>
          <cell r="AG1897" t="str">
            <v>0780 - Liquidación Aprobada</v>
          </cell>
          <cell r="AH1897" t="str">
            <v>Ficha Aprobatoria archivada</v>
          </cell>
        </row>
        <row r="1898">
          <cell r="A1898" t="str">
            <v>2020190002</v>
          </cell>
          <cell r="B1898" t="str">
            <v>2020190008</v>
          </cell>
          <cell r="C1898" t="str">
            <v>Mi Abrigo</v>
          </cell>
          <cell r="D1898" t="str">
            <v>Mi Abrigo 2019</v>
          </cell>
          <cell r="E1898" t="str">
            <v>ACONDICIONAMIENTO DE VIVIENDAS EN ZONAS DE RIESGO ALTO Y MUY ALTO FRENTE A LAS HELADAS EN LOS CC PP DE HUACO, LUNCO, VOLCAN DE CCARHUARAZO, ATUQ WACHANA, DEL DISTRITO MORCOLLA, PROVINCIA SUCRE, DEPARTAMENTO AYACUCHO.</v>
          </cell>
          <cell r="F1898" t="str">
            <v>AYACUCHO</v>
          </cell>
          <cell r="G1898" t="str">
            <v>AYACUCHO</v>
          </cell>
          <cell r="H1898" t="str">
            <v>SUCRE</v>
          </cell>
          <cell r="I1898" t="str">
            <v>MORCOLLA</v>
          </cell>
          <cell r="J1898" t="str">
            <v>HUACO</v>
          </cell>
          <cell r="K1898" t="str">
            <v>0509060024</v>
          </cell>
          <cell r="L1898">
            <v>45</v>
          </cell>
          <cell r="M1898">
            <v>43616</v>
          </cell>
          <cell r="N1898">
            <v>759721.26</v>
          </cell>
          <cell r="O1898">
            <v>43630</v>
          </cell>
          <cell r="P1898">
            <v>759721.26</v>
          </cell>
          <cell r="Q1898">
            <v>43630</v>
          </cell>
          <cell r="R1898">
            <v>759721.26</v>
          </cell>
          <cell r="S1898">
            <v>43629</v>
          </cell>
          <cell r="T1898">
            <v>124</v>
          </cell>
          <cell r="U1898">
            <v>4.17</v>
          </cell>
          <cell r="V1898">
            <v>2</v>
          </cell>
          <cell r="W1898">
            <v>43753</v>
          </cell>
          <cell r="Y1898">
            <v>758149.81</v>
          </cell>
          <cell r="AB1898">
            <v>0</v>
          </cell>
          <cell r="AC1898">
            <v>1</v>
          </cell>
          <cell r="AF1898" t="str">
            <v>4. Cierre</v>
          </cell>
          <cell r="AG1898" t="str">
            <v>0780 - Liquidación Aprobada</v>
          </cell>
          <cell r="AH1898" t="str">
            <v>Ficha Aprobatoria archivada</v>
          </cell>
        </row>
        <row r="1899">
          <cell r="A1899" t="str">
            <v>2020190009</v>
          </cell>
          <cell r="B1899" t="str">
            <v>2020190009</v>
          </cell>
          <cell r="C1899" t="str">
            <v>Mi Abrigo</v>
          </cell>
          <cell r="D1899" t="str">
            <v>Mi Abrigo 2019</v>
          </cell>
          <cell r="E1899" t="str">
            <v>ACONDICIONAMIENTO DE VIVIENDAS EN ZONAS DE RIESGO ALTO Y MUY ALTO FRENTE A LAS HELADAS EN LOS CC PP DE SANTA FE, LLIHUA CORRAL, WISHUINA  Y TUNSUCANCHA, DISTRITO DE PARAS, PROVINCIA DE CANGALLO, DEPARTAMENTO DE AYACUCHO</v>
          </cell>
          <cell r="F1899" t="str">
            <v>AYACUCHO</v>
          </cell>
          <cell r="G1899" t="str">
            <v>AYACUCHO</v>
          </cell>
          <cell r="H1899" t="str">
            <v>CANGALLO</v>
          </cell>
          <cell r="I1899" t="str">
            <v>PARAS</v>
          </cell>
          <cell r="J1899" t="str">
            <v>SANTA FE</v>
          </cell>
          <cell r="K1899" t="str">
            <v>0502051262</v>
          </cell>
          <cell r="L1899">
            <v>50</v>
          </cell>
          <cell r="M1899">
            <v>43668</v>
          </cell>
          <cell r="N1899">
            <v>833934.58</v>
          </cell>
          <cell r="O1899">
            <v>43685</v>
          </cell>
          <cell r="P1899">
            <v>833934.58000000007</v>
          </cell>
          <cell r="Q1899">
            <v>43685</v>
          </cell>
          <cell r="R1899">
            <v>833934.58000000007</v>
          </cell>
          <cell r="S1899">
            <v>43686</v>
          </cell>
          <cell r="T1899">
            <v>133</v>
          </cell>
          <cell r="U1899">
            <v>4.57</v>
          </cell>
          <cell r="V1899">
            <v>2</v>
          </cell>
          <cell r="W1899">
            <v>43819</v>
          </cell>
          <cell r="Y1899">
            <v>833766.15</v>
          </cell>
          <cell r="AB1899">
            <v>0</v>
          </cell>
          <cell r="AC1899">
            <v>1</v>
          </cell>
          <cell r="AF1899" t="str">
            <v>4. Cierre</v>
          </cell>
          <cell r="AG1899" t="str">
            <v>0780 - Liquidación Aprobada</v>
          </cell>
          <cell r="AH1899" t="str">
            <v>Ficha Aprobatoria archivada</v>
          </cell>
        </row>
        <row r="1900">
          <cell r="A1900" t="str">
            <v>2020190010</v>
          </cell>
          <cell r="B1900" t="str">
            <v>2020190010</v>
          </cell>
          <cell r="C1900" t="str">
            <v>Mi Abrigo</v>
          </cell>
          <cell r="D1900" t="str">
            <v>AVICOM.Heladas.2019</v>
          </cell>
          <cell r="E1900" t="str">
            <v>ACONDICIONAMIENTO DE VIVIENDAS EN ZONAS DE RIESGO ALTO Y MUY ALTO FRENTE A LAS HELADAS EN LOS CC PP DE PURUS DEL DISTRITO CHACA, PROVINCIA HUANTA, DEPARTAMENTO AYACUCHO</v>
          </cell>
          <cell r="F1900" t="str">
            <v>AYACUCHO</v>
          </cell>
          <cell r="G1900" t="str">
            <v>AYACUCHO</v>
          </cell>
          <cell r="H1900" t="str">
            <v>HUANTA</v>
          </cell>
          <cell r="I1900" t="str">
            <v>CHACA</v>
          </cell>
          <cell r="J1900" t="str">
            <v>PURUS</v>
          </cell>
          <cell r="K1900" t="str">
            <v>0504120009</v>
          </cell>
          <cell r="L1900">
            <v>20</v>
          </cell>
          <cell r="M1900">
            <v>43774</v>
          </cell>
          <cell r="N1900">
            <v>418225.91999999998</v>
          </cell>
          <cell r="O1900">
            <v>43781</v>
          </cell>
          <cell r="P1900">
            <v>418225.91999999998</v>
          </cell>
          <cell r="Q1900">
            <v>43784</v>
          </cell>
          <cell r="R1900">
            <v>418225.91999999998</v>
          </cell>
          <cell r="S1900">
            <v>43787</v>
          </cell>
          <cell r="T1900">
            <v>73</v>
          </cell>
          <cell r="U1900">
            <v>2.5</v>
          </cell>
          <cell r="V1900">
            <v>2</v>
          </cell>
          <cell r="W1900">
            <v>43860</v>
          </cell>
          <cell r="Y1900">
            <v>418192.97</v>
          </cell>
          <cell r="AB1900">
            <v>0</v>
          </cell>
          <cell r="AC1900">
            <v>1</v>
          </cell>
          <cell r="AD1900">
            <v>0</v>
          </cell>
          <cell r="AF1900" t="str">
            <v>4. Cierre</v>
          </cell>
          <cell r="AG1900" t="str">
            <v>0780 - Liquidación Aprobada</v>
          </cell>
          <cell r="AH1900" t="str">
            <v>Ficha Aprobatoria archivada</v>
          </cell>
        </row>
        <row r="1901">
          <cell r="A1901" t="str">
            <v>2020190011</v>
          </cell>
          <cell r="B1901" t="str">
            <v>2020190011</v>
          </cell>
          <cell r="C1901" t="str">
            <v>Residencias Estudiantiles</v>
          </cell>
          <cell r="D1901" t="str">
            <v>Res. Est. IOARS 2019</v>
          </cell>
          <cell r="E1901" t="str">
            <v>CONSTRUCCION DE AMBIENTE DE RESIDENCIA Y AMBIENTE DE PREPARACION Y EXPENDIO DE ALIMENTOS; ADQUISICION DE EQUIPO Y MOBILIARIO DE OTROS ACTIVOS COMPLEMENTARIOS; EN EL(LA) IE CRFA SAN ANTONIO - CHIPAO EN LA LOCALIDAD SAN ANTONIO, DISTRITO DE CHIPAO, PROVINCIA LUCANAS, DEPARTAMENTO AYACUCHO</v>
          </cell>
          <cell r="F1901" t="str">
            <v>AYACUCHO</v>
          </cell>
          <cell r="G1901" t="str">
            <v>AYACUCHO</v>
          </cell>
          <cell r="H1901" t="str">
            <v>LUCANAS</v>
          </cell>
          <cell r="I1901" t="str">
            <v>CHIPAO</v>
          </cell>
          <cell r="J1901" t="str">
            <v>SAN ANTONIO</v>
          </cell>
          <cell r="K1901" t="str">
            <v>0506060015</v>
          </cell>
          <cell r="L1901">
            <v>60</v>
          </cell>
          <cell r="M1901">
            <v>44425.675057870372</v>
          </cell>
          <cell r="N1901">
            <v>4145202.93</v>
          </cell>
          <cell r="O1901">
            <v>45070</v>
          </cell>
          <cell r="P1901">
            <v>4145202.93</v>
          </cell>
          <cell r="Q1901">
            <v>45070</v>
          </cell>
          <cell r="R1901">
            <v>4145202.93</v>
          </cell>
          <cell r="S1901">
            <v>45082</v>
          </cell>
          <cell r="T1901">
            <v>235</v>
          </cell>
          <cell r="U1901">
            <v>6</v>
          </cell>
          <cell r="V1901">
            <v>6</v>
          </cell>
          <cell r="W1901">
            <v>45317</v>
          </cell>
          <cell r="X1901">
            <v>4142070.85</v>
          </cell>
          <cell r="Y1901">
            <v>4132779.35</v>
          </cell>
          <cell r="Z1901">
            <v>4142070.85</v>
          </cell>
          <cell r="AA1901">
            <v>45505</v>
          </cell>
          <cell r="AB1901">
            <v>1</v>
          </cell>
          <cell r="AC1901">
            <v>1</v>
          </cell>
          <cell r="AD1901">
            <v>1</v>
          </cell>
          <cell r="AE1901">
            <v>0.997</v>
          </cell>
          <cell r="AF1901" t="str">
            <v>4. Cierre</v>
          </cell>
          <cell r="AG1901" t="str">
            <v>0710 - Rendición de Cuentas en Revisión por Liquidador UT</v>
          </cell>
          <cell r="AH1901" t="str">
            <v>En revisión por el Liquidador UT</v>
          </cell>
        </row>
        <row r="1902">
          <cell r="A1902" t="str">
            <v>2020200011</v>
          </cell>
          <cell r="B1902" t="str">
            <v>2020200001</v>
          </cell>
          <cell r="C1902" t="str">
            <v>Haku Wiñay/Noa Jayatai</v>
          </cell>
          <cell r="D1902" t="str">
            <v>PP.2020 RO Sierra</v>
          </cell>
          <cell r="E1902" t="str">
            <v>PP 0118: ACCESO DE LOS HOGARES RURALES CON ECONOMIAS DE SUBSISTENCIA A MERCADOS LOCALES DEL NUCLEO EJECUTOR CHULLCUPAMPA</v>
          </cell>
          <cell r="F1902" t="str">
            <v>AYACUCHO</v>
          </cell>
          <cell r="G1902" t="str">
            <v>AYACUCHO</v>
          </cell>
          <cell r="H1902" t="str">
            <v>HUANTA</v>
          </cell>
          <cell r="I1902" t="str">
            <v>HUAMANGUILLA</v>
          </cell>
          <cell r="J1902" t="str">
            <v>CHULLCAPAMPA</v>
          </cell>
          <cell r="K1902" t="str">
            <v>0504036005</v>
          </cell>
          <cell r="L1902">
            <v>200</v>
          </cell>
          <cell r="M1902">
            <v>44179</v>
          </cell>
          <cell r="N1902">
            <v>1200000</v>
          </cell>
          <cell r="O1902">
            <v>44043</v>
          </cell>
          <cell r="P1902">
            <v>1200000</v>
          </cell>
          <cell r="Q1902">
            <v>44053</v>
          </cell>
          <cell r="R1902">
            <v>1200000</v>
          </cell>
          <cell r="S1902">
            <v>44212</v>
          </cell>
          <cell r="T1902">
            <v>1079</v>
          </cell>
          <cell r="U1902">
            <v>36</v>
          </cell>
          <cell r="V1902">
            <v>36</v>
          </cell>
          <cell r="W1902">
            <v>45291</v>
          </cell>
          <cell r="X1902">
            <v>1216462.76</v>
          </cell>
          <cell r="Y1902">
            <v>1199572.1100000001</v>
          </cell>
          <cell r="Z1902">
            <v>1216462.76</v>
          </cell>
          <cell r="AA1902">
            <v>45317</v>
          </cell>
          <cell r="AB1902">
            <v>1</v>
          </cell>
          <cell r="AC1902">
            <v>1</v>
          </cell>
          <cell r="AD1902">
            <v>1</v>
          </cell>
          <cell r="AE1902">
            <v>0.99950000000000006</v>
          </cell>
          <cell r="AF1902" t="str">
            <v>4. Cierre</v>
          </cell>
          <cell r="AG1902" t="str">
            <v>0780 - Liquidación Aprobada</v>
          </cell>
          <cell r="AH1902" t="str">
            <v>Ficha Aprobatoria archivada con Exp. archivado en UT</v>
          </cell>
        </row>
        <row r="1903">
          <cell r="A1903" t="str">
            <v>2020200012</v>
          </cell>
          <cell r="B1903" t="str">
            <v>2020200002</v>
          </cell>
          <cell r="C1903" t="str">
            <v>Haku Wiñay/Noa Jayatai</v>
          </cell>
          <cell r="D1903" t="str">
            <v>PP.2020 RO Sierra</v>
          </cell>
          <cell r="E1903" t="str">
            <v>PP 0118: ACCESO DE LOS HOGARES RURALES CON ECONOMIAS DE SUBSISTENCIA A MERCADOS LOCALES DEL NUCLEO EJECUTOR ICHUPATA</v>
          </cell>
          <cell r="F1903" t="str">
            <v>AYACUCHO</v>
          </cell>
          <cell r="G1903" t="str">
            <v>AYACUCHO</v>
          </cell>
          <cell r="H1903" t="str">
            <v>HUANTA</v>
          </cell>
          <cell r="I1903" t="str">
            <v>HUAMANGUILLA</v>
          </cell>
          <cell r="J1903" t="str">
            <v>ICHUPATA</v>
          </cell>
          <cell r="K1903" t="str">
            <v>0504030009</v>
          </cell>
          <cell r="L1903">
            <v>200</v>
          </cell>
          <cell r="M1903">
            <v>44179</v>
          </cell>
          <cell r="N1903">
            <v>1200000</v>
          </cell>
          <cell r="O1903">
            <v>44137</v>
          </cell>
          <cell r="P1903">
            <v>1200000</v>
          </cell>
          <cell r="Q1903">
            <v>44145</v>
          </cell>
          <cell r="R1903">
            <v>1200000</v>
          </cell>
          <cell r="S1903">
            <v>44212</v>
          </cell>
          <cell r="T1903">
            <v>1079</v>
          </cell>
          <cell r="U1903">
            <v>36</v>
          </cell>
          <cell r="V1903">
            <v>36</v>
          </cell>
          <cell r="W1903">
            <v>45291</v>
          </cell>
          <cell r="X1903">
            <v>1216531.05</v>
          </cell>
          <cell r="Y1903">
            <v>1199590.3899999999</v>
          </cell>
          <cell r="Z1903">
            <v>1216531.05</v>
          </cell>
          <cell r="AA1903">
            <v>45317</v>
          </cell>
          <cell r="AB1903">
            <v>1</v>
          </cell>
          <cell r="AC1903">
            <v>1</v>
          </cell>
          <cell r="AD1903">
            <v>1</v>
          </cell>
          <cell r="AE1903">
            <v>0.99950000000000006</v>
          </cell>
          <cell r="AF1903" t="str">
            <v>4. Cierre</v>
          </cell>
          <cell r="AG1903" t="str">
            <v>0780 - Liquidación Aprobada</v>
          </cell>
          <cell r="AH1903" t="str">
            <v>Ficha Aprobatoria archivada con Exp. archivado en UT</v>
          </cell>
        </row>
        <row r="1904">
          <cell r="A1904" t="str">
            <v>2020200015</v>
          </cell>
          <cell r="B1904" t="str">
            <v>2020200003</v>
          </cell>
          <cell r="C1904" t="str">
            <v>Haku Wiñay/Noa Jayatai</v>
          </cell>
          <cell r="D1904" t="str">
            <v>PP.2020 RO Sierra</v>
          </cell>
          <cell r="E1904" t="str">
            <v>PP 0118: ACCESO DE LOS HOGARES RURALES CON ECONOMIAS DE SUBSISTENCIA A MERCADOS LOCALES DEL NUCLEO EJECUTOR MACACHACRA</v>
          </cell>
          <cell r="F1904" t="str">
            <v>AYACUCHO</v>
          </cell>
          <cell r="G1904" t="str">
            <v>AYACUCHO</v>
          </cell>
          <cell r="H1904" t="str">
            <v>HUANTA</v>
          </cell>
          <cell r="I1904" t="str">
            <v>IGUAIN</v>
          </cell>
          <cell r="J1904" t="str">
            <v>MACACHACRA</v>
          </cell>
          <cell r="K1904" t="str">
            <v>0504040001</v>
          </cell>
          <cell r="L1904">
            <v>206</v>
          </cell>
          <cell r="M1904">
            <v>44183</v>
          </cell>
          <cell r="N1904">
            <v>1236000</v>
          </cell>
          <cell r="O1904">
            <v>44028</v>
          </cell>
          <cell r="P1904">
            <v>1236000</v>
          </cell>
          <cell r="Q1904">
            <v>44042</v>
          </cell>
          <cell r="R1904">
            <v>1236000</v>
          </cell>
          <cell r="S1904">
            <v>44212</v>
          </cell>
          <cell r="T1904">
            <v>1109</v>
          </cell>
          <cell r="U1904">
            <v>36</v>
          </cell>
          <cell r="V1904">
            <v>36</v>
          </cell>
          <cell r="W1904">
            <v>45321</v>
          </cell>
          <cell r="X1904">
            <v>1270987.21</v>
          </cell>
          <cell r="Y1904">
            <v>1230911.08</v>
          </cell>
          <cell r="Z1904">
            <v>1270987.21</v>
          </cell>
          <cell r="AA1904">
            <v>45427</v>
          </cell>
          <cell r="AB1904">
            <v>1</v>
          </cell>
          <cell r="AC1904">
            <v>1</v>
          </cell>
          <cell r="AD1904">
            <v>1</v>
          </cell>
          <cell r="AE1904">
            <v>0.99670000000000003</v>
          </cell>
          <cell r="AF1904" t="str">
            <v>4. Cierre</v>
          </cell>
          <cell r="AG1904" t="str">
            <v>0780 - Liquidación Aprobada</v>
          </cell>
          <cell r="AH1904" t="str">
            <v>Liquidado en UT para remitir ficha/expediente a Sede</v>
          </cell>
        </row>
        <row r="1905">
          <cell r="A1905" t="str">
            <v>2020200016</v>
          </cell>
          <cell r="B1905" t="str">
            <v>2020200004</v>
          </cell>
          <cell r="C1905" t="str">
            <v>Haku Wiñay/Noa Jayatai</v>
          </cell>
          <cell r="D1905" t="str">
            <v>PP.2020 RO Sierra</v>
          </cell>
          <cell r="E1905" t="str">
            <v>PP 0118: ACCESO DE LOS HOGARES RURALES CON ECONOMIAS DE SUBSISTENCIA A MERCADOS LOCALES DEL NUCLEO EJECUTOR ALLCUHUILLCA</v>
          </cell>
          <cell r="F1905" t="str">
            <v>AYACUCHO</v>
          </cell>
          <cell r="G1905" t="str">
            <v>AYACUCHO</v>
          </cell>
          <cell r="H1905" t="str">
            <v>HUANTA</v>
          </cell>
          <cell r="I1905" t="str">
            <v>IGUAIN</v>
          </cell>
          <cell r="J1905" t="str">
            <v>ALLCUHUILLCA</v>
          </cell>
          <cell r="K1905" t="str">
            <v>0504046003</v>
          </cell>
          <cell r="L1905">
            <v>194</v>
          </cell>
          <cell r="M1905">
            <v>44183</v>
          </cell>
          <cell r="N1905">
            <v>1164000</v>
          </cell>
          <cell r="O1905">
            <v>44138</v>
          </cell>
          <cell r="P1905">
            <v>1164000</v>
          </cell>
          <cell r="Q1905">
            <v>44145</v>
          </cell>
          <cell r="R1905">
            <v>1164000</v>
          </cell>
          <cell r="S1905">
            <v>44212</v>
          </cell>
          <cell r="T1905">
            <v>1109</v>
          </cell>
          <cell r="U1905">
            <v>36</v>
          </cell>
          <cell r="V1905">
            <v>36</v>
          </cell>
          <cell r="W1905">
            <v>45321</v>
          </cell>
          <cell r="X1905">
            <v>1200484.6399999999</v>
          </cell>
          <cell r="Y1905">
            <v>1156808.8700000001</v>
          </cell>
          <cell r="Z1905">
            <v>1200484.6400000001</v>
          </cell>
          <cell r="AA1905">
            <v>45427</v>
          </cell>
          <cell r="AB1905">
            <v>1</v>
          </cell>
          <cell r="AC1905">
            <v>1</v>
          </cell>
          <cell r="AD1905">
            <v>1</v>
          </cell>
          <cell r="AE1905">
            <v>0.99490000000000001</v>
          </cell>
          <cell r="AF1905" t="str">
            <v>4. Cierre</v>
          </cell>
          <cell r="AG1905" t="str">
            <v>0780 - Liquidación Aprobada</v>
          </cell>
          <cell r="AH1905" t="str">
            <v>Liquidado en UT para remitir ficha/expediente a Sede</v>
          </cell>
        </row>
        <row r="1906">
          <cell r="A1906" t="str">
            <v>2020200017</v>
          </cell>
          <cell r="B1906" t="str">
            <v>2020200005</v>
          </cell>
          <cell r="C1906" t="str">
            <v>Haku Wiñay/Noa Jayatai</v>
          </cell>
          <cell r="D1906" t="str">
            <v>PP.2020 RO Sierra</v>
          </cell>
          <cell r="E1906" t="str">
            <v>PP 0118: ACCESO DE LOS HOGARES RURALES CON ECONOMIAS DE SUBSISTENCIA A MERCADOS LOCALES DEL NUCLEO EJECUTOR ACOCRO</v>
          </cell>
          <cell r="F1906" t="str">
            <v>AYACUCHO</v>
          </cell>
          <cell r="G1906" t="str">
            <v>AYACUCHO</v>
          </cell>
          <cell r="H1906" t="str">
            <v>HUAMANGA</v>
          </cell>
          <cell r="I1906" t="str">
            <v>ACOCRO</v>
          </cell>
          <cell r="J1906" t="str">
            <v>ACOCRO</v>
          </cell>
          <cell r="K1906" t="str">
            <v>0501020001</v>
          </cell>
          <cell r="L1906">
            <v>255</v>
          </cell>
          <cell r="M1906">
            <v>44196</v>
          </cell>
          <cell r="N1906">
            <v>1530000</v>
          </cell>
          <cell r="O1906">
            <v>44028</v>
          </cell>
          <cell r="P1906">
            <v>1530000</v>
          </cell>
          <cell r="Q1906">
            <v>44042</v>
          </cell>
          <cell r="R1906">
            <v>1530000</v>
          </cell>
          <cell r="S1906">
            <v>44221</v>
          </cell>
          <cell r="T1906">
            <v>1070</v>
          </cell>
          <cell r="U1906">
            <v>36</v>
          </cell>
          <cell r="V1906">
            <v>36</v>
          </cell>
          <cell r="W1906">
            <v>45291</v>
          </cell>
          <cell r="X1906">
            <v>1527244.19</v>
          </cell>
          <cell r="Y1906">
            <v>1522065.63</v>
          </cell>
          <cell r="Z1906">
            <v>1527244.19</v>
          </cell>
          <cell r="AA1906">
            <v>45330</v>
          </cell>
          <cell r="AB1906">
            <v>1</v>
          </cell>
          <cell r="AC1906">
            <v>1</v>
          </cell>
          <cell r="AD1906">
            <v>1</v>
          </cell>
          <cell r="AE1906">
            <v>0.99570000000000003</v>
          </cell>
          <cell r="AF1906" t="str">
            <v>4. Cierre</v>
          </cell>
          <cell r="AG1906" t="str">
            <v>0780 - Liquidación Aprobada</v>
          </cell>
          <cell r="AH1906" t="str">
            <v>Liquidado en UT para remitir ficha/expediente a Sede</v>
          </cell>
        </row>
        <row r="1907">
          <cell r="A1907" t="str">
            <v>2020200018</v>
          </cell>
          <cell r="B1907" t="str">
            <v>2020200006</v>
          </cell>
          <cell r="C1907" t="str">
            <v>Haku Wiñay/Noa Jayatai</v>
          </cell>
          <cell r="D1907" t="str">
            <v>PP.2020 RO Sierra</v>
          </cell>
          <cell r="E1907" t="str">
            <v>PP 0118: ACCESO DE LOS HOGARES RURALES CON ECONOMIAS DE SUBSISTENCIA A MERCADOS LOCALES DEL NUCLEO EJECUTOR CCOLLCCA</v>
          </cell>
          <cell r="F1907" t="str">
            <v>AYACUCHO</v>
          </cell>
          <cell r="G1907" t="str">
            <v>AYACUCHO</v>
          </cell>
          <cell r="H1907" t="str">
            <v>HUAMANGA</v>
          </cell>
          <cell r="I1907" t="str">
            <v>ACOCRO</v>
          </cell>
          <cell r="J1907" t="str">
            <v>CCOLLCCA</v>
          </cell>
          <cell r="K1907" t="str">
            <v>0501026018</v>
          </cell>
          <cell r="L1907">
            <v>145</v>
          </cell>
          <cell r="M1907">
            <v>44196</v>
          </cell>
          <cell r="N1907">
            <v>870000</v>
          </cell>
          <cell r="O1907">
            <v>44137</v>
          </cell>
          <cell r="P1907">
            <v>870000</v>
          </cell>
          <cell r="Q1907">
            <v>44145</v>
          </cell>
          <cell r="R1907">
            <v>870000</v>
          </cell>
          <cell r="S1907">
            <v>44221</v>
          </cell>
          <cell r="T1907">
            <v>1070</v>
          </cell>
          <cell r="U1907">
            <v>36</v>
          </cell>
          <cell r="V1907">
            <v>36</v>
          </cell>
          <cell r="W1907">
            <v>45291</v>
          </cell>
          <cell r="X1907">
            <v>869290.58</v>
          </cell>
          <cell r="Y1907">
            <v>865719.62</v>
          </cell>
          <cell r="Z1907">
            <v>869290.58000000007</v>
          </cell>
          <cell r="AA1907">
            <v>45330</v>
          </cell>
          <cell r="AB1907">
            <v>1</v>
          </cell>
          <cell r="AC1907">
            <v>1</v>
          </cell>
          <cell r="AD1907">
            <v>1</v>
          </cell>
          <cell r="AE1907">
            <v>0.996</v>
          </cell>
          <cell r="AF1907" t="str">
            <v>4. Cierre</v>
          </cell>
          <cell r="AG1907" t="str">
            <v>0780 - Liquidación Aprobada</v>
          </cell>
          <cell r="AH1907" t="str">
            <v>Liquidado en UT para remitir ficha/expediente a Sede</v>
          </cell>
        </row>
        <row r="1908">
          <cell r="A1908" t="str">
            <v>2020200009</v>
          </cell>
          <cell r="B1908" t="str">
            <v>2020200007</v>
          </cell>
          <cell r="C1908" t="str">
            <v>Haku Wiñay/Noa Jayatai</v>
          </cell>
          <cell r="D1908" t="str">
            <v>PP.2020 RO Sierra</v>
          </cell>
          <cell r="E1908" t="str">
            <v>PP 0118: ACCESO DE LOS HOGARES RURALES CON ECONOMIAS DE SUBSISTENCIA A MERCADOS LOCALES DEL NUCLEO EJECUTOR HUAYLLAY</v>
          </cell>
          <cell r="F1908" t="str">
            <v>AYACUCHO</v>
          </cell>
          <cell r="G1908" t="str">
            <v>AYACUCHO</v>
          </cell>
          <cell r="H1908" t="str">
            <v>HUANTA</v>
          </cell>
          <cell r="I1908" t="str">
            <v>LURICOCHA</v>
          </cell>
          <cell r="J1908" t="str">
            <v>HUAYLLAY</v>
          </cell>
          <cell r="K1908" t="str">
            <v>0504050007</v>
          </cell>
          <cell r="L1908">
            <v>200</v>
          </cell>
          <cell r="M1908">
            <v>44174</v>
          </cell>
          <cell r="N1908">
            <v>1200000</v>
          </cell>
          <cell r="O1908">
            <v>44028</v>
          </cell>
          <cell r="P1908">
            <v>1200000</v>
          </cell>
          <cell r="Q1908">
            <v>44042</v>
          </cell>
          <cell r="R1908">
            <v>1200000</v>
          </cell>
          <cell r="S1908">
            <v>44235</v>
          </cell>
          <cell r="T1908">
            <v>1087</v>
          </cell>
          <cell r="U1908">
            <v>36</v>
          </cell>
          <cell r="V1908">
            <v>36</v>
          </cell>
          <cell r="W1908">
            <v>45322</v>
          </cell>
          <cell r="X1908">
            <v>1247982.3999999999</v>
          </cell>
          <cell r="Y1908">
            <v>1199948.08</v>
          </cell>
          <cell r="Z1908">
            <v>1247982.3999999999</v>
          </cell>
          <cell r="AA1908">
            <v>45405</v>
          </cell>
          <cell r="AB1908">
            <v>1</v>
          </cell>
          <cell r="AC1908">
            <v>1</v>
          </cell>
          <cell r="AD1908">
            <v>1</v>
          </cell>
          <cell r="AE1908">
            <v>1</v>
          </cell>
          <cell r="AF1908" t="str">
            <v>4. Cierre</v>
          </cell>
          <cell r="AG1908" t="str">
            <v>0780 - Liquidación Aprobada</v>
          </cell>
          <cell r="AH1908" t="str">
            <v>Ficha Aprobatoria archivada con Exp. archivado en UT</v>
          </cell>
        </row>
        <row r="1909">
          <cell r="A1909" t="str">
            <v>2020200010</v>
          </cell>
          <cell r="B1909" t="str">
            <v>2020200008</v>
          </cell>
          <cell r="C1909" t="str">
            <v>Haku Wiñay/Noa Jayatai</v>
          </cell>
          <cell r="D1909" t="str">
            <v>PP.2020 RO Sierra</v>
          </cell>
          <cell r="E1909" t="str">
            <v>PP 0118: ACCESO DE LOS HOGARES RURALES CON ECONOMIAS DE SUBSISTENCIA A MERCADOS LOCALES DEL NUCLEO EJECUTOR CCOLLANA</v>
          </cell>
          <cell r="F1909" t="str">
            <v>AYACUCHO</v>
          </cell>
          <cell r="G1909" t="str">
            <v>AYACUCHO</v>
          </cell>
          <cell r="H1909" t="str">
            <v>HUANTA</v>
          </cell>
          <cell r="I1909" t="str">
            <v>LURICOCHA</v>
          </cell>
          <cell r="J1909" t="str">
            <v>CCOLLANA</v>
          </cell>
          <cell r="K1909" t="str">
            <v>0504050040</v>
          </cell>
          <cell r="L1909">
            <v>200</v>
          </cell>
          <cell r="M1909">
            <v>44174</v>
          </cell>
          <cell r="N1909">
            <v>1200000</v>
          </cell>
          <cell r="O1909">
            <v>44154</v>
          </cell>
          <cell r="P1909">
            <v>1200000</v>
          </cell>
          <cell r="Q1909">
            <v>44160</v>
          </cell>
          <cell r="R1909">
            <v>1200000</v>
          </cell>
          <cell r="S1909">
            <v>44235</v>
          </cell>
          <cell r="T1909">
            <v>1087</v>
          </cell>
          <cell r="U1909">
            <v>36</v>
          </cell>
          <cell r="V1909">
            <v>36</v>
          </cell>
          <cell r="W1909">
            <v>45322</v>
          </cell>
          <cell r="X1909">
            <v>1244089.6100000001</v>
          </cell>
          <cell r="Y1909">
            <v>1199924.29</v>
          </cell>
          <cell r="Z1909">
            <v>1244089.6100000001</v>
          </cell>
          <cell r="AA1909">
            <v>45405</v>
          </cell>
          <cell r="AB1909">
            <v>1</v>
          </cell>
          <cell r="AC1909">
            <v>1</v>
          </cell>
          <cell r="AD1909">
            <v>1</v>
          </cell>
          <cell r="AE1909">
            <v>1</v>
          </cell>
          <cell r="AF1909" t="str">
            <v>4. Cierre</v>
          </cell>
          <cell r="AG1909" t="str">
            <v>0780 - Liquidación Aprobada</v>
          </cell>
          <cell r="AH1909" t="str">
            <v>Ficha Aprobatoria archivada con Exp. archivado en UT</v>
          </cell>
        </row>
        <row r="1910">
          <cell r="A1910" t="str">
            <v>2020200007</v>
          </cell>
          <cell r="B1910" t="str">
            <v>2020200009</v>
          </cell>
          <cell r="C1910" t="str">
            <v>Haku Wiñay/Noa Jayatai</v>
          </cell>
          <cell r="D1910" t="str">
            <v>PP.2020 RO Sierra</v>
          </cell>
          <cell r="E1910" t="str">
            <v>PP 0118: ACCESO DE LOS HOGARES RURALES CON ECONOMIAS DE SUBSISTENCIA A MERCADOS LOCALES DEL NUCLEO EJECUTOR ACOS VINCHOS</v>
          </cell>
          <cell r="F1910" t="str">
            <v>AYACUCHO</v>
          </cell>
          <cell r="G1910" t="str">
            <v>AYACUCHO</v>
          </cell>
          <cell r="H1910" t="str">
            <v>HUAMANGA</v>
          </cell>
          <cell r="I1910" t="str">
            <v>ACOS VINCHOS</v>
          </cell>
          <cell r="J1910" t="str">
            <v>ACOS VINCHOS</v>
          </cell>
          <cell r="K1910" t="str">
            <v>0501030001</v>
          </cell>
          <cell r="L1910">
            <v>200</v>
          </cell>
          <cell r="M1910">
            <v>44171</v>
          </cell>
          <cell r="N1910">
            <v>1200000</v>
          </cell>
          <cell r="O1910">
            <v>44036</v>
          </cell>
          <cell r="P1910">
            <v>1200000</v>
          </cell>
          <cell r="Q1910">
            <v>44047</v>
          </cell>
          <cell r="R1910">
            <v>1200000</v>
          </cell>
          <cell r="S1910">
            <v>44212</v>
          </cell>
          <cell r="T1910">
            <v>1104</v>
          </cell>
          <cell r="U1910">
            <v>36</v>
          </cell>
          <cell r="V1910">
            <v>36</v>
          </cell>
          <cell r="W1910">
            <v>45316</v>
          </cell>
          <cell r="X1910">
            <v>1194781.71</v>
          </cell>
          <cell r="Y1910">
            <v>1194072.3700000001</v>
          </cell>
          <cell r="Z1910">
            <v>1194781.71</v>
          </cell>
          <cell r="AA1910">
            <v>45344</v>
          </cell>
          <cell r="AB1910">
            <v>1</v>
          </cell>
          <cell r="AC1910">
            <v>1</v>
          </cell>
          <cell r="AD1910">
            <v>1</v>
          </cell>
          <cell r="AE1910">
            <v>0.99619999999999997</v>
          </cell>
          <cell r="AF1910" t="str">
            <v>4. Cierre</v>
          </cell>
          <cell r="AG1910" t="str">
            <v>0780 - Liquidación Aprobada</v>
          </cell>
          <cell r="AH1910" t="str">
            <v>Ficha Aprobatoria archivada con Exp. archivado en UT</v>
          </cell>
        </row>
        <row r="1911">
          <cell r="A1911" t="str">
            <v>2020200008</v>
          </cell>
          <cell r="B1911" t="str">
            <v>2020200010</v>
          </cell>
          <cell r="C1911" t="str">
            <v>Haku Wiñay/Noa Jayatai</v>
          </cell>
          <cell r="D1911" t="str">
            <v>PP.2020 RO Sierra</v>
          </cell>
          <cell r="E1911" t="str">
            <v>PP 0118: ACCESO DE LOS HOGARES RURALES CON ECONOMIAS DE SUBSISTENCIA A MERCADOS LOCALES DEL NUCLEO EJECUTOR TAMBILLO</v>
          </cell>
          <cell r="F1911" t="str">
            <v>AYACUCHO</v>
          </cell>
          <cell r="G1911" t="str">
            <v>AYACUCHO</v>
          </cell>
          <cell r="H1911" t="str">
            <v>HUAMANGA</v>
          </cell>
          <cell r="I1911" t="str">
            <v>TAMBILLO</v>
          </cell>
          <cell r="J1911" t="str">
            <v>TAMBILLO</v>
          </cell>
          <cell r="K1911" t="str">
            <v>0501030001</v>
          </cell>
          <cell r="L1911">
            <v>200</v>
          </cell>
          <cell r="M1911">
            <v>44171</v>
          </cell>
          <cell r="N1911">
            <v>1200000</v>
          </cell>
          <cell r="O1911">
            <v>44137</v>
          </cell>
          <cell r="P1911">
            <v>1200000</v>
          </cell>
          <cell r="Q1911">
            <v>44145</v>
          </cell>
          <cell r="R1911">
            <v>1200000</v>
          </cell>
          <cell r="S1911">
            <v>44212</v>
          </cell>
          <cell r="T1911">
            <v>1104</v>
          </cell>
          <cell r="U1911">
            <v>36</v>
          </cell>
          <cell r="V1911">
            <v>36</v>
          </cell>
          <cell r="W1911">
            <v>45316</v>
          </cell>
          <cell r="X1911">
            <v>1194978.54</v>
          </cell>
          <cell r="Y1911">
            <v>1194269.19</v>
          </cell>
          <cell r="Z1911">
            <v>1194978.54</v>
          </cell>
          <cell r="AA1911">
            <v>45344</v>
          </cell>
          <cell r="AB1911">
            <v>1</v>
          </cell>
          <cell r="AC1911">
            <v>1</v>
          </cell>
          <cell r="AD1911">
            <v>1</v>
          </cell>
          <cell r="AE1911">
            <v>0.99609999999999999</v>
          </cell>
          <cell r="AF1911" t="str">
            <v>4. Cierre</v>
          </cell>
          <cell r="AG1911" t="str">
            <v>0780 - Liquidación Aprobada</v>
          </cell>
          <cell r="AH1911" t="str">
            <v>Ficha Aprobatoria archivada con Exp. archivado en UT</v>
          </cell>
        </row>
        <row r="1912">
          <cell r="A1912" t="str">
            <v>2020200013</v>
          </cell>
          <cell r="B1912" t="str">
            <v>2020200011</v>
          </cell>
          <cell r="C1912" t="str">
            <v>Haku Wiñay/Noa Jayatai</v>
          </cell>
          <cell r="D1912" t="str">
            <v>PP.2020 RO Sierra</v>
          </cell>
          <cell r="E1912" t="str">
            <v>PP 0118: ACCESO DE LOS HOGARES RURALES CON ECONOMIAS DE SUBSISTENCIA A MERCADOS LOCALES DEL NUCLEO EJECUTOR SAN ANTONIO DE CULLUCHA</v>
          </cell>
          <cell r="F1912" t="str">
            <v>AYACUCHO</v>
          </cell>
          <cell r="G1912" t="str">
            <v>AYACUCHO</v>
          </cell>
          <cell r="H1912" t="str">
            <v>HUANTA</v>
          </cell>
          <cell r="I1912" t="str">
            <v>HUANTA</v>
          </cell>
          <cell r="J1912" t="str">
            <v>SAN ANTONIO DE CULLUCHA</v>
          </cell>
          <cell r="K1912" t="str">
            <v>0504016015</v>
          </cell>
          <cell r="L1912">
            <v>233</v>
          </cell>
          <cell r="M1912">
            <v>44181</v>
          </cell>
          <cell r="N1912">
            <v>1398000</v>
          </cell>
          <cell r="O1912">
            <v>44043</v>
          </cell>
          <cell r="P1912">
            <v>1398000</v>
          </cell>
          <cell r="Q1912">
            <v>44057</v>
          </cell>
          <cell r="R1912">
            <v>1398000</v>
          </cell>
          <cell r="S1912">
            <v>44212</v>
          </cell>
          <cell r="T1912">
            <v>1094</v>
          </cell>
          <cell r="U1912">
            <v>36</v>
          </cell>
          <cell r="V1912">
            <v>36</v>
          </cell>
          <cell r="W1912">
            <v>45306</v>
          </cell>
          <cell r="X1912">
            <v>1392794.53</v>
          </cell>
          <cell r="Y1912">
            <v>1389344.33</v>
          </cell>
          <cell r="Z1912">
            <v>1392794.53</v>
          </cell>
          <cell r="AA1912">
            <v>45412</v>
          </cell>
          <cell r="AB1912">
            <v>1</v>
          </cell>
          <cell r="AC1912">
            <v>1</v>
          </cell>
          <cell r="AD1912">
            <v>1</v>
          </cell>
          <cell r="AE1912">
            <v>0.99509999999999998</v>
          </cell>
          <cell r="AF1912" t="str">
            <v>4. Cierre</v>
          </cell>
          <cell r="AG1912" t="str">
            <v>0780 - Liquidación Aprobada</v>
          </cell>
          <cell r="AH1912" t="str">
            <v>Ficha Aprobatoria archivada con Exp. archivado en UT</v>
          </cell>
        </row>
        <row r="1913">
          <cell r="A1913" t="str">
            <v>2020200014</v>
          </cell>
          <cell r="B1913" t="str">
            <v>2020200012</v>
          </cell>
          <cell r="C1913" t="str">
            <v>Haku Wiñay/Noa Jayatai</v>
          </cell>
          <cell r="D1913" t="str">
            <v>PP.2020 RO Sierra</v>
          </cell>
          <cell r="E1913" t="str">
            <v>PP 0118: ACCESO DE LOS HOGARES RURALES CON ECONOMIAS DE SUBSISTENCIA A MERCADOS LOCALES DEL NUCLEO EJECUTOR HUANCAYOCC</v>
          </cell>
          <cell r="F1913" t="str">
            <v>AYACUCHO</v>
          </cell>
          <cell r="G1913" t="str">
            <v>AYACUCHO</v>
          </cell>
          <cell r="H1913" t="str">
            <v>HUANTA</v>
          </cell>
          <cell r="I1913" t="str">
            <v>HUANTA</v>
          </cell>
          <cell r="J1913" t="str">
            <v>HUANCAYOCC</v>
          </cell>
          <cell r="K1913" t="str">
            <v>0504010350</v>
          </cell>
          <cell r="L1913">
            <v>167</v>
          </cell>
          <cell r="M1913">
            <v>44181</v>
          </cell>
          <cell r="N1913">
            <v>1002000</v>
          </cell>
          <cell r="O1913">
            <v>44137</v>
          </cell>
          <cell r="P1913">
            <v>1002000</v>
          </cell>
          <cell r="Q1913">
            <v>44145</v>
          </cell>
          <cell r="R1913">
            <v>1002000</v>
          </cell>
          <cell r="S1913">
            <v>44212</v>
          </cell>
          <cell r="T1913">
            <v>1094</v>
          </cell>
          <cell r="U1913">
            <v>36</v>
          </cell>
          <cell r="V1913">
            <v>36</v>
          </cell>
          <cell r="W1913">
            <v>45306</v>
          </cell>
          <cell r="X1913">
            <v>1008620.95</v>
          </cell>
          <cell r="Y1913">
            <v>997212.05</v>
          </cell>
          <cell r="Z1913">
            <v>1008620.95</v>
          </cell>
          <cell r="AA1913">
            <v>45412</v>
          </cell>
          <cell r="AB1913">
            <v>1</v>
          </cell>
          <cell r="AC1913">
            <v>1</v>
          </cell>
          <cell r="AD1913">
            <v>1</v>
          </cell>
          <cell r="AE1913">
            <v>0.99660000000000004</v>
          </cell>
          <cell r="AF1913" t="str">
            <v>4. Cierre</v>
          </cell>
          <cell r="AG1913" t="str">
            <v>0780 - Liquidación Aprobada</v>
          </cell>
          <cell r="AH1913" t="str">
            <v>Ficha Aprobatoria archivada con Exp. archivado en UT</v>
          </cell>
        </row>
        <row r="1914">
          <cell r="A1914" t="str">
            <v>2020200002</v>
          </cell>
          <cell r="B1914" t="str">
            <v>2020200013</v>
          </cell>
          <cell r="C1914" t="str">
            <v>Haku Wiñay/Noa Jayatai</v>
          </cell>
          <cell r="D1914" t="str">
            <v>Apoyo Des.Prod.2020</v>
          </cell>
          <cell r="E1914" t="str">
            <v>APOYO AL DESARROLLO PRODUCTIVO DE LOS HOGARES RURALES CON ECONOMÍA DE SUBSISTENCIA URPAY ALTO</v>
          </cell>
          <cell r="F1914" t="str">
            <v>AYACUCHO</v>
          </cell>
          <cell r="G1914" t="str">
            <v>AYACUCHO</v>
          </cell>
          <cell r="H1914" t="str">
            <v>HUAMANGA</v>
          </cell>
          <cell r="I1914" t="str">
            <v>ACOS VINCHOS</v>
          </cell>
          <cell r="J1914" t="str">
            <v>URPAY ALTO</v>
          </cell>
          <cell r="K1914" t="str">
            <v>0501030024</v>
          </cell>
          <cell r="L1914">
            <v>400</v>
          </cell>
          <cell r="M1914">
            <v>44153</v>
          </cell>
          <cell r="N1914">
            <v>1457479</v>
          </cell>
          <cell r="O1914">
            <v>44127</v>
          </cell>
          <cell r="P1914">
            <v>1457479</v>
          </cell>
          <cell r="Q1914">
            <v>44139</v>
          </cell>
          <cell r="R1914">
            <v>1457479</v>
          </cell>
          <cell r="S1914">
            <v>44162</v>
          </cell>
          <cell r="T1914">
            <v>361</v>
          </cell>
          <cell r="U1914">
            <v>12</v>
          </cell>
          <cell r="V1914">
            <v>12</v>
          </cell>
          <cell r="W1914">
            <v>44523</v>
          </cell>
          <cell r="X1914">
            <v>1293802.3500000001</v>
          </cell>
          <cell r="Y1914">
            <v>1283776.3500000001</v>
          </cell>
          <cell r="Z1914">
            <v>1293802.3500000001</v>
          </cell>
          <cell r="AA1914">
            <v>44768</v>
          </cell>
          <cell r="AB1914">
            <v>1</v>
          </cell>
          <cell r="AC1914">
            <v>1</v>
          </cell>
          <cell r="AD1914">
            <v>1</v>
          </cell>
          <cell r="AE1914">
            <v>0.89639999999999997</v>
          </cell>
          <cell r="AF1914" t="str">
            <v>4. Cierre</v>
          </cell>
          <cell r="AG1914" t="str">
            <v>0780 - Liquidación Aprobada</v>
          </cell>
          <cell r="AH1914" t="str">
            <v>Ficha Aprobatoria archivada con Exp. archivado en UT</v>
          </cell>
        </row>
        <row r="1915">
          <cell r="A1915" t="str">
            <v>2020200001</v>
          </cell>
          <cell r="B1915" t="str">
            <v>2020200014</v>
          </cell>
          <cell r="C1915" t="str">
            <v>Haku Wiñay/Noa Jayatai</v>
          </cell>
          <cell r="D1915" t="str">
            <v>Apoyo Des.Prod.2020</v>
          </cell>
          <cell r="E1915" t="str">
            <v>APOYO AL DESARROLLO PRODUCTIVO DE LOS HOGARES RURALES CON ECONOMÍA DE SUBSISTENCIA TINTE</v>
          </cell>
          <cell r="F1915" t="str">
            <v>AYACUCHO</v>
          </cell>
          <cell r="G1915" t="str">
            <v>AYACUCHO</v>
          </cell>
          <cell r="H1915" t="str">
            <v>HUAMANGA</v>
          </cell>
          <cell r="I1915" t="str">
            <v>TAMBILLO</v>
          </cell>
          <cell r="J1915" t="str">
            <v>TINTE</v>
          </cell>
          <cell r="K1915" t="str">
            <v>0501130030</v>
          </cell>
          <cell r="L1915">
            <v>500</v>
          </cell>
          <cell r="M1915">
            <v>44152</v>
          </cell>
          <cell r="N1915">
            <v>1812279</v>
          </cell>
          <cell r="O1915">
            <v>44127</v>
          </cell>
          <cell r="P1915">
            <v>1812279</v>
          </cell>
          <cell r="Q1915">
            <v>44139</v>
          </cell>
          <cell r="R1915">
            <v>1812279</v>
          </cell>
          <cell r="S1915">
            <v>44158</v>
          </cell>
          <cell r="T1915">
            <v>434</v>
          </cell>
          <cell r="U1915">
            <v>12</v>
          </cell>
          <cell r="V1915">
            <v>12</v>
          </cell>
          <cell r="W1915">
            <v>44592</v>
          </cell>
          <cell r="X1915">
            <v>1874806.78</v>
          </cell>
          <cell r="Y1915">
            <v>1805630.81</v>
          </cell>
          <cell r="Z1915">
            <v>1874806.78</v>
          </cell>
          <cell r="AA1915">
            <v>44655</v>
          </cell>
          <cell r="AB1915">
            <v>1</v>
          </cell>
          <cell r="AC1915">
            <v>1</v>
          </cell>
          <cell r="AD1915">
            <v>1</v>
          </cell>
          <cell r="AE1915">
            <v>0.99719999999999998</v>
          </cell>
          <cell r="AF1915" t="str">
            <v>4. Cierre</v>
          </cell>
          <cell r="AG1915" t="str">
            <v>0780 - Liquidación Aprobada</v>
          </cell>
          <cell r="AH1915" t="str">
            <v>Liquidado en UT con Ficha/Exp. presentado en Sede</v>
          </cell>
        </row>
        <row r="1916">
          <cell r="A1916" t="str">
            <v>2020200005</v>
          </cell>
          <cell r="B1916" t="str">
            <v>2020200015</v>
          </cell>
          <cell r="C1916" t="str">
            <v>Haku Wiñay/Noa Jayatai</v>
          </cell>
          <cell r="D1916" t="str">
            <v>Apoyo Des.Prod.2020</v>
          </cell>
          <cell r="E1916" t="str">
            <v>APOYO AL DESARROLLO PRODUCTIVO DE LOS HOGARES RURALES CON ECONOMÍA DE SUBSISTENCIA COLPAPAMPA</v>
          </cell>
          <cell r="F1916" t="str">
            <v>AYACUCHO</v>
          </cell>
          <cell r="G1916" t="str">
            <v>AYACUCHO</v>
          </cell>
          <cell r="H1916" t="str">
            <v>VILCAS HUAMAN</v>
          </cell>
          <cell r="I1916" t="str">
            <v>VILCAS HUAMAN</v>
          </cell>
          <cell r="J1916" t="str">
            <v>COLPAPAMPA</v>
          </cell>
          <cell r="K1916" t="str">
            <v>0511016004</v>
          </cell>
          <cell r="L1916">
            <v>400</v>
          </cell>
          <cell r="M1916">
            <v>44161</v>
          </cell>
          <cell r="N1916">
            <v>1457479</v>
          </cell>
          <cell r="O1916">
            <v>44127</v>
          </cell>
          <cell r="P1916">
            <v>1457479</v>
          </cell>
          <cell r="Q1916">
            <v>44139</v>
          </cell>
          <cell r="R1916">
            <v>1457479</v>
          </cell>
          <cell r="S1916">
            <v>44166</v>
          </cell>
          <cell r="T1916">
            <v>426</v>
          </cell>
          <cell r="U1916">
            <v>12</v>
          </cell>
          <cell r="V1916">
            <v>12</v>
          </cell>
          <cell r="W1916">
            <v>44592</v>
          </cell>
          <cell r="X1916">
            <v>1427223.81</v>
          </cell>
          <cell r="Y1916">
            <v>1427223.81</v>
          </cell>
          <cell r="Z1916">
            <v>1427223.81</v>
          </cell>
          <cell r="AA1916">
            <v>44767</v>
          </cell>
          <cell r="AB1916">
            <v>1</v>
          </cell>
          <cell r="AC1916">
            <v>1</v>
          </cell>
          <cell r="AD1916">
            <v>1</v>
          </cell>
          <cell r="AE1916">
            <v>0.98460000000000003</v>
          </cell>
          <cell r="AF1916" t="str">
            <v>4. Cierre</v>
          </cell>
          <cell r="AG1916" t="str">
            <v>0780 - Liquidación Aprobada</v>
          </cell>
          <cell r="AH1916" t="str">
            <v>Ficha Aprobatoria archivada con Exp. archivado en UT</v>
          </cell>
        </row>
        <row r="1917">
          <cell r="A1917" t="str">
            <v>2020200003</v>
          </cell>
          <cell r="B1917" t="str">
            <v>2020200016</v>
          </cell>
          <cell r="C1917" t="str">
            <v>Haku Wiñay/Noa Jayatai</v>
          </cell>
          <cell r="D1917" t="str">
            <v>Apoyo Des.Prod.2020</v>
          </cell>
          <cell r="E1917" t="str">
            <v>APOYO AL DESARROLLO PRODUCTIVO DE LOS HOGARES RURALES CON ECONOMÍA DE SUBSISTENCIA SAN JUAN DE UCHUYRI</v>
          </cell>
          <cell r="F1917" t="str">
            <v>AYACUCHO</v>
          </cell>
          <cell r="G1917" t="str">
            <v>AYACUCHO</v>
          </cell>
          <cell r="H1917" t="str">
            <v>CANGALLO</v>
          </cell>
          <cell r="I1917" t="str">
            <v>CHUSCHI</v>
          </cell>
          <cell r="J1917" t="str">
            <v>SAN JUAN DE UCHUYRI</v>
          </cell>
          <cell r="K1917" t="str">
            <v>0502020035</v>
          </cell>
          <cell r="L1917">
            <v>400</v>
          </cell>
          <cell r="M1917">
            <v>44153</v>
          </cell>
          <cell r="N1917">
            <v>1457479</v>
          </cell>
          <cell r="O1917">
            <v>44134</v>
          </cell>
          <cell r="P1917">
            <v>1457479</v>
          </cell>
          <cell r="Q1917">
            <v>44140</v>
          </cell>
          <cell r="R1917">
            <v>1457479</v>
          </cell>
          <cell r="S1917">
            <v>44172</v>
          </cell>
          <cell r="T1917">
            <v>364</v>
          </cell>
          <cell r="U1917">
            <v>12</v>
          </cell>
          <cell r="V1917">
            <v>12</v>
          </cell>
          <cell r="W1917">
            <v>44536</v>
          </cell>
          <cell r="X1917">
            <v>1397959.23</v>
          </cell>
          <cell r="Y1917">
            <v>987986.28</v>
          </cell>
          <cell r="Z1917">
            <v>1397959.23</v>
          </cell>
          <cell r="AA1917">
            <v>45282</v>
          </cell>
          <cell r="AB1917">
            <v>1</v>
          </cell>
          <cell r="AC1917">
            <v>0.74480000000000002</v>
          </cell>
          <cell r="AD1917">
            <v>1</v>
          </cell>
          <cell r="AE1917">
            <v>0.94259999999999999</v>
          </cell>
          <cell r="AF1917" t="str">
            <v>4. Cierre</v>
          </cell>
          <cell r="AG1917" t="str">
            <v>0780 - Liquidación Aprobada</v>
          </cell>
          <cell r="AH1917" t="str">
            <v>Ficha Aprobatoria archivada con Exp. archivado en UT</v>
          </cell>
        </row>
        <row r="1918">
          <cell r="A1918" t="str">
            <v>2020200004</v>
          </cell>
          <cell r="B1918" t="str">
            <v>2020200017</v>
          </cell>
          <cell r="C1918" t="str">
            <v>Haku Wiñay/Noa Jayatai</v>
          </cell>
          <cell r="D1918" t="str">
            <v>Apoyo Des.Prod.2020</v>
          </cell>
          <cell r="E1918" t="str">
            <v>APOYO AL DESARROLLO PRODUCTIVO DE LOS HOGARES RURALES CON ECONOMÍA DE SUBSISTENCIA CHAMANA</v>
          </cell>
          <cell r="F1918" t="str">
            <v>AYACUCHO</v>
          </cell>
          <cell r="G1918" t="str">
            <v>AYACUCHO</v>
          </cell>
          <cell r="H1918" t="str">
            <v>HUANTA</v>
          </cell>
          <cell r="I1918" t="str">
            <v>LURICOCHA</v>
          </cell>
          <cell r="J1918" t="str">
            <v>CHAMANA</v>
          </cell>
          <cell r="K1918" t="str">
            <v>0504050028</v>
          </cell>
          <cell r="L1918">
            <v>400</v>
          </cell>
          <cell r="M1918">
            <v>44161</v>
          </cell>
          <cell r="N1918">
            <v>1457479</v>
          </cell>
          <cell r="O1918">
            <v>44134</v>
          </cell>
          <cell r="P1918">
            <v>1457479</v>
          </cell>
          <cell r="Q1918">
            <v>44140</v>
          </cell>
          <cell r="R1918">
            <v>1457479</v>
          </cell>
          <cell r="S1918">
            <v>44159</v>
          </cell>
          <cell r="T1918">
            <v>395</v>
          </cell>
          <cell r="U1918">
            <v>12</v>
          </cell>
          <cell r="V1918">
            <v>12</v>
          </cell>
          <cell r="W1918">
            <v>44554</v>
          </cell>
          <cell r="X1918">
            <v>1332978.56</v>
          </cell>
          <cell r="Y1918">
            <v>1302152.56</v>
          </cell>
          <cell r="Z1918">
            <v>1332978.56</v>
          </cell>
          <cell r="AA1918">
            <v>45699</v>
          </cell>
          <cell r="AB1918">
            <v>1</v>
          </cell>
          <cell r="AC1918">
            <v>0.97909999999999997</v>
          </cell>
          <cell r="AD1918">
            <v>1</v>
          </cell>
          <cell r="AE1918">
            <v>0.93010000000000004</v>
          </cell>
          <cell r="AF1918" t="str">
            <v>4. Cierre</v>
          </cell>
          <cell r="AG1918" t="str">
            <v>0705 - Expediente revisado y observado por Sup. UT, remitido a Liq. UT</v>
          </cell>
        </row>
        <row r="1919">
          <cell r="A1919" t="str">
            <v>2020200006</v>
          </cell>
          <cell r="B1919" t="str">
            <v>2020200018</v>
          </cell>
          <cell r="C1919" t="str">
            <v>Haku Wiñay/Noa Jayatai</v>
          </cell>
          <cell r="D1919" t="str">
            <v>Apoyo Des.Prod.2020</v>
          </cell>
          <cell r="E1919" t="str">
            <v>APOYO AL DESARROLLO PRODUCTIVO DE LOS HOGARES RURALES CON ECONOMÍA DE SUBSISTENCIA CHUNGUI</v>
          </cell>
          <cell r="F1919" t="str">
            <v>AYACUCHO</v>
          </cell>
          <cell r="G1919" t="str">
            <v>AYACUCHO</v>
          </cell>
          <cell r="H1919" t="str">
            <v>LA MAR</v>
          </cell>
          <cell r="I1919" t="str">
            <v>CHUNGUI</v>
          </cell>
          <cell r="J1919" t="str">
            <v>CHUNGUI</v>
          </cell>
          <cell r="K1919" t="str">
            <v>0505050001</v>
          </cell>
          <cell r="L1919">
            <v>500</v>
          </cell>
          <cell r="M1919">
            <v>44167</v>
          </cell>
          <cell r="N1919">
            <v>1812279</v>
          </cell>
          <cell r="O1919">
            <v>44127</v>
          </cell>
          <cell r="P1919">
            <v>1812279</v>
          </cell>
          <cell r="Q1919">
            <v>44139</v>
          </cell>
          <cell r="R1919">
            <v>1812279</v>
          </cell>
          <cell r="S1919">
            <v>44172</v>
          </cell>
          <cell r="T1919">
            <v>364</v>
          </cell>
          <cell r="U1919">
            <v>12</v>
          </cell>
          <cell r="V1919">
            <v>12</v>
          </cell>
          <cell r="W1919">
            <v>44536</v>
          </cell>
          <cell r="X1919">
            <v>1800270.19</v>
          </cell>
          <cell r="Y1919">
            <v>1662607.99</v>
          </cell>
          <cell r="Z1919">
            <v>1800270.19</v>
          </cell>
          <cell r="AA1919">
            <v>44658</v>
          </cell>
          <cell r="AB1919">
            <v>1</v>
          </cell>
          <cell r="AC1919">
            <v>1</v>
          </cell>
          <cell r="AD1919">
            <v>1</v>
          </cell>
          <cell r="AE1919">
            <v>0.92969999999999997</v>
          </cell>
          <cell r="AF1919" t="str">
            <v>4. Cierre</v>
          </cell>
          <cell r="AG1919" t="str">
            <v>0780 - Liquidación Aprobada</v>
          </cell>
          <cell r="AH1919" t="str">
            <v>Ficha Aprobatoria archivada con Exp. archivado en UT</v>
          </cell>
        </row>
        <row r="1920">
          <cell r="A1920" t="str">
            <v>2020210009</v>
          </cell>
          <cell r="B1920" t="str">
            <v>2020210001</v>
          </cell>
          <cell r="C1920" t="str">
            <v>Haku Wiñay/Noa Jayatai</v>
          </cell>
          <cell r="D1920" t="str">
            <v>PP.2021 RO Sierra</v>
          </cell>
          <cell r="E1920" t="str">
            <v>PP 0118: ACCESO DE LOS HOGARES RURALES CON ECONOMIAS DE SUBSISTENCIA A MERCADOS LOCALES DEL NUCLEO EJECUTOR OCROS</v>
          </cell>
          <cell r="F1920" t="str">
            <v>AYACUCHO</v>
          </cell>
          <cell r="G1920" t="str">
            <v>AYACUCHO</v>
          </cell>
          <cell r="H1920" t="str">
            <v>HUAMANGA</v>
          </cell>
          <cell r="I1920" t="str">
            <v>OCROS</v>
          </cell>
          <cell r="J1920" t="str">
            <v>OCROS</v>
          </cell>
          <cell r="K1920" t="str">
            <v>0501060001</v>
          </cell>
          <cell r="L1920">
            <v>200</v>
          </cell>
          <cell r="M1920">
            <v>44385.978946759256</v>
          </cell>
          <cell r="N1920">
            <v>1200000</v>
          </cell>
          <cell r="O1920">
            <v>44621</v>
          </cell>
          <cell r="P1920">
            <v>1200000</v>
          </cell>
          <cell r="Q1920">
            <v>44623</v>
          </cell>
          <cell r="R1920">
            <v>1200000</v>
          </cell>
          <cell r="S1920">
            <v>44410</v>
          </cell>
          <cell r="T1920">
            <v>1094</v>
          </cell>
          <cell r="U1920">
            <v>36</v>
          </cell>
          <cell r="V1920">
            <v>36</v>
          </cell>
          <cell r="W1920">
            <v>45504</v>
          </cell>
          <cell r="X1920">
            <v>1203858.55</v>
          </cell>
          <cell r="Y1920">
            <v>1199323.3</v>
          </cell>
          <cell r="Z1920">
            <v>1203858.55</v>
          </cell>
          <cell r="AA1920">
            <v>45616</v>
          </cell>
          <cell r="AB1920">
            <v>1</v>
          </cell>
          <cell r="AC1920">
            <v>1</v>
          </cell>
          <cell r="AD1920">
            <v>1</v>
          </cell>
          <cell r="AE1920">
            <v>0.99960000000000004</v>
          </cell>
          <cell r="AF1920" t="str">
            <v>4. Cierre</v>
          </cell>
          <cell r="AG1920" t="str">
            <v>0780 - Liquidación Aprobada</v>
          </cell>
          <cell r="AH1920" t="str">
            <v>Ficha Aprobatoria archivada con Exp. archivado en UT</v>
          </cell>
        </row>
        <row r="1921">
          <cell r="A1921" t="str">
            <v>2020210010</v>
          </cell>
          <cell r="B1921" t="str">
            <v>2020210002</v>
          </cell>
          <cell r="C1921" t="str">
            <v>Haku Wiñay/Noa Jayatai</v>
          </cell>
          <cell r="D1921" t="str">
            <v>PP.2021 RO Sierra</v>
          </cell>
          <cell r="E1921" t="str">
            <v>PP 0118: ACCESO DE LOS HOGARES RURALES CON ECONOMIAS DE SUBSISTENCIA A MERCADOS LOCALES DEL NUCLEO EJECUTOR CCACCAMARCA</v>
          </cell>
          <cell r="F1921" t="str">
            <v>AYACUCHO</v>
          </cell>
          <cell r="G1921" t="str">
            <v>AYACUCHO</v>
          </cell>
          <cell r="H1921" t="str">
            <v>HUAMANGA</v>
          </cell>
          <cell r="I1921" t="str">
            <v>OCROS</v>
          </cell>
          <cell r="J1921" t="str">
            <v>CCACCAMARCA</v>
          </cell>
          <cell r="K1921" t="str">
            <v>0501066005</v>
          </cell>
          <cell r="L1921">
            <v>200</v>
          </cell>
          <cell r="M1921">
            <v>44385.978946759256</v>
          </cell>
          <cell r="N1921">
            <v>1200000</v>
          </cell>
          <cell r="O1921">
            <v>44621</v>
          </cell>
          <cell r="P1921">
            <v>1200000</v>
          </cell>
          <cell r="Q1921">
            <v>44623</v>
          </cell>
          <cell r="R1921">
            <v>1200000</v>
          </cell>
          <cell r="S1921">
            <v>44410</v>
          </cell>
          <cell r="T1921">
            <v>1094</v>
          </cell>
          <cell r="U1921">
            <v>36</v>
          </cell>
          <cell r="V1921">
            <v>36</v>
          </cell>
          <cell r="W1921">
            <v>45504</v>
          </cell>
          <cell r="X1921">
            <v>1200122.25</v>
          </cell>
          <cell r="Y1921">
            <v>1194816.8899999999</v>
          </cell>
          <cell r="Z1921">
            <v>1200122.25</v>
          </cell>
          <cell r="AA1921">
            <v>45616</v>
          </cell>
          <cell r="AB1921">
            <v>1</v>
          </cell>
          <cell r="AC1921">
            <v>1</v>
          </cell>
          <cell r="AD1921">
            <v>1</v>
          </cell>
          <cell r="AE1921">
            <v>0.99690000000000001</v>
          </cell>
          <cell r="AF1921" t="str">
            <v>4. Cierre</v>
          </cell>
          <cell r="AG1921" t="str">
            <v>0780 - Liquidación Aprobada</v>
          </cell>
          <cell r="AH1921" t="str">
            <v>Ficha Aprobatoria archivada con Exp. archivado en UT</v>
          </cell>
        </row>
        <row r="1922">
          <cell r="A1922" t="str">
            <v>2020210001</v>
          </cell>
          <cell r="B1922" t="str">
            <v>2020210003</v>
          </cell>
          <cell r="C1922" t="str">
            <v>Haku Wiñay/Noa Jayatai</v>
          </cell>
          <cell r="D1922" t="str">
            <v>PP.2021 RO Sierra</v>
          </cell>
          <cell r="E1922" t="str">
            <v>PP 0118: ACCESO DE LOS HOGARES RURALES CON ECONOMIAS DE SUBSISTENCIA A MERCADOS LOCALES DEL NUCLEO EJECUTOR POMAPUQUIO</v>
          </cell>
          <cell r="F1922" t="str">
            <v>AYACUCHO</v>
          </cell>
          <cell r="G1922" t="str">
            <v>AYACUCHO</v>
          </cell>
          <cell r="H1922" t="str">
            <v>HUAMANGA</v>
          </cell>
          <cell r="I1922" t="str">
            <v>ACOCRO</v>
          </cell>
          <cell r="J1922" t="str">
            <v>POMAPUQUIO</v>
          </cell>
          <cell r="K1922" t="str">
            <v>0501026004</v>
          </cell>
          <cell r="L1922">
            <v>200</v>
          </cell>
          <cell r="M1922">
            <v>44378.673368055555</v>
          </cell>
          <cell r="N1922">
            <v>1200000</v>
          </cell>
          <cell r="O1922">
            <v>44607</v>
          </cell>
          <cell r="P1922">
            <v>1200000</v>
          </cell>
          <cell r="Q1922">
            <v>44614</v>
          </cell>
          <cell r="R1922">
            <v>1200000</v>
          </cell>
          <cell r="S1922">
            <v>44410</v>
          </cell>
          <cell r="T1922">
            <v>1094</v>
          </cell>
          <cell r="U1922">
            <v>36</v>
          </cell>
          <cell r="V1922">
            <v>36</v>
          </cell>
          <cell r="W1922">
            <v>45504</v>
          </cell>
          <cell r="X1922">
            <v>1204702.98</v>
          </cell>
          <cell r="Y1922">
            <v>1192419.72</v>
          </cell>
          <cell r="Z1922">
            <v>1204702.98</v>
          </cell>
          <cell r="AA1922">
            <v>45532</v>
          </cell>
          <cell r="AB1922">
            <v>1</v>
          </cell>
          <cell r="AC1922">
            <v>1</v>
          </cell>
          <cell r="AD1922">
            <v>1</v>
          </cell>
          <cell r="AE1922">
            <v>0.99560000000000004</v>
          </cell>
          <cell r="AF1922" t="str">
            <v>4. Cierre</v>
          </cell>
          <cell r="AG1922" t="str">
            <v>0780 - Liquidación Aprobada</v>
          </cell>
          <cell r="AH1922" t="str">
            <v>Ficha Aprobatoria archivada con Exp. archivado en UT</v>
          </cell>
        </row>
        <row r="1923">
          <cell r="A1923" t="str">
            <v>2020210002</v>
          </cell>
          <cell r="B1923" t="str">
            <v>2020210004</v>
          </cell>
          <cell r="C1923" t="str">
            <v>Haku Wiñay/Noa Jayatai</v>
          </cell>
          <cell r="D1923" t="str">
            <v>PP.2021 RO Sierra</v>
          </cell>
          <cell r="E1923" t="str">
            <v>PP 0118: ACCESO DE LOS HOGARES RURALES CON ECONOMIAS DE SUBSISTENCIA A MERCADOS LOCALES DEL NUCLEO EJECUTOR SAN PEDRO DE CCOISA</v>
          </cell>
          <cell r="F1923" t="str">
            <v>AYACUCHO</v>
          </cell>
          <cell r="G1923" t="str">
            <v>AYACUCHO</v>
          </cell>
          <cell r="H1923" t="str">
            <v>HUAMANGA</v>
          </cell>
          <cell r="I1923" t="str">
            <v>ACOCRO</v>
          </cell>
          <cell r="J1923" t="str">
            <v>SAN PEDRO DE CCOISA</v>
          </cell>
          <cell r="K1923" t="str">
            <v>0501026013</v>
          </cell>
          <cell r="L1923">
            <v>200</v>
          </cell>
          <cell r="M1923">
            <v>44378.673368055555</v>
          </cell>
          <cell r="N1923">
            <v>1200000</v>
          </cell>
          <cell r="O1923">
            <v>44607</v>
          </cell>
          <cell r="P1923">
            <v>1200000</v>
          </cell>
          <cell r="Q1923">
            <v>44614</v>
          </cell>
          <cell r="R1923">
            <v>1200000</v>
          </cell>
          <cell r="S1923">
            <v>44410</v>
          </cell>
          <cell r="T1923">
            <v>1094</v>
          </cell>
          <cell r="U1923">
            <v>36</v>
          </cell>
          <cell r="V1923">
            <v>36</v>
          </cell>
          <cell r="W1923">
            <v>45504</v>
          </cell>
          <cell r="X1923">
            <v>1203109.1000000001</v>
          </cell>
          <cell r="Y1923">
            <v>1191601.82</v>
          </cell>
          <cell r="Z1923">
            <v>1203109.1000000001</v>
          </cell>
          <cell r="AA1923">
            <v>45532</v>
          </cell>
          <cell r="AB1923">
            <v>1</v>
          </cell>
          <cell r="AC1923">
            <v>1</v>
          </cell>
          <cell r="AD1923">
            <v>1</v>
          </cell>
          <cell r="AE1923">
            <v>0.995</v>
          </cell>
          <cell r="AF1923" t="str">
            <v>4. Cierre</v>
          </cell>
          <cell r="AG1923" t="str">
            <v>0780 - Liquidación Aprobada</v>
          </cell>
          <cell r="AH1923" t="str">
            <v>Ficha Aprobatoria archivada con Exp. archivado en UT</v>
          </cell>
        </row>
        <row r="1924">
          <cell r="A1924" t="str">
            <v>2020210024</v>
          </cell>
          <cell r="B1924" t="str">
            <v>2020210005</v>
          </cell>
          <cell r="C1924" t="str">
            <v>Haku Wiñay/Noa Jayatai</v>
          </cell>
          <cell r="D1924" t="str">
            <v>PP.2021 RO Sierra</v>
          </cell>
          <cell r="E1924" t="str">
            <v>PP 0118: ACCESO DE LOS HOGARES RURALES CON ECONOMIAS DE SUBSISTENCIA A MERCADOS LOCALES DEL NUCLEO EJECUTOR CHIARA</v>
          </cell>
          <cell r="F1924" t="str">
            <v>AYACUCHO</v>
          </cell>
          <cell r="G1924" t="str">
            <v>AYACUCHO</v>
          </cell>
          <cell r="H1924" t="str">
            <v>HUAMANGA</v>
          </cell>
          <cell r="I1924" t="str">
            <v>CHIARA</v>
          </cell>
          <cell r="J1924" t="str">
            <v>CHIARA</v>
          </cell>
          <cell r="K1924" t="str">
            <v>0501050001</v>
          </cell>
          <cell r="L1924">
            <v>200</v>
          </cell>
          <cell r="M1924">
            <v>44408.691701388889</v>
          </cell>
          <cell r="N1924">
            <v>1200000</v>
          </cell>
          <cell r="O1924">
            <v>44607</v>
          </cell>
          <cell r="P1924">
            <v>1200000</v>
          </cell>
          <cell r="Q1924">
            <v>44614</v>
          </cell>
          <cell r="R1924">
            <v>1200000</v>
          </cell>
          <cell r="S1924">
            <v>44410</v>
          </cell>
          <cell r="T1924">
            <v>1094</v>
          </cell>
          <cell r="U1924">
            <v>36</v>
          </cell>
          <cell r="V1924">
            <v>36</v>
          </cell>
          <cell r="W1924">
            <v>45504</v>
          </cell>
          <cell r="X1924">
            <v>1196440.8</v>
          </cell>
          <cell r="Y1924">
            <v>1183780.03</v>
          </cell>
          <cell r="Z1924">
            <v>1196440.8</v>
          </cell>
          <cell r="AA1924">
            <v>45525</v>
          </cell>
          <cell r="AB1924">
            <v>1</v>
          </cell>
          <cell r="AC1924">
            <v>1</v>
          </cell>
          <cell r="AD1924">
            <v>1</v>
          </cell>
          <cell r="AE1924">
            <v>0.98950000000000005</v>
          </cell>
          <cell r="AF1924" t="str">
            <v>4. Cierre</v>
          </cell>
          <cell r="AG1924" t="str">
            <v>0710 - Rendición de Cuentas en Revisión por Liquidador UT</v>
          </cell>
          <cell r="AH1924" t="str">
            <v>En revisión por el Liquidador UT</v>
          </cell>
        </row>
        <row r="1925">
          <cell r="A1925" t="str">
            <v>2020210021</v>
          </cell>
          <cell r="B1925" t="str">
            <v>2020210006</v>
          </cell>
          <cell r="C1925" t="str">
            <v>Haku Wiñay/Noa Jayatai</v>
          </cell>
          <cell r="D1925" t="str">
            <v>PP.2021 RO Sierra</v>
          </cell>
          <cell r="E1925" t="str">
            <v>PP 0118: ACCESO DE LOS HOGARES RURALES CON ECONOMIAS DE SUBSISTENCIA A MERCADOS LOCALES DEL NUCLEO EJECUTOR ALLPACHAKA</v>
          </cell>
          <cell r="F1925" t="str">
            <v>AYACUCHO</v>
          </cell>
          <cell r="G1925" t="str">
            <v>AYACUCHO</v>
          </cell>
          <cell r="H1925" t="str">
            <v>HUAMANGA</v>
          </cell>
          <cell r="I1925" t="str">
            <v>CHIARA</v>
          </cell>
          <cell r="J1925" t="str">
            <v>ALLPACHAKA</v>
          </cell>
          <cell r="K1925" t="str">
            <v>0501056002</v>
          </cell>
          <cell r="L1925">
            <v>200</v>
          </cell>
          <cell r="M1925">
            <v>44408.682673611111</v>
          </cell>
          <cell r="N1925">
            <v>1200000</v>
          </cell>
          <cell r="O1925">
            <v>44607</v>
          </cell>
          <cell r="P1925">
            <v>1200000</v>
          </cell>
          <cell r="Q1925">
            <v>44614</v>
          </cell>
          <cell r="R1925">
            <v>1200000</v>
          </cell>
          <cell r="S1925">
            <v>44410</v>
          </cell>
          <cell r="T1925">
            <v>1094</v>
          </cell>
          <cell r="U1925">
            <v>36</v>
          </cell>
          <cell r="V1925">
            <v>36</v>
          </cell>
          <cell r="W1925">
            <v>45504</v>
          </cell>
          <cell r="X1925">
            <v>1196068.6499999999</v>
          </cell>
          <cell r="Y1925">
            <v>1178383.8700000001</v>
          </cell>
          <cell r="Z1925">
            <v>1196068.6499999999</v>
          </cell>
          <cell r="AA1925">
            <v>45525</v>
          </cell>
          <cell r="AB1925">
            <v>1</v>
          </cell>
          <cell r="AC1925">
            <v>1</v>
          </cell>
          <cell r="AD1925">
            <v>1</v>
          </cell>
          <cell r="AE1925">
            <v>0.98560000000000003</v>
          </cell>
          <cell r="AF1925" t="str">
            <v>4. Cierre</v>
          </cell>
          <cell r="AG1925" t="str">
            <v>0710 - Rendición de Cuentas en Revisión por Liquidador UT</v>
          </cell>
          <cell r="AH1925" t="str">
            <v>En revisión por el Liquidador UT</v>
          </cell>
        </row>
        <row r="1926">
          <cell r="A1926" t="str">
            <v>2020210022</v>
          </cell>
          <cell r="B1926" t="str">
            <v>2020210007</v>
          </cell>
          <cell r="C1926" t="str">
            <v>Haku Wiñay/Noa Jayatai</v>
          </cell>
          <cell r="D1926" t="str">
            <v>PP.2021 RO Sierra</v>
          </cell>
          <cell r="E1926" t="str">
            <v>PP 0118: ACCESO DE LOS HOGARES RURALES CON ECONOMIAS DE SUBSISTENCIA A MERCADOS LOCALES DEL NUCLEO EJECUTOR SAN JOSE DE VILLAVISTA</v>
          </cell>
          <cell r="F1926" t="str">
            <v>AYACUCHO</v>
          </cell>
          <cell r="G1926" t="str">
            <v>AYACUCHO</v>
          </cell>
          <cell r="H1926" t="str">
            <v>LA MAR</v>
          </cell>
          <cell r="I1926" t="str">
            <v>CHUNGUI</v>
          </cell>
          <cell r="J1926" t="str">
            <v>SAN JOSE DE VILLAVISTA</v>
          </cell>
          <cell r="K1926" t="str">
            <v>0505050006</v>
          </cell>
          <cell r="L1926">
            <v>230</v>
          </cell>
          <cell r="M1926">
            <v>44408.687395833331</v>
          </cell>
          <cell r="N1926">
            <v>1380000</v>
          </cell>
          <cell r="O1926">
            <v>44613</v>
          </cell>
          <cell r="P1926">
            <v>1380000</v>
          </cell>
          <cell r="Q1926">
            <v>44614</v>
          </cell>
          <cell r="R1926">
            <v>1380000</v>
          </cell>
          <cell r="S1926">
            <v>44452</v>
          </cell>
          <cell r="T1926">
            <v>1083</v>
          </cell>
          <cell r="U1926">
            <v>36</v>
          </cell>
          <cell r="V1926">
            <v>36</v>
          </cell>
          <cell r="W1926">
            <v>45535</v>
          </cell>
          <cell r="X1926">
            <v>1371531.61</v>
          </cell>
          <cell r="Y1926">
            <v>1355277.12</v>
          </cell>
          <cell r="Z1926">
            <v>1371531.6099999999</v>
          </cell>
          <cell r="AA1926">
            <v>45632</v>
          </cell>
          <cell r="AB1926">
            <v>1</v>
          </cell>
          <cell r="AC1926">
            <v>1</v>
          </cell>
          <cell r="AD1926">
            <v>1</v>
          </cell>
          <cell r="AE1926">
            <v>0.98729999999999996</v>
          </cell>
          <cell r="AF1926" t="str">
            <v>4. Cierre</v>
          </cell>
          <cell r="AG1926" t="str">
            <v>0780 - Liquidación Aprobada</v>
          </cell>
          <cell r="AH1926" t="str">
            <v>Liquidado en UT para remitir ficha/expediente a Sede</v>
          </cell>
        </row>
        <row r="1927">
          <cell r="A1927" t="str">
            <v>2020210023</v>
          </cell>
          <cell r="B1927" t="str">
            <v>2020210008</v>
          </cell>
          <cell r="C1927" t="str">
            <v>Haku Wiñay/Noa Jayatai</v>
          </cell>
          <cell r="D1927" t="str">
            <v>PP.2021 RO Sierra</v>
          </cell>
          <cell r="E1927" t="str">
            <v>PP 0118: ACCESO DE LOS HOGARES RURALES CON ECONOMIAS DE SUBSISTENCIA A MERCADOS LOCALES DEL NUCLEO EJECUTOR VILLA AURORA</v>
          </cell>
          <cell r="F1927" t="str">
            <v>AYACUCHO</v>
          </cell>
          <cell r="G1927" t="str">
            <v>AYACUCHO</v>
          </cell>
          <cell r="H1927" t="str">
            <v>LA MAR</v>
          </cell>
          <cell r="I1927" t="str">
            <v>CHUNGUI</v>
          </cell>
          <cell r="J1927" t="str">
            <v>VILLA AURORA</v>
          </cell>
          <cell r="K1927" t="str">
            <v>0505050008</v>
          </cell>
          <cell r="L1927">
            <v>170</v>
          </cell>
          <cell r="M1927">
            <v>44408.688402777778</v>
          </cell>
          <cell r="N1927">
            <v>1020000</v>
          </cell>
          <cell r="O1927">
            <v>44613</v>
          </cell>
          <cell r="P1927">
            <v>1020000</v>
          </cell>
          <cell r="Q1927">
            <v>44614</v>
          </cell>
          <cell r="R1927">
            <v>1020000</v>
          </cell>
          <cell r="S1927">
            <v>44452</v>
          </cell>
          <cell r="T1927">
            <v>1083</v>
          </cell>
          <cell r="U1927">
            <v>36</v>
          </cell>
          <cell r="V1927">
            <v>36</v>
          </cell>
          <cell r="W1927">
            <v>45535</v>
          </cell>
          <cell r="X1927">
            <v>1013604.18</v>
          </cell>
          <cell r="Y1927">
            <v>998217.47</v>
          </cell>
          <cell r="Z1927">
            <v>1013604.18</v>
          </cell>
          <cell r="AA1927">
            <v>45632</v>
          </cell>
          <cell r="AB1927">
            <v>1</v>
          </cell>
          <cell r="AC1927">
            <v>1</v>
          </cell>
          <cell r="AD1927">
            <v>1</v>
          </cell>
          <cell r="AE1927">
            <v>0.98480000000000001</v>
          </cell>
          <cell r="AF1927" t="str">
            <v>4. Cierre</v>
          </cell>
          <cell r="AG1927" t="str">
            <v>0780 - Liquidación Aprobada</v>
          </cell>
          <cell r="AH1927" t="str">
            <v>Liquidado en UT para remitir ficha/expediente a Sede</v>
          </cell>
        </row>
        <row r="1928">
          <cell r="A1928" t="str">
            <v>2020210015</v>
          </cell>
          <cell r="B1928" t="str">
            <v>2020210009</v>
          </cell>
          <cell r="C1928" t="str">
            <v>Haku Wiñay/Noa Jayatai</v>
          </cell>
          <cell r="D1928" t="str">
            <v>PP.2021 RO Sierra</v>
          </cell>
          <cell r="E1928" t="str">
            <v>PP 0118: ACCESO DE LOS HOGARES RURALES CON ECONOMIAS DE SUBSISTENCIA A MERCADOS LOCALES DEL NUCLEO EJECUTOR MORCOLLA</v>
          </cell>
          <cell r="F1928" t="str">
            <v>AYACUCHO</v>
          </cell>
          <cell r="G1928" t="str">
            <v>AYACUCHO</v>
          </cell>
          <cell r="H1928" t="str">
            <v>SUCRE</v>
          </cell>
          <cell r="I1928" t="str">
            <v>MORCOLLA</v>
          </cell>
          <cell r="J1928" t="str">
            <v>MORCOLLA</v>
          </cell>
          <cell r="K1928" t="str">
            <v>0509060001</v>
          </cell>
          <cell r="L1928">
            <v>200</v>
          </cell>
          <cell r="M1928">
            <v>44403.850995370369</v>
          </cell>
          <cell r="N1928">
            <v>1200000</v>
          </cell>
          <cell r="O1928">
            <v>44621</v>
          </cell>
          <cell r="P1928">
            <v>1200000</v>
          </cell>
          <cell r="Q1928">
            <v>44623</v>
          </cell>
          <cell r="R1928">
            <v>1200000</v>
          </cell>
          <cell r="S1928">
            <v>44410</v>
          </cell>
          <cell r="T1928">
            <v>1094</v>
          </cell>
          <cell r="U1928">
            <v>36</v>
          </cell>
          <cell r="V1928">
            <v>36</v>
          </cell>
          <cell r="W1928">
            <v>45504</v>
          </cell>
          <cell r="X1928">
            <v>1154246.25</v>
          </cell>
          <cell r="Y1928">
            <v>1141337.8999999999</v>
          </cell>
          <cell r="Z1928">
            <v>1154246.25</v>
          </cell>
          <cell r="AA1928">
            <v>45664</v>
          </cell>
          <cell r="AB1928">
            <v>1</v>
          </cell>
          <cell r="AC1928">
            <v>1</v>
          </cell>
          <cell r="AD1928">
            <v>1</v>
          </cell>
          <cell r="AE1928">
            <v>0.96509999999999996</v>
          </cell>
          <cell r="AF1928" t="str">
            <v>4. Cierre</v>
          </cell>
          <cell r="AG1928" t="str">
            <v>0780 - Liquidación Aprobada</v>
          </cell>
          <cell r="AH1928" t="str">
            <v>Ficha Aprobatoria archivada con Exp. archivado en UT</v>
          </cell>
        </row>
        <row r="1929">
          <cell r="A1929" t="str">
            <v>2020210016</v>
          </cell>
          <cell r="B1929" t="str">
            <v>2020210010</v>
          </cell>
          <cell r="C1929" t="str">
            <v>Haku Wiñay/Noa Jayatai</v>
          </cell>
          <cell r="D1929" t="str">
            <v>PP.2021 RO Sierra</v>
          </cell>
          <cell r="E1929" t="str">
            <v>PP 0118: ACCESO DE LOS HOGARES RURALES CON ECONOMIAS DE SUBSISTENCIA A MERCADOS LOCALES DEL NUCLEO EJECUTOR TINTAY</v>
          </cell>
          <cell r="F1929" t="str">
            <v>AYACUCHO</v>
          </cell>
          <cell r="G1929" t="str">
            <v>AYACUCHO</v>
          </cell>
          <cell r="H1929" t="str">
            <v>SUCRE</v>
          </cell>
          <cell r="I1929" t="str">
            <v>MORCOLLA</v>
          </cell>
          <cell r="J1929" t="str">
            <v>TINTAY</v>
          </cell>
          <cell r="K1929" t="str">
            <v>0509060007</v>
          </cell>
          <cell r="L1929">
            <v>200</v>
          </cell>
          <cell r="M1929">
            <v>44403.85297453704</v>
          </cell>
          <cell r="N1929">
            <v>1200000</v>
          </cell>
          <cell r="O1929">
            <v>44621</v>
          </cell>
          <cell r="P1929">
            <v>1200000</v>
          </cell>
          <cell r="Q1929">
            <v>44623</v>
          </cell>
          <cell r="R1929">
            <v>1200000</v>
          </cell>
          <cell r="S1929">
            <v>44410</v>
          </cell>
          <cell r="T1929">
            <v>1094</v>
          </cell>
          <cell r="U1929">
            <v>36</v>
          </cell>
          <cell r="V1929">
            <v>36</v>
          </cell>
          <cell r="W1929">
            <v>45504</v>
          </cell>
          <cell r="X1929">
            <v>1151663.26</v>
          </cell>
          <cell r="Y1929">
            <v>1138444.6000000001</v>
          </cell>
          <cell r="Z1929">
            <v>1151663.26</v>
          </cell>
          <cell r="AA1929">
            <v>45664</v>
          </cell>
          <cell r="AB1929">
            <v>1</v>
          </cell>
          <cell r="AC1929">
            <v>1</v>
          </cell>
          <cell r="AD1929">
            <v>1</v>
          </cell>
          <cell r="AE1929">
            <v>0.96330000000000005</v>
          </cell>
          <cell r="AF1929" t="str">
            <v>4. Cierre</v>
          </cell>
          <cell r="AG1929" t="str">
            <v>0780 - Liquidación Aprobada</v>
          </cell>
          <cell r="AH1929" t="str">
            <v>Ficha Aprobatoria archivada con Exp. archivado en UT</v>
          </cell>
        </row>
        <row r="1930">
          <cell r="A1930" t="str">
            <v>2020210007</v>
          </cell>
          <cell r="B1930" t="str">
            <v>2020210011</v>
          </cell>
          <cell r="C1930" t="str">
            <v>Haku Wiñay/Noa Jayatai</v>
          </cell>
          <cell r="D1930" t="str">
            <v>PP.2021 RO Sierra</v>
          </cell>
          <cell r="E1930" t="str">
            <v>PP 0118: ACCESO DE LOS HOGARES RURALES CON ECONOMIAS DE SUBSISTENCIA A MERCADOS LOCALES DEL NUCLEO EJECUTOR CHALCOS 1</v>
          </cell>
          <cell r="F1930" t="str">
            <v>AYACUCHO</v>
          </cell>
          <cell r="G1930" t="str">
            <v>AYACUCHO</v>
          </cell>
          <cell r="H1930" t="str">
            <v>SUCRE</v>
          </cell>
          <cell r="I1930" t="str">
            <v>CHALCOS</v>
          </cell>
          <cell r="J1930" t="str">
            <v>CHALCOS</v>
          </cell>
          <cell r="K1930" t="str">
            <v>0509030001</v>
          </cell>
          <cell r="L1930">
            <v>240</v>
          </cell>
          <cell r="M1930">
            <v>44385.649652777778</v>
          </cell>
          <cell r="N1930">
            <v>1440000</v>
          </cell>
          <cell r="O1930">
            <v>44607</v>
          </cell>
          <cell r="P1930">
            <v>1440000</v>
          </cell>
          <cell r="Q1930">
            <v>44614</v>
          </cell>
          <cell r="R1930">
            <v>1440000</v>
          </cell>
          <cell r="S1930">
            <v>44410</v>
          </cell>
          <cell r="T1930">
            <v>1094</v>
          </cell>
          <cell r="U1930">
            <v>36</v>
          </cell>
          <cell r="V1930">
            <v>36</v>
          </cell>
          <cell r="W1930">
            <v>45504</v>
          </cell>
          <cell r="X1930">
            <v>1473669.05</v>
          </cell>
          <cell r="Y1930">
            <v>1432121.05</v>
          </cell>
          <cell r="Z1930">
            <v>1391819.42</v>
          </cell>
          <cell r="AA1930">
            <v>45548</v>
          </cell>
          <cell r="AB1930">
            <v>1</v>
          </cell>
          <cell r="AC1930">
            <v>1</v>
          </cell>
          <cell r="AD1930">
            <v>1</v>
          </cell>
          <cell r="AE1930">
            <v>0.99619999999999997</v>
          </cell>
          <cell r="AF1930" t="str">
            <v>4. Cierre</v>
          </cell>
          <cell r="AG1930" t="str">
            <v>0707 - Expediente revisado sin observaciones de Sup. UT, remitido a Liq. UT</v>
          </cell>
        </row>
        <row r="1931">
          <cell r="A1931" t="str">
            <v>2020210008</v>
          </cell>
          <cell r="B1931" t="str">
            <v>2020210012</v>
          </cell>
          <cell r="C1931" t="str">
            <v>Haku Wiñay/Noa Jayatai</v>
          </cell>
          <cell r="D1931" t="str">
            <v>PP.2021 RO Sierra</v>
          </cell>
          <cell r="E1931" t="str">
            <v>PP 0118: ACCESO DE LOS HOGARES RURALES CON ECONOMIAS DE SUBSISTENCIA A MERCADOS LOCALES DEL NUCLEO EJECUTOR CHALCOS 2</v>
          </cell>
          <cell r="F1931" t="str">
            <v>AYACUCHO</v>
          </cell>
          <cell r="G1931" t="str">
            <v>AYACUCHO</v>
          </cell>
          <cell r="H1931" t="str">
            <v>SUCRE</v>
          </cell>
          <cell r="I1931" t="str">
            <v>CHALCOS</v>
          </cell>
          <cell r="J1931" t="str">
            <v>CHALCOS</v>
          </cell>
          <cell r="K1931" t="str">
            <v>0509030001</v>
          </cell>
          <cell r="L1931">
            <v>160</v>
          </cell>
          <cell r="M1931">
            <v>44385.649652777778</v>
          </cell>
          <cell r="N1931">
            <v>960000</v>
          </cell>
          <cell r="O1931">
            <v>44607</v>
          </cell>
          <cell r="P1931">
            <v>960000</v>
          </cell>
          <cell r="Q1931">
            <v>44614</v>
          </cell>
          <cell r="R1931">
            <v>960000</v>
          </cell>
          <cell r="S1931">
            <v>44410</v>
          </cell>
          <cell r="T1931">
            <v>1094</v>
          </cell>
          <cell r="U1931">
            <v>36</v>
          </cell>
          <cell r="V1931">
            <v>36</v>
          </cell>
          <cell r="W1931">
            <v>45504</v>
          </cell>
          <cell r="X1931">
            <v>990965.7</v>
          </cell>
          <cell r="Y1931">
            <v>955868.35</v>
          </cell>
          <cell r="Z1931">
            <v>931048.88</v>
          </cell>
          <cell r="AA1931">
            <v>45548</v>
          </cell>
          <cell r="AB1931">
            <v>1</v>
          </cell>
          <cell r="AC1931">
            <v>1</v>
          </cell>
          <cell r="AD1931">
            <v>1</v>
          </cell>
          <cell r="AE1931">
            <v>0.99709999999999999</v>
          </cell>
          <cell r="AF1931" t="str">
            <v>4. Cierre</v>
          </cell>
          <cell r="AG1931" t="str">
            <v>0707 - Expediente revisado sin observaciones de Sup. UT, remitido a Liq. UT</v>
          </cell>
        </row>
        <row r="1932">
          <cell r="A1932" t="str">
            <v>2020210017</v>
          </cell>
          <cell r="B1932" t="str">
            <v>2020210013</v>
          </cell>
          <cell r="C1932" t="str">
            <v>Haku Wiñay/Noa Jayatai</v>
          </cell>
          <cell r="D1932" t="str">
            <v>PP.2021 RO Sierra</v>
          </cell>
          <cell r="E1932" t="str">
            <v>PP 0118: ACCESO DE LOS HOGARES RURALES CON ECONOMIAS DE SUBSISTENCIA A MERCADOS LOCALES DEL NUCLEO EJECUTOR SANTIAGO DE PAUCARAY</v>
          </cell>
          <cell r="F1932" t="str">
            <v>AYACUCHO</v>
          </cell>
          <cell r="G1932" t="str">
            <v>AYACUCHO</v>
          </cell>
          <cell r="H1932" t="str">
            <v>SUCRE</v>
          </cell>
          <cell r="I1932" t="str">
            <v>SANTIAGO DE PAUCARAY</v>
          </cell>
          <cell r="J1932" t="str">
            <v>SANTIAGO DE PAUCARAY</v>
          </cell>
          <cell r="K1932" t="str">
            <v>0509100001</v>
          </cell>
          <cell r="L1932">
            <v>200</v>
          </cell>
          <cell r="M1932">
            <v>44403.85527777778</v>
          </cell>
          <cell r="N1932">
            <v>1200000</v>
          </cell>
          <cell r="O1932">
            <v>44607</v>
          </cell>
          <cell r="P1932">
            <v>1200000</v>
          </cell>
          <cell r="Q1932">
            <v>44614</v>
          </cell>
          <cell r="R1932">
            <v>1200000</v>
          </cell>
          <cell r="S1932">
            <v>44410</v>
          </cell>
          <cell r="T1932">
            <v>1125</v>
          </cell>
          <cell r="U1932">
            <v>36</v>
          </cell>
          <cell r="V1932">
            <v>36</v>
          </cell>
          <cell r="W1932">
            <v>45535</v>
          </cell>
          <cell r="X1932">
            <v>1165746.1599999999</v>
          </cell>
          <cell r="Y1932">
            <v>1161766.01</v>
          </cell>
          <cell r="Z1932">
            <v>1054575.8600000001</v>
          </cell>
          <cell r="AA1932">
            <v>45621</v>
          </cell>
          <cell r="AB1932">
            <v>1</v>
          </cell>
          <cell r="AC1932">
            <v>1</v>
          </cell>
          <cell r="AD1932">
            <v>1</v>
          </cell>
          <cell r="AE1932">
            <v>0.98070000000000002</v>
          </cell>
          <cell r="AF1932" t="str">
            <v>4. Cierre</v>
          </cell>
          <cell r="AG1932" t="str">
            <v>0707 - Expediente revisado sin observaciones de Sup. UT, remitido a Liq. UT</v>
          </cell>
        </row>
        <row r="1933">
          <cell r="A1933" t="str">
            <v>2020210018</v>
          </cell>
          <cell r="B1933" t="str">
            <v>2020210014</v>
          </cell>
          <cell r="C1933" t="str">
            <v>Haku Wiñay/Noa Jayatai</v>
          </cell>
          <cell r="D1933" t="str">
            <v>PP.2021 RO Sierra</v>
          </cell>
          <cell r="E1933" t="str">
            <v>PP 0118: ACCESO DE LOS HOGARES RURALES CON ECONOMIAS DE SUBSISTENCIA A MERCADOS LOCALES DEL NUCLEO EJECUTOR AUTAMA</v>
          </cell>
          <cell r="F1933" t="str">
            <v>AYACUCHO</v>
          </cell>
          <cell r="G1933" t="str">
            <v>AYACUCHO</v>
          </cell>
          <cell r="H1933" t="str">
            <v>SUCRE</v>
          </cell>
          <cell r="I1933" t="str">
            <v>SANTIAGO DE PAUCARAY</v>
          </cell>
          <cell r="J1933" t="str">
            <v>AUTAMA</v>
          </cell>
          <cell r="K1933" t="str">
            <v>0509100020</v>
          </cell>
          <cell r="L1933">
            <v>200</v>
          </cell>
          <cell r="M1933">
            <v>44403.857187499998</v>
          </cell>
          <cell r="N1933">
            <v>1200000</v>
          </cell>
          <cell r="O1933">
            <v>44607</v>
          </cell>
          <cell r="P1933">
            <v>1200000</v>
          </cell>
          <cell r="Q1933">
            <v>44614</v>
          </cell>
          <cell r="R1933">
            <v>1200000</v>
          </cell>
          <cell r="S1933">
            <v>44410</v>
          </cell>
          <cell r="T1933">
            <v>1125</v>
          </cell>
          <cell r="U1933">
            <v>36</v>
          </cell>
          <cell r="V1933">
            <v>36</v>
          </cell>
          <cell r="W1933">
            <v>45535</v>
          </cell>
          <cell r="X1933">
            <v>1166074.44</v>
          </cell>
          <cell r="Y1933">
            <v>1162798.29</v>
          </cell>
          <cell r="Z1933">
            <v>1016500.1</v>
          </cell>
          <cell r="AA1933">
            <v>45621</v>
          </cell>
          <cell r="AB1933">
            <v>1</v>
          </cell>
          <cell r="AC1933">
            <v>1</v>
          </cell>
          <cell r="AD1933">
            <v>1</v>
          </cell>
          <cell r="AE1933">
            <v>0.98170000000000002</v>
          </cell>
          <cell r="AF1933" t="str">
            <v>4. Cierre</v>
          </cell>
          <cell r="AG1933" t="str">
            <v>0707 - Expediente revisado sin observaciones de Sup. UT, remitido a Liq. UT</v>
          </cell>
        </row>
        <row r="1934">
          <cell r="A1934" t="str">
            <v>2020210005</v>
          </cell>
          <cell r="B1934" t="str">
            <v>2020210015</v>
          </cell>
          <cell r="C1934" t="str">
            <v>Haku Wiñay/Noa Jayatai</v>
          </cell>
          <cell r="D1934" t="str">
            <v>PP.2021 RO Sierra</v>
          </cell>
          <cell r="E1934" t="str">
            <v>PP 0118: ACCESO DE LOS HOGARES RURALES CON ECONOMIAS DE SUBSISTENCIA A MERCADOS LOCALES DEL NUCLEO EJECUTOR IQUICHA</v>
          </cell>
          <cell r="F1934" t="str">
            <v>AYACUCHO</v>
          </cell>
          <cell r="G1934" t="str">
            <v>AYACUCHO</v>
          </cell>
          <cell r="H1934" t="str">
            <v>HUANTA</v>
          </cell>
          <cell r="I1934" t="str">
            <v>UCHURACCAY</v>
          </cell>
          <cell r="J1934" t="str">
            <v>UCHURACCAY</v>
          </cell>
          <cell r="K1934" t="str">
            <v>0504100032</v>
          </cell>
          <cell r="L1934">
            <v>200</v>
          </cell>
          <cell r="M1934">
            <v>44384.977256944447</v>
          </cell>
          <cell r="N1934">
            <v>1200000</v>
          </cell>
          <cell r="O1934">
            <v>44607</v>
          </cell>
          <cell r="P1934">
            <v>1200000</v>
          </cell>
          <cell r="Q1934">
            <v>44614</v>
          </cell>
          <cell r="R1934">
            <v>1200000</v>
          </cell>
          <cell r="S1934">
            <v>44410</v>
          </cell>
          <cell r="T1934">
            <v>1094</v>
          </cell>
          <cell r="U1934">
            <v>36</v>
          </cell>
          <cell r="V1934">
            <v>36</v>
          </cell>
          <cell r="W1934">
            <v>45504</v>
          </cell>
          <cell r="X1934">
            <v>1223243.3500000001</v>
          </cell>
          <cell r="Y1934">
            <v>1199998.77</v>
          </cell>
          <cell r="Z1934">
            <v>1209123.3500000001</v>
          </cell>
          <cell r="AA1934">
            <v>45531</v>
          </cell>
          <cell r="AB1934">
            <v>1</v>
          </cell>
          <cell r="AC1934">
            <v>1</v>
          </cell>
          <cell r="AD1934">
            <v>1</v>
          </cell>
          <cell r="AE1934">
            <v>1</v>
          </cell>
          <cell r="AF1934" t="str">
            <v>4. Cierre</v>
          </cell>
          <cell r="AG1934" t="str">
            <v>0780 - Liquidación Aprobada</v>
          </cell>
          <cell r="AH1934" t="str">
            <v>Ficha Aprobatoria archivada con Exp. archivado en UT</v>
          </cell>
        </row>
        <row r="1935">
          <cell r="A1935" t="str">
            <v>2020210006</v>
          </cell>
          <cell r="B1935" t="str">
            <v>2020210016</v>
          </cell>
          <cell r="C1935" t="str">
            <v>Haku Wiñay/Noa Jayatai</v>
          </cell>
          <cell r="D1935" t="str">
            <v>PP.2021 RO Sierra</v>
          </cell>
          <cell r="E1935" t="str">
            <v>PP 0118: ACCESO DE LOS HOGARES RURALES CON ECONOMIAS DE SUBSISTENCIA A MERCADOS LOCALES DEL NUCLEO EJECUTOR CERCAN</v>
          </cell>
          <cell r="F1935" t="str">
            <v>AYACUCHO</v>
          </cell>
          <cell r="G1935" t="str">
            <v>AYACUCHO</v>
          </cell>
          <cell r="H1935" t="str">
            <v>HUANTA</v>
          </cell>
          <cell r="I1935" t="str">
            <v>UCHURACCAY</v>
          </cell>
          <cell r="J1935" t="str">
            <v>PANTI</v>
          </cell>
          <cell r="K1935" t="str">
            <v>0504100041</v>
          </cell>
          <cell r="L1935">
            <v>200</v>
          </cell>
          <cell r="M1935">
            <v>44384.977256944447</v>
          </cell>
          <cell r="N1935">
            <v>1200000</v>
          </cell>
          <cell r="O1935">
            <v>44607</v>
          </cell>
          <cell r="P1935">
            <v>1200000</v>
          </cell>
          <cell r="Q1935">
            <v>44614</v>
          </cell>
          <cell r="R1935">
            <v>1200000</v>
          </cell>
          <cell r="S1935">
            <v>44410</v>
          </cell>
          <cell r="T1935">
            <v>1094</v>
          </cell>
          <cell r="U1935">
            <v>36</v>
          </cell>
          <cell r="V1935">
            <v>36</v>
          </cell>
          <cell r="W1935">
            <v>45504</v>
          </cell>
          <cell r="X1935">
            <v>1221934.8999999999</v>
          </cell>
          <cell r="Y1935">
            <v>1199998.94</v>
          </cell>
          <cell r="Z1935">
            <v>1209134.8999999999</v>
          </cell>
          <cell r="AA1935">
            <v>45531</v>
          </cell>
          <cell r="AB1935">
            <v>1</v>
          </cell>
          <cell r="AC1935">
            <v>1</v>
          </cell>
          <cell r="AD1935">
            <v>1</v>
          </cell>
          <cell r="AE1935">
            <v>1</v>
          </cell>
          <cell r="AF1935" t="str">
            <v>4. Cierre</v>
          </cell>
          <cell r="AG1935" t="str">
            <v>0780 - Liquidación Aprobada</v>
          </cell>
          <cell r="AH1935" t="str">
            <v>Ficha Aprobatoria archivada con Exp. archivado en UT</v>
          </cell>
        </row>
        <row r="1936">
          <cell r="A1936" t="str">
            <v>2020210019</v>
          </cell>
          <cell r="B1936" t="str">
            <v>2020210017</v>
          </cell>
          <cell r="C1936" t="str">
            <v>Haku Wiñay/Noa Jayatai</v>
          </cell>
          <cell r="D1936" t="str">
            <v>PP.2021 RO Sierra</v>
          </cell>
          <cell r="E1936" t="str">
            <v>PP 0118: ACCESO DE LOS HOGARES RURALES CON ECONOMIAS DE SUBSISTENCIA A MERCADOS LOCALES DEL NUCLEO EJECUTOR ACCOMARCA</v>
          </cell>
          <cell r="F1936" t="str">
            <v>AYACUCHO</v>
          </cell>
          <cell r="G1936" t="str">
            <v>AYACUCHO</v>
          </cell>
          <cell r="H1936" t="str">
            <v>VILCAS HUAMAN</v>
          </cell>
          <cell r="I1936" t="str">
            <v>ACCOMARCA</v>
          </cell>
          <cell r="J1936" t="str">
            <v>ACCOMARCA</v>
          </cell>
          <cell r="K1936" t="str">
            <v>0511020001</v>
          </cell>
          <cell r="L1936">
            <v>200</v>
          </cell>
          <cell r="M1936">
            <v>44408.677974537037</v>
          </cell>
          <cell r="N1936">
            <v>1200000</v>
          </cell>
          <cell r="O1936">
            <v>44621</v>
          </cell>
          <cell r="P1936">
            <v>1200000</v>
          </cell>
          <cell r="Q1936">
            <v>44623</v>
          </cell>
          <cell r="R1936">
            <v>1200000</v>
          </cell>
          <cell r="S1936">
            <v>44410</v>
          </cell>
          <cell r="T1936">
            <v>1292.3817129629601</v>
          </cell>
          <cell r="U1936">
            <v>42.39</v>
          </cell>
          <cell r="V1936">
            <v>36</v>
          </cell>
          <cell r="X1936">
            <v>1184243.3500000001</v>
          </cell>
          <cell r="Y1936">
            <v>1180653.8500000001</v>
          </cell>
          <cell r="Z1936">
            <v>1148292.53</v>
          </cell>
          <cell r="AA1936">
            <v>45643</v>
          </cell>
          <cell r="AB1936">
            <v>1</v>
          </cell>
          <cell r="AC1936">
            <v>1</v>
          </cell>
          <cell r="AD1936">
            <v>1</v>
          </cell>
          <cell r="AE1936">
            <v>0.98980000000000001</v>
          </cell>
          <cell r="AF1936" t="str">
            <v>3. Ejecución</v>
          </cell>
          <cell r="AG1936" t="str">
            <v>0530 - Proyecto en Ejecución</v>
          </cell>
          <cell r="AH1936" t="str">
            <v>Proyecto en ejecución</v>
          </cell>
        </row>
        <row r="1937">
          <cell r="A1937" t="str">
            <v>2020210020</v>
          </cell>
          <cell r="B1937" t="str">
            <v>2020210018</v>
          </cell>
          <cell r="C1937" t="str">
            <v>Haku Wiñay/Noa Jayatai</v>
          </cell>
          <cell r="D1937" t="str">
            <v>PP.2021 RO Sierra</v>
          </cell>
          <cell r="E1937" t="str">
            <v>PP 0118: ACCESO DE LOS HOGARES RURALES CON ECONOMIAS DE SUBSISTENCIA A MERCADOS LOCALES DEL NUCLEO EJECUTOR HUARCAS</v>
          </cell>
          <cell r="F1937" t="str">
            <v>AYACUCHO</v>
          </cell>
          <cell r="G1937" t="str">
            <v>AYACUCHO</v>
          </cell>
          <cell r="H1937" t="str">
            <v>VILCAS HUAMAN</v>
          </cell>
          <cell r="I1937" t="str">
            <v>ACCOMARCA</v>
          </cell>
          <cell r="J1937" t="str">
            <v>HUARCAS (SAN GABRIEL DE HUARCAS)</v>
          </cell>
          <cell r="K1937" t="str">
            <v>0511026001</v>
          </cell>
          <cell r="L1937">
            <v>200</v>
          </cell>
          <cell r="M1937">
            <v>44408.680231481485</v>
          </cell>
          <cell r="N1937">
            <v>1200000</v>
          </cell>
          <cell r="O1937">
            <v>44621</v>
          </cell>
          <cell r="P1937">
            <v>1200000</v>
          </cell>
          <cell r="Q1937">
            <v>44623</v>
          </cell>
          <cell r="R1937">
            <v>1200000</v>
          </cell>
          <cell r="S1937">
            <v>44410</v>
          </cell>
          <cell r="T1937">
            <v>1292.3817129629601</v>
          </cell>
          <cell r="U1937">
            <v>42.39</v>
          </cell>
          <cell r="V1937">
            <v>36</v>
          </cell>
          <cell r="X1937">
            <v>1186512.43</v>
          </cell>
          <cell r="Y1937">
            <v>1180204.6100000001</v>
          </cell>
          <cell r="Z1937">
            <v>1151453.6499999999</v>
          </cell>
          <cell r="AA1937">
            <v>45643</v>
          </cell>
          <cell r="AB1937">
            <v>1</v>
          </cell>
          <cell r="AC1937">
            <v>1</v>
          </cell>
          <cell r="AD1937">
            <v>1</v>
          </cell>
          <cell r="AE1937">
            <v>0.98970000000000002</v>
          </cell>
          <cell r="AF1937" t="str">
            <v>3. Ejecución</v>
          </cell>
          <cell r="AG1937" t="str">
            <v>0530 - Proyecto en Ejecución</v>
          </cell>
          <cell r="AH1937" t="str">
            <v>Proyecto en ejecución</v>
          </cell>
        </row>
        <row r="1938">
          <cell r="A1938" t="str">
            <v>2020210027</v>
          </cell>
          <cell r="B1938" t="str">
            <v>2020210019</v>
          </cell>
          <cell r="C1938" t="str">
            <v>Haku Wiñay/Noa Jayatai</v>
          </cell>
          <cell r="D1938" t="str">
            <v>PP.2021 RO Sierra</v>
          </cell>
          <cell r="E1938" t="str">
            <v>PP 0118: ACCESO DE LOS HOGARES RURALES CON ECONOMIAS DE SUBSISTENCIA A MERCADOS LOCALES DEL NUCLEO EJECUTOR CCARHUACC LICAPA</v>
          </cell>
          <cell r="F1938" t="str">
            <v>AYACUCHO</v>
          </cell>
          <cell r="G1938" t="str">
            <v>AYACUCHO</v>
          </cell>
          <cell r="H1938" t="str">
            <v>CANGALLO</v>
          </cell>
          <cell r="I1938" t="str">
            <v>PARAS</v>
          </cell>
          <cell r="J1938" t="str">
            <v>CCARHUACC LICAPA</v>
          </cell>
          <cell r="K1938" t="str">
            <v>0502050008</v>
          </cell>
          <cell r="L1938">
            <v>200</v>
          </cell>
          <cell r="M1938">
            <v>44410.823888888888</v>
          </cell>
          <cell r="N1938">
            <v>1200000</v>
          </cell>
          <cell r="O1938">
            <v>44621</v>
          </cell>
          <cell r="P1938">
            <v>1200000</v>
          </cell>
          <cell r="Q1938">
            <v>44623</v>
          </cell>
          <cell r="R1938">
            <v>1200000</v>
          </cell>
          <cell r="S1938">
            <v>44412</v>
          </cell>
          <cell r="T1938">
            <v>1092</v>
          </cell>
          <cell r="U1938">
            <v>36</v>
          </cell>
          <cell r="V1938">
            <v>36</v>
          </cell>
          <cell r="W1938">
            <v>45504</v>
          </cell>
          <cell r="X1938">
            <v>1198307.6399999999</v>
          </cell>
          <cell r="Y1938">
            <v>1197191.23</v>
          </cell>
          <cell r="Z1938">
            <v>1198307.6400000001</v>
          </cell>
          <cell r="AA1938">
            <v>45611</v>
          </cell>
          <cell r="AB1938">
            <v>1</v>
          </cell>
          <cell r="AC1938">
            <v>1</v>
          </cell>
          <cell r="AD1938">
            <v>1</v>
          </cell>
          <cell r="AE1938">
            <v>0.99839999999999995</v>
          </cell>
          <cell r="AF1938" t="str">
            <v>4. Cierre</v>
          </cell>
          <cell r="AG1938" t="str">
            <v>0700 - Expediente de liquidación presentado en UT</v>
          </cell>
        </row>
        <row r="1939">
          <cell r="A1939" t="str">
            <v>2020210028</v>
          </cell>
          <cell r="B1939" t="str">
            <v>2020210020</v>
          </cell>
          <cell r="C1939" t="str">
            <v>Haku Wiñay/Noa Jayatai</v>
          </cell>
          <cell r="D1939" t="str">
            <v>PP.2021 RO Sierra</v>
          </cell>
          <cell r="E1939" t="str">
            <v>PP 0118: ACCESO DE LOS HOGARES RURALES CON ECONOMIAS DE SUBSISTENCIA A MERCADOS LOCALES DEL NUCLEO EJECUTOR IGLESIA HUASI</v>
          </cell>
          <cell r="F1939" t="str">
            <v>AYACUCHO</v>
          </cell>
          <cell r="G1939" t="str">
            <v>AYACUCHO</v>
          </cell>
          <cell r="H1939" t="str">
            <v>CANGALLO</v>
          </cell>
          <cell r="I1939" t="str">
            <v>PARAS</v>
          </cell>
          <cell r="J1939" t="str">
            <v>IGLESIA HUASI</v>
          </cell>
          <cell r="K1939" t="str">
            <v>0502050063</v>
          </cell>
          <cell r="L1939">
            <v>200</v>
          </cell>
          <cell r="M1939">
            <v>44410.823888888888</v>
          </cell>
          <cell r="N1939">
            <v>1200000</v>
          </cell>
          <cell r="O1939">
            <v>44621</v>
          </cell>
          <cell r="P1939">
            <v>1200000</v>
          </cell>
          <cell r="Q1939">
            <v>44623</v>
          </cell>
          <cell r="R1939">
            <v>1200000</v>
          </cell>
          <cell r="S1939">
            <v>44412</v>
          </cell>
          <cell r="T1939">
            <v>1290.3817129629601</v>
          </cell>
          <cell r="U1939">
            <v>42.33</v>
          </cell>
          <cell r="V1939">
            <v>36</v>
          </cell>
          <cell r="X1939">
            <v>1198968.3600000001</v>
          </cell>
          <cell r="Y1939">
            <v>1197155.6299999999</v>
          </cell>
          <cell r="Z1939">
            <v>1198968.3600000001</v>
          </cell>
          <cell r="AA1939">
            <v>45611</v>
          </cell>
          <cell r="AB1939">
            <v>1</v>
          </cell>
          <cell r="AC1939">
            <v>1</v>
          </cell>
          <cell r="AD1939">
            <v>1</v>
          </cell>
          <cell r="AE1939">
            <v>0.99870000000000003</v>
          </cell>
          <cell r="AF1939" t="str">
            <v>3. Ejecución</v>
          </cell>
          <cell r="AG1939" t="str">
            <v>0530 - Proyecto en Ejecución</v>
          </cell>
          <cell r="AH1939" t="str">
            <v>Proyecto en ejecución</v>
          </cell>
        </row>
        <row r="1940">
          <cell r="A1940" t="str">
            <v>2020210011</v>
          </cell>
          <cell r="B1940" t="str">
            <v>2020210021</v>
          </cell>
          <cell r="C1940" t="str">
            <v>Haku Wiñay/Noa Jayatai</v>
          </cell>
          <cell r="D1940" t="str">
            <v>PP.2021 RO Sierra</v>
          </cell>
          <cell r="E1940" t="str">
            <v>PP 0118: ACCESO DE LOS HOGARES RURALES CON ECONOMIAS DE SUBSISTENCIA A MERCADOS LOCALES DEL NUCLEO EJECUTOR CCACHUBAMBA</v>
          </cell>
          <cell r="F1940" t="str">
            <v>AYACUCHO</v>
          </cell>
          <cell r="G1940" t="str">
            <v>AYACUCHO</v>
          </cell>
          <cell r="H1940" t="str">
            <v>VILCAS HUAMAN</v>
          </cell>
          <cell r="I1940" t="str">
            <v>VISCHONGO</v>
          </cell>
          <cell r="J1940" t="str">
            <v>CCACHUBAMBA</v>
          </cell>
          <cell r="K1940" t="str">
            <v>0511086009</v>
          </cell>
          <cell r="L1940">
            <v>160</v>
          </cell>
          <cell r="M1940">
            <v>44386.469363425924</v>
          </cell>
          <cell r="N1940">
            <v>960000</v>
          </cell>
          <cell r="O1940">
            <v>44621</v>
          </cell>
          <cell r="P1940">
            <v>960000</v>
          </cell>
          <cell r="Q1940">
            <v>44623</v>
          </cell>
          <cell r="R1940">
            <v>960000</v>
          </cell>
          <cell r="S1940">
            <v>44410</v>
          </cell>
          <cell r="T1940">
            <v>1096</v>
          </cell>
          <cell r="U1940">
            <v>36</v>
          </cell>
          <cell r="V1940">
            <v>36</v>
          </cell>
          <cell r="W1940">
            <v>45506</v>
          </cell>
          <cell r="X1940">
            <v>958253.32</v>
          </cell>
          <cell r="Y1940">
            <v>958200.16</v>
          </cell>
          <cell r="Z1940">
            <v>958253.32000000007</v>
          </cell>
          <cell r="AA1940">
            <v>45672</v>
          </cell>
          <cell r="AB1940">
            <v>1</v>
          </cell>
          <cell r="AC1940">
            <v>1</v>
          </cell>
          <cell r="AD1940">
            <v>1</v>
          </cell>
          <cell r="AE1940">
            <v>0.99860000000000004</v>
          </cell>
          <cell r="AF1940" t="str">
            <v>4. Cierre</v>
          </cell>
          <cell r="AG1940" t="str">
            <v>0780 - Liquidación Aprobada</v>
          </cell>
          <cell r="AH1940" t="str">
            <v>Ficha Aprobatoria archivada con Exp. archivado en UT</v>
          </cell>
        </row>
        <row r="1941">
          <cell r="A1941" t="str">
            <v>2020210012</v>
          </cell>
          <cell r="B1941" t="str">
            <v>2020210022</v>
          </cell>
          <cell r="C1941" t="str">
            <v>Haku Wiñay/Noa Jayatai</v>
          </cell>
          <cell r="D1941" t="str">
            <v>PP.2021 RO Sierra</v>
          </cell>
          <cell r="E1941" t="str">
            <v>PP 0118: ACCESO DE LOS HOGARES RURALES CON ECONOMIAS DE SUBSISTENCIA A MERCADOS LOCALES DEL NUCLEO EJECUTOR POMACOCHA QOLLPACUCHO</v>
          </cell>
          <cell r="F1941" t="str">
            <v>AYACUCHO</v>
          </cell>
          <cell r="G1941" t="str">
            <v>AYACUCHO</v>
          </cell>
          <cell r="H1941" t="str">
            <v>VILCAS HUAMAN</v>
          </cell>
          <cell r="I1941" t="str">
            <v>VISCHONGO</v>
          </cell>
          <cell r="J1941" t="str">
            <v>QOLLPACUCHO</v>
          </cell>
          <cell r="K1941" t="str">
            <v>0511086004</v>
          </cell>
          <cell r="L1941">
            <v>240</v>
          </cell>
          <cell r="M1941">
            <v>44386.469363425924</v>
          </cell>
          <cell r="N1941">
            <v>1440000</v>
          </cell>
          <cell r="O1941">
            <v>44621</v>
          </cell>
          <cell r="P1941">
            <v>1440000</v>
          </cell>
          <cell r="Q1941">
            <v>44623</v>
          </cell>
          <cell r="R1941">
            <v>1440000</v>
          </cell>
          <cell r="S1941">
            <v>44410</v>
          </cell>
          <cell r="T1941">
            <v>1096</v>
          </cell>
          <cell r="U1941">
            <v>36</v>
          </cell>
          <cell r="V1941">
            <v>36</v>
          </cell>
          <cell r="W1941">
            <v>45506</v>
          </cell>
          <cell r="X1941">
            <v>1436458.04</v>
          </cell>
          <cell r="Y1941">
            <v>1436301.72</v>
          </cell>
          <cell r="Z1941">
            <v>1436458.04</v>
          </cell>
          <cell r="AA1941">
            <v>45672</v>
          </cell>
          <cell r="AB1941">
            <v>1</v>
          </cell>
          <cell r="AC1941">
            <v>1</v>
          </cell>
          <cell r="AD1941">
            <v>1</v>
          </cell>
          <cell r="AE1941">
            <v>0.99790000000000001</v>
          </cell>
          <cell r="AF1941" t="str">
            <v>4. Cierre</v>
          </cell>
          <cell r="AG1941" t="str">
            <v>0780 - Liquidación Aprobada</v>
          </cell>
          <cell r="AH1941" t="str">
            <v>Ficha Aprobatoria archivada con Exp. archivado en UT</v>
          </cell>
        </row>
        <row r="1942">
          <cell r="A1942" t="str">
            <v>2020210025</v>
          </cell>
          <cell r="B1942" t="str">
            <v>2020210023</v>
          </cell>
          <cell r="C1942" t="str">
            <v>Haku Wiñay/Noa Jayatai</v>
          </cell>
          <cell r="D1942" t="str">
            <v>PP.2021 RO Sierra</v>
          </cell>
          <cell r="E1942" t="str">
            <v>PP 0118: ACCESO DE LOS HOGARES RURALES CON ECONOMIAS DE SUBSISTENCIA A MERCADOS LOCALES DEL NUCLEO EJECUTOR CONCEPCION</v>
          </cell>
          <cell r="F1942" t="str">
            <v>AYACUCHO</v>
          </cell>
          <cell r="G1942" t="str">
            <v>AYACUCHO</v>
          </cell>
          <cell r="H1942" t="str">
            <v>VILCAS HUAMAN</v>
          </cell>
          <cell r="I1942" t="str">
            <v>CONCEPCION</v>
          </cell>
          <cell r="J1942" t="str">
            <v>CONCEPCION</v>
          </cell>
          <cell r="K1942" t="str">
            <v>0511040001</v>
          </cell>
          <cell r="L1942">
            <v>200</v>
          </cell>
          <cell r="M1942">
            <v>44409.821516203701</v>
          </cell>
          <cell r="N1942">
            <v>1200000</v>
          </cell>
          <cell r="O1942">
            <v>44621</v>
          </cell>
          <cell r="P1942">
            <v>1200000</v>
          </cell>
          <cell r="Q1942">
            <v>44623</v>
          </cell>
          <cell r="R1942">
            <v>1200000</v>
          </cell>
          <cell r="S1942">
            <v>44412</v>
          </cell>
          <cell r="T1942">
            <v>1092</v>
          </cell>
          <cell r="U1942">
            <v>36</v>
          </cell>
          <cell r="V1942">
            <v>36</v>
          </cell>
          <cell r="W1942">
            <v>45504</v>
          </cell>
          <cell r="X1942">
            <v>1163152.3500000001</v>
          </cell>
          <cell r="Y1942">
            <v>1159416.3999999999</v>
          </cell>
          <cell r="Z1942">
            <v>1117339.8500000001</v>
          </cell>
          <cell r="AA1942">
            <v>45568</v>
          </cell>
          <cell r="AB1942">
            <v>1</v>
          </cell>
          <cell r="AC1942">
            <v>1</v>
          </cell>
          <cell r="AD1942">
            <v>1</v>
          </cell>
          <cell r="AE1942">
            <v>0.98129999999999995</v>
          </cell>
          <cell r="AF1942" t="str">
            <v>4. Cierre</v>
          </cell>
          <cell r="AG1942" t="str">
            <v>0707 - Expediente revisado sin observaciones de Sup. UT, remitido a Liq. UT</v>
          </cell>
        </row>
        <row r="1943">
          <cell r="A1943" t="str">
            <v>2020210026</v>
          </cell>
          <cell r="B1943" t="str">
            <v>2020210024</v>
          </cell>
          <cell r="C1943" t="str">
            <v>Haku Wiñay/Noa Jayatai</v>
          </cell>
          <cell r="D1943" t="str">
            <v>PP.2021 RO Sierra</v>
          </cell>
          <cell r="E1943" t="str">
            <v>PP 0118: ACCESO DE LOS HOGARES RURALES CON ECONOMIAS DE SUBSISTENCIA A MERCADOS LOCALES DEL NUCLEO EJECUTOR ASTANYA</v>
          </cell>
          <cell r="F1943" t="str">
            <v>AYACUCHO</v>
          </cell>
          <cell r="G1943" t="str">
            <v>AYACUCHO</v>
          </cell>
          <cell r="H1943" t="str">
            <v>VILCAS HUAMAN</v>
          </cell>
          <cell r="I1943" t="str">
            <v>CONCEPCION</v>
          </cell>
          <cell r="J1943" t="str">
            <v>ASTANYA</v>
          </cell>
          <cell r="K1943" t="str">
            <v>0511046002</v>
          </cell>
          <cell r="L1943">
            <v>200</v>
          </cell>
          <cell r="M1943">
            <v>44409.821516203701</v>
          </cell>
          <cell r="N1943">
            <v>1200000</v>
          </cell>
          <cell r="O1943">
            <v>44621</v>
          </cell>
          <cell r="P1943">
            <v>1200000</v>
          </cell>
          <cell r="Q1943">
            <v>44623</v>
          </cell>
          <cell r="R1943">
            <v>1200000</v>
          </cell>
          <cell r="S1943">
            <v>44412</v>
          </cell>
          <cell r="T1943">
            <v>1092</v>
          </cell>
          <cell r="U1943">
            <v>36</v>
          </cell>
          <cell r="V1943">
            <v>36</v>
          </cell>
          <cell r="W1943">
            <v>45504</v>
          </cell>
          <cell r="X1943">
            <v>1152165.95</v>
          </cell>
          <cell r="Y1943">
            <v>1150306.1399999999</v>
          </cell>
          <cell r="Z1943">
            <v>1109862.05</v>
          </cell>
          <cell r="AA1943">
            <v>45568</v>
          </cell>
          <cell r="AB1943">
            <v>1</v>
          </cell>
          <cell r="AC1943">
            <v>1</v>
          </cell>
          <cell r="AD1943">
            <v>1</v>
          </cell>
          <cell r="AE1943">
            <v>0.9778</v>
          </cell>
          <cell r="AF1943" t="str">
            <v>4. Cierre</v>
          </cell>
          <cell r="AG1943" t="str">
            <v>0707 - Expediente revisado sin observaciones de Sup. UT, remitido a Liq. UT</v>
          </cell>
        </row>
        <row r="1944">
          <cell r="A1944" t="str">
            <v>2020210013</v>
          </cell>
          <cell r="B1944" t="str">
            <v>2020210025</v>
          </cell>
          <cell r="C1944" t="str">
            <v>Haku Wiñay/Noa Jayatai</v>
          </cell>
          <cell r="D1944" t="str">
            <v>PP.2021 RO Sierra</v>
          </cell>
          <cell r="E1944" t="str">
            <v>PP 0118: ACCESO DE LOS HOGARES RURALES CON ECONOMIAS DE SUBSISTENCIA A MERCADOS LOCALES DEL NUCLEO EJECUTOR POMABAMBA</v>
          </cell>
          <cell r="F1944" t="str">
            <v>AYACUCHO</v>
          </cell>
          <cell r="G1944" t="str">
            <v>AYACUCHO</v>
          </cell>
          <cell r="H1944" t="str">
            <v>CANGALLO</v>
          </cell>
          <cell r="I1944" t="str">
            <v>MARIA PARADO DE BELLIDO</v>
          </cell>
          <cell r="J1944" t="str">
            <v>POMABAMBA</v>
          </cell>
          <cell r="K1944" t="str">
            <v>0502040001</v>
          </cell>
          <cell r="L1944">
            <v>200</v>
          </cell>
          <cell r="M1944">
            <v>44403.845196759263</v>
          </cell>
          <cell r="N1944">
            <v>1200000</v>
          </cell>
          <cell r="O1944">
            <v>44621</v>
          </cell>
          <cell r="P1944">
            <v>1200000</v>
          </cell>
          <cell r="Q1944">
            <v>44623</v>
          </cell>
          <cell r="R1944">
            <v>1200000</v>
          </cell>
          <cell r="S1944">
            <v>44412</v>
          </cell>
          <cell r="T1944">
            <v>1092</v>
          </cell>
          <cell r="U1944">
            <v>36</v>
          </cell>
          <cell r="V1944">
            <v>36</v>
          </cell>
          <cell r="W1944">
            <v>45504</v>
          </cell>
          <cell r="X1944">
            <v>1175427.98</v>
          </cell>
          <cell r="Y1944">
            <v>1160810.3799999999</v>
          </cell>
          <cell r="Z1944">
            <v>1079940.46</v>
          </cell>
          <cell r="AA1944">
            <v>45652</v>
          </cell>
          <cell r="AB1944">
            <v>1</v>
          </cell>
          <cell r="AC1944">
            <v>1</v>
          </cell>
          <cell r="AD1944">
            <v>1</v>
          </cell>
          <cell r="AE1944">
            <v>0.97109999999999996</v>
          </cell>
          <cell r="AF1944" t="str">
            <v>4. Cierre</v>
          </cell>
          <cell r="AG1944" t="str">
            <v>0700 - Expediente de liquidación presentado en UT</v>
          </cell>
        </row>
        <row r="1945">
          <cell r="A1945" t="str">
            <v>2020210014</v>
          </cell>
          <cell r="B1945" t="str">
            <v>2020210026</v>
          </cell>
          <cell r="C1945" t="str">
            <v>Haku Wiñay/Noa Jayatai</v>
          </cell>
          <cell r="D1945" t="str">
            <v>PP.2021 RO Sierra</v>
          </cell>
          <cell r="E1945" t="str">
            <v>PP 0118: ACCESO DE LOS HOGARES RURALES CON ECONOMIAS DE SUBSISTENCIA A MERCADOS LOCALES DEL NUCLEO EJECUTOR ÑUÑUNHUAYCCO</v>
          </cell>
          <cell r="F1945" t="str">
            <v>AYACUCHO</v>
          </cell>
          <cell r="G1945" t="str">
            <v>AYACUCHO</v>
          </cell>
          <cell r="H1945" t="str">
            <v>CANGALLO</v>
          </cell>
          <cell r="I1945" t="str">
            <v>MARIA PARADO DE BELLIDO</v>
          </cell>
          <cell r="J1945" t="str">
            <v>SANTA CRUZ DE ÑUÑUNHUAYCCO</v>
          </cell>
          <cell r="K1945" t="str">
            <v>0502040006</v>
          </cell>
          <cell r="L1945">
            <v>200</v>
          </cell>
          <cell r="M1945">
            <v>44403.848738425928</v>
          </cell>
          <cell r="N1945">
            <v>1200000</v>
          </cell>
          <cell r="O1945">
            <v>44621</v>
          </cell>
          <cell r="P1945">
            <v>1200000</v>
          </cell>
          <cell r="Q1945">
            <v>44623</v>
          </cell>
          <cell r="R1945">
            <v>1200000</v>
          </cell>
          <cell r="S1945">
            <v>44412</v>
          </cell>
          <cell r="T1945">
            <v>1290.3817129629601</v>
          </cell>
          <cell r="U1945">
            <v>42.33</v>
          </cell>
          <cell r="V1945">
            <v>36</v>
          </cell>
          <cell r="X1945">
            <v>1138560.3899999999</v>
          </cell>
          <cell r="Y1945">
            <v>1173090.8500000001</v>
          </cell>
          <cell r="Z1945">
            <v>1103632.49</v>
          </cell>
          <cell r="AA1945">
            <v>45652</v>
          </cell>
          <cell r="AB1945">
            <v>1</v>
          </cell>
          <cell r="AC1945">
            <v>1</v>
          </cell>
          <cell r="AD1945">
            <v>1</v>
          </cell>
          <cell r="AE1945">
            <v>0.98599999999999999</v>
          </cell>
          <cell r="AF1945" t="str">
            <v>3. Ejecución</v>
          </cell>
          <cell r="AG1945" t="str">
            <v>0530 - Proyecto en Ejecución</v>
          </cell>
          <cell r="AH1945" t="str">
            <v>Proyecto en ejecución</v>
          </cell>
        </row>
        <row r="1946">
          <cell r="A1946" t="str">
            <v>2020210003</v>
          </cell>
          <cell r="B1946" t="str">
            <v>2020210027</v>
          </cell>
          <cell r="C1946" t="str">
            <v>Haku Wiñay/Noa Jayatai</v>
          </cell>
          <cell r="D1946" t="str">
            <v>PP.2021 RO Selva</v>
          </cell>
          <cell r="E1946" t="str">
            <v>PP 0118: ACCESO DE LOS HOGARES RURALES CON ECONOMIAS DE SUBSISTENCIA A MERCADOS LOCALES DEL NUCLEO EJECUTOR MIRAFLORES</v>
          </cell>
          <cell r="F1946" t="str">
            <v>AYACUCHO</v>
          </cell>
          <cell r="G1946" t="str">
            <v>AYACUCHO</v>
          </cell>
          <cell r="H1946" t="str">
            <v>LA MAR</v>
          </cell>
          <cell r="I1946" t="str">
            <v>ANCHIHUAY</v>
          </cell>
          <cell r="J1946" t="str">
            <v>MIRAFLORES</v>
          </cell>
          <cell r="K1946" t="str">
            <v>0505100004</v>
          </cell>
          <cell r="L1946">
            <v>200</v>
          </cell>
          <cell r="M1946">
            <v>44384</v>
          </cell>
          <cell r="N1946">
            <v>1360000</v>
          </cell>
          <cell r="O1946">
            <v>44607</v>
          </cell>
          <cell r="P1946">
            <v>1360000</v>
          </cell>
          <cell r="Q1946">
            <v>44614</v>
          </cell>
          <cell r="R1946">
            <v>1360000</v>
          </cell>
          <cell r="S1946">
            <v>44410</v>
          </cell>
          <cell r="T1946">
            <v>1094</v>
          </cell>
          <cell r="U1946">
            <v>36</v>
          </cell>
          <cell r="V1946">
            <v>36</v>
          </cell>
          <cell r="W1946">
            <v>45504</v>
          </cell>
          <cell r="X1946">
            <v>1309403.52</v>
          </cell>
          <cell r="Y1946">
            <v>1290264.28</v>
          </cell>
          <cell r="Z1946">
            <v>1309403.52</v>
          </cell>
          <cell r="AA1946">
            <v>45533</v>
          </cell>
          <cell r="AB1946">
            <v>1</v>
          </cell>
          <cell r="AC1946">
            <v>1</v>
          </cell>
          <cell r="AD1946">
            <v>1</v>
          </cell>
          <cell r="AE1946">
            <v>0.96340000000000003</v>
          </cell>
          <cell r="AF1946" t="str">
            <v>4. Cierre</v>
          </cell>
          <cell r="AG1946" t="str">
            <v>0780 - Liquidación Aprobada</v>
          </cell>
          <cell r="AH1946" t="str">
            <v>Ficha Aprobatoria archivada con Exp. archivado en UT</v>
          </cell>
        </row>
        <row r="1947">
          <cell r="A1947" t="str">
            <v>2020210004</v>
          </cell>
          <cell r="B1947" t="str">
            <v>2020210028</v>
          </cell>
          <cell r="C1947" t="str">
            <v>Haku Wiñay/Noa Jayatai</v>
          </cell>
          <cell r="D1947" t="str">
            <v>PP.2021 RO Selva</v>
          </cell>
          <cell r="E1947" t="str">
            <v>PP 0118: ACCESO DE LOS HOGARES RURALES CON ECONOMIAS DE SUBSISTENCIA A MERCADOS LOCALES DEL NUCLEO EJECUTOR ISOCCASA</v>
          </cell>
          <cell r="F1947" t="str">
            <v>AYACUCHO</v>
          </cell>
          <cell r="G1947" t="str">
            <v>AYACUCHO</v>
          </cell>
          <cell r="H1947" t="str">
            <v>LA MAR</v>
          </cell>
          <cell r="I1947" t="str">
            <v>ANCHIHUAY</v>
          </cell>
          <cell r="J1947" t="str">
            <v>ISOCCASA</v>
          </cell>
          <cell r="K1947" t="str">
            <v>0505100006</v>
          </cell>
          <cell r="L1947">
            <v>200</v>
          </cell>
          <cell r="M1947">
            <v>44384</v>
          </cell>
          <cell r="N1947">
            <v>1360000</v>
          </cell>
          <cell r="O1947">
            <v>44607</v>
          </cell>
          <cell r="P1947">
            <v>1360000</v>
          </cell>
          <cell r="Q1947">
            <v>44614</v>
          </cell>
          <cell r="R1947">
            <v>1360000</v>
          </cell>
          <cell r="S1947">
            <v>44410</v>
          </cell>
          <cell r="T1947">
            <v>1094</v>
          </cell>
          <cell r="U1947">
            <v>36</v>
          </cell>
          <cell r="V1947">
            <v>36</v>
          </cell>
          <cell r="W1947">
            <v>45504</v>
          </cell>
          <cell r="X1947">
            <v>1282665.55</v>
          </cell>
          <cell r="Y1947">
            <v>1258300.79</v>
          </cell>
          <cell r="Z1947">
            <v>1282665.55</v>
          </cell>
          <cell r="AA1947">
            <v>45533</v>
          </cell>
          <cell r="AB1947">
            <v>1</v>
          </cell>
          <cell r="AC1947">
            <v>1</v>
          </cell>
          <cell r="AD1947">
            <v>1</v>
          </cell>
          <cell r="AE1947">
            <v>0.94550000000000001</v>
          </cell>
          <cell r="AF1947" t="str">
            <v>4. Cierre</v>
          </cell>
          <cell r="AG1947" t="str">
            <v>0780 - Liquidación Aprobada</v>
          </cell>
          <cell r="AH1947" t="str">
            <v>Ficha Aprobatoria archivada con Exp. archivado en UT</v>
          </cell>
        </row>
        <row r="1948">
          <cell r="A1948" t="str">
            <v>2020220004</v>
          </cell>
          <cell r="B1948" t="str">
            <v>2020220001</v>
          </cell>
          <cell r="C1948" t="str">
            <v>Haku Wiñay/Noa Jayatai</v>
          </cell>
          <cell r="D1948" t="str">
            <v>PP.2022 RO Sierra</v>
          </cell>
          <cell r="E1948" t="str">
            <v>PP 0118: ACCESO DE LOS HOGARES RURALES CON ECONOMIAS DE SUBSISTENCIA A MERCADOS LOCALES DEL NUCLEO EJECUTOR ALCAMENCA</v>
          </cell>
          <cell r="F1948" t="str">
            <v>AYACUCHO</v>
          </cell>
          <cell r="G1948" t="str">
            <v>AYACUCHO</v>
          </cell>
          <cell r="H1948" t="str">
            <v>VICTOR FAJARDO</v>
          </cell>
          <cell r="I1948" t="str">
            <v>ALCAMENCA</v>
          </cell>
          <cell r="J1948" t="str">
            <v>ALCAMENCA</v>
          </cell>
          <cell r="K1948" t="str">
            <v>0510020001</v>
          </cell>
          <cell r="L1948">
            <v>200</v>
          </cell>
          <cell r="M1948">
            <v>44755.896921296298</v>
          </cell>
          <cell r="N1948">
            <v>1200000</v>
          </cell>
          <cell r="O1948">
            <v>44796</v>
          </cell>
          <cell r="P1948">
            <v>1200000</v>
          </cell>
          <cell r="Q1948">
            <v>44798</v>
          </cell>
          <cell r="R1948">
            <v>1200000</v>
          </cell>
          <cell r="S1948">
            <v>44774</v>
          </cell>
          <cell r="T1948">
            <v>928.38171296296309</v>
          </cell>
          <cell r="U1948">
            <v>30.42</v>
          </cell>
          <cell r="V1948">
            <v>36</v>
          </cell>
          <cell r="X1948">
            <v>1078883.3799999999</v>
          </cell>
          <cell r="Y1948">
            <v>1045865.38</v>
          </cell>
          <cell r="Z1948">
            <v>1022564.18</v>
          </cell>
          <cell r="AA1948">
            <v>45674</v>
          </cell>
          <cell r="AB1948">
            <v>0.97519999999999996</v>
          </cell>
          <cell r="AC1948">
            <v>0.94969999999999999</v>
          </cell>
          <cell r="AD1948">
            <v>0.97519999999999996</v>
          </cell>
          <cell r="AE1948">
            <v>0.91449999999999998</v>
          </cell>
          <cell r="AF1948" t="str">
            <v>3. Ejecución</v>
          </cell>
          <cell r="AG1948" t="str">
            <v>0530 - Proyecto en Ejecución</v>
          </cell>
          <cell r="AH1948" t="str">
            <v>Proyecto en ejecución</v>
          </cell>
        </row>
        <row r="1949">
          <cell r="A1949" t="str">
            <v>2020220005</v>
          </cell>
          <cell r="B1949" t="str">
            <v>2020220002</v>
          </cell>
          <cell r="C1949" t="str">
            <v>Haku Wiñay/Noa Jayatai</v>
          </cell>
          <cell r="D1949" t="str">
            <v>PP.2022 RO Sierra</v>
          </cell>
          <cell r="E1949" t="str">
            <v>PP 0118: ACCESO DE LOS HOGARES RURALES CON ECONOMIAS DE SUBSISTENCIA A MERCADOS LOCALES DEL NUCLEO EJECUTOR CARAMPA</v>
          </cell>
          <cell r="F1949" t="str">
            <v>AYACUCHO</v>
          </cell>
          <cell r="G1949" t="str">
            <v>AYACUCHO</v>
          </cell>
          <cell r="H1949" t="str">
            <v>VICTOR FAJARDO</v>
          </cell>
          <cell r="I1949" t="str">
            <v>ALCAMENCA</v>
          </cell>
          <cell r="J1949" t="str">
            <v>CARAMPA</v>
          </cell>
          <cell r="K1949" t="str">
            <v>0510020010</v>
          </cell>
          <cell r="L1949">
            <v>200</v>
          </cell>
          <cell r="M1949">
            <v>44755.896921296298</v>
          </cell>
          <cell r="N1949">
            <v>1200000</v>
          </cell>
          <cell r="O1949">
            <v>44796</v>
          </cell>
          <cell r="P1949">
            <v>1200000</v>
          </cell>
          <cell r="Q1949">
            <v>44798</v>
          </cell>
          <cell r="R1949">
            <v>1200000</v>
          </cell>
          <cell r="S1949">
            <v>44774</v>
          </cell>
          <cell r="T1949">
            <v>928.38171296296309</v>
          </cell>
          <cell r="U1949">
            <v>30.42</v>
          </cell>
          <cell r="V1949">
            <v>36</v>
          </cell>
          <cell r="X1949">
            <v>1071875.32</v>
          </cell>
          <cell r="Y1949">
            <v>1051148.52</v>
          </cell>
          <cell r="Z1949">
            <v>1017383.62</v>
          </cell>
          <cell r="AA1949">
            <v>45674</v>
          </cell>
          <cell r="AB1949">
            <v>0.97640000000000005</v>
          </cell>
          <cell r="AC1949">
            <v>0.93540000000000001</v>
          </cell>
          <cell r="AD1949">
            <v>0.97640000000000005</v>
          </cell>
          <cell r="AE1949">
            <v>0.92030000000000001</v>
          </cell>
          <cell r="AF1949" t="str">
            <v>3. Ejecución</v>
          </cell>
          <cell r="AG1949" t="str">
            <v>0530 - Proyecto en Ejecución</v>
          </cell>
          <cell r="AH1949" t="str">
            <v>Proyecto en ejecución</v>
          </cell>
        </row>
        <row r="1950">
          <cell r="A1950" t="str">
            <v>2020220008</v>
          </cell>
          <cell r="B1950" t="str">
            <v>2020220003</v>
          </cell>
          <cell r="C1950" t="str">
            <v>Haku Wiñay/Noa Jayatai</v>
          </cell>
          <cell r="D1950" t="str">
            <v>PP.2022 RO Sierra</v>
          </cell>
          <cell r="E1950" t="str">
            <v>PP 0118: ACCESO DE LOS HOGARES RURALES CON ECONOMIAS DE SUBSISTENCIA A MERCADOS LOCALES DEL NUCLEO EJECUTOR SAURAMA</v>
          </cell>
          <cell r="F1950" t="str">
            <v>AYACUCHO</v>
          </cell>
          <cell r="G1950" t="str">
            <v>AYACUCHO</v>
          </cell>
          <cell r="H1950" t="str">
            <v>VILCAS HUAMAN</v>
          </cell>
          <cell r="I1950" t="str">
            <v>SAURAMA</v>
          </cell>
          <cell r="J1950" t="str">
            <v>SAURAMA</v>
          </cell>
          <cell r="K1950" t="str">
            <v>0511070001</v>
          </cell>
          <cell r="L1950">
            <v>200</v>
          </cell>
          <cell r="M1950">
            <v>44757.790462962963</v>
          </cell>
          <cell r="N1950">
            <v>1200000</v>
          </cell>
          <cell r="O1950">
            <v>44796</v>
          </cell>
          <cell r="P1950">
            <v>1200000</v>
          </cell>
          <cell r="Q1950">
            <v>44798</v>
          </cell>
          <cell r="R1950">
            <v>1200000</v>
          </cell>
          <cell r="S1950">
            <v>44774</v>
          </cell>
          <cell r="T1950">
            <v>928.38171296296309</v>
          </cell>
          <cell r="U1950">
            <v>30.42</v>
          </cell>
          <cell r="V1950">
            <v>36</v>
          </cell>
          <cell r="X1950">
            <v>1089832.45</v>
          </cell>
          <cell r="Y1950">
            <v>1064591.45</v>
          </cell>
          <cell r="Z1950">
            <v>1025863.15</v>
          </cell>
          <cell r="AA1950">
            <v>45664</v>
          </cell>
          <cell r="AB1950">
            <v>0.95750000000000002</v>
          </cell>
          <cell r="AC1950">
            <v>0.94950000000000001</v>
          </cell>
          <cell r="AD1950">
            <v>0.95650000000000002</v>
          </cell>
          <cell r="AE1950">
            <v>0.93269999999999997</v>
          </cell>
          <cell r="AF1950" t="str">
            <v>3. Ejecución</v>
          </cell>
          <cell r="AG1950" t="str">
            <v>0530 - Proyecto en Ejecución</v>
          </cell>
          <cell r="AH1950" t="str">
            <v>Proyecto en ejecución</v>
          </cell>
        </row>
        <row r="1951">
          <cell r="A1951" t="str">
            <v>2020220009</v>
          </cell>
          <cell r="B1951" t="str">
            <v>2020220004</v>
          </cell>
          <cell r="C1951" t="str">
            <v>Haku Wiñay/Noa Jayatai</v>
          </cell>
          <cell r="D1951" t="str">
            <v>PP.2022 RO Sierra</v>
          </cell>
          <cell r="E1951" t="str">
            <v>PP 0118: ACCESO DE LOS HOGARES RURALES CON ECONOMIAS DE SUBSISTENCIA A MERCADOS LOCALES DEL NUCLEO EJECUTOR INMACULADA HUALLHUA</v>
          </cell>
          <cell r="F1951" t="str">
            <v>AYACUCHO</v>
          </cell>
          <cell r="G1951" t="str">
            <v>AYACUCHO</v>
          </cell>
          <cell r="H1951" t="str">
            <v>VILCAS HUAMAN</v>
          </cell>
          <cell r="I1951" t="str">
            <v>SAURAMA</v>
          </cell>
          <cell r="J1951" t="str">
            <v>INMACULADA HUALLHUA</v>
          </cell>
          <cell r="K1951" t="str">
            <v>0511070004</v>
          </cell>
          <cell r="L1951">
            <v>200</v>
          </cell>
          <cell r="M1951">
            <v>44757.790462962963</v>
          </cell>
          <cell r="N1951">
            <v>1200000</v>
          </cell>
          <cell r="O1951">
            <v>44796</v>
          </cell>
          <cell r="P1951">
            <v>1200000</v>
          </cell>
          <cell r="Q1951">
            <v>44798</v>
          </cell>
          <cell r="R1951">
            <v>1200000</v>
          </cell>
          <cell r="S1951">
            <v>44774</v>
          </cell>
          <cell r="T1951">
            <v>928.38171296296309</v>
          </cell>
          <cell r="U1951">
            <v>30.42</v>
          </cell>
          <cell r="V1951">
            <v>36</v>
          </cell>
          <cell r="X1951">
            <v>1078274.6499999999</v>
          </cell>
          <cell r="Y1951">
            <v>1054725.6299999999</v>
          </cell>
          <cell r="Z1951">
            <v>1010811.35</v>
          </cell>
          <cell r="AA1951">
            <v>45664</v>
          </cell>
          <cell r="AB1951">
            <v>0.95430000000000004</v>
          </cell>
          <cell r="AC1951">
            <v>0.93379999999999996</v>
          </cell>
          <cell r="AD1951">
            <v>0.95079999999999998</v>
          </cell>
          <cell r="AE1951">
            <v>0.91279999999999994</v>
          </cell>
          <cell r="AF1951" t="str">
            <v>3. Ejecución</v>
          </cell>
          <cell r="AG1951" t="str">
            <v>0530 - Proyecto en Ejecución</v>
          </cell>
          <cell r="AH1951" t="str">
            <v>Proyecto en ejecución</v>
          </cell>
        </row>
        <row r="1952">
          <cell r="A1952" t="str">
            <v>2020220002</v>
          </cell>
          <cell r="B1952" t="str">
            <v>2020220005</v>
          </cell>
          <cell r="C1952" t="str">
            <v>Haku Wiñay/Noa Jayatai</v>
          </cell>
          <cell r="D1952" t="str">
            <v>PP.2022 RO Sierra</v>
          </cell>
          <cell r="E1952" t="str">
            <v>PP 0118: ACCESO DE LOS HOGARES RURALES CON ECONOMIAS DE SUBSISTENCIA A MERCADOS LOCALES DEL NUCLEO EJECUTOR HUAMANQUIQUIA</v>
          </cell>
          <cell r="F1952" t="str">
            <v>AYACUCHO</v>
          </cell>
          <cell r="G1952" t="str">
            <v>AYACUCHO</v>
          </cell>
          <cell r="H1952" t="str">
            <v>VICTOR FAJARDO</v>
          </cell>
          <cell r="I1952" t="str">
            <v>HUAMANQUIQUIA</v>
          </cell>
          <cell r="J1952" t="str">
            <v>HUAMANQUIQUIA</v>
          </cell>
          <cell r="K1952" t="str">
            <v>0510080001</v>
          </cell>
          <cell r="L1952">
            <v>200</v>
          </cell>
          <cell r="M1952">
            <v>44755</v>
          </cell>
          <cell r="N1952">
            <v>1200000</v>
          </cell>
          <cell r="O1952">
            <v>44796</v>
          </cell>
          <cell r="P1952">
            <v>1200000</v>
          </cell>
          <cell r="Q1952">
            <v>44798</v>
          </cell>
          <cell r="R1952">
            <v>1200000</v>
          </cell>
          <cell r="S1952">
            <v>44788</v>
          </cell>
          <cell r="T1952">
            <v>914.38171296296309</v>
          </cell>
          <cell r="U1952">
            <v>29.97</v>
          </cell>
          <cell r="V1952">
            <v>36</v>
          </cell>
          <cell r="X1952">
            <v>1091865.71</v>
          </cell>
          <cell r="Y1952">
            <v>1070616.4099999999</v>
          </cell>
          <cell r="Z1952">
            <v>1009292.91</v>
          </cell>
          <cell r="AA1952">
            <v>45610</v>
          </cell>
          <cell r="AB1952">
            <v>0.96109999999999995</v>
          </cell>
          <cell r="AC1952">
            <v>0.95289999999999997</v>
          </cell>
          <cell r="AD1952">
            <v>0.9617</v>
          </cell>
          <cell r="AE1952">
            <v>0.94020000000000004</v>
          </cell>
          <cell r="AF1952" t="str">
            <v>3. Ejecución</v>
          </cell>
          <cell r="AG1952" t="str">
            <v>0530 - Proyecto en Ejecución</v>
          </cell>
          <cell r="AH1952" t="str">
            <v>Proyecto en ejecución</v>
          </cell>
        </row>
        <row r="1953">
          <cell r="A1953" t="str">
            <v>2020220003</v>
          </cell>
          <cell r="B1953" t="str">
            <v>2020220006</v>
          </cell>
          <cell r="C1953" t="str">
            <v>Haku Wiñay/Noa Jayatai</v>
          </cell>
          <cell r="D1953" t="str">
            <v>PP.2022 RO Sierra</v>
          </cell>
          <cell r="E1953" t="str">
            <v>PP 0118: ACCESO DE LOS HOGARES RURALES CON ECONOMIAS DE SUBSISTENCIA A MERCADOS LOCALES DEL NUCLEO EJECUTOR SAN JUAN DE PATARA</v>
          </cell>
          <cell r="F1953" t="str">
            <v>AYACUCHO</v>
          </cell>
          <cell r="G1953" t="str">
            <v>AYACUCHO</v>
          </cell>
          <cell r="H1953" t="str">
            <v>VICTOR FAJARDO</v>
          </cell>
          <cell r="I1953" t="str">
            <v>HUAMANQUIQUIA</v>
          </cell>
          <cell r="J1953" t="str">
            <v>SAN JUAN DE PATARA</v>
          </cell>
          <cell r="K1953" t="str">
            <v>0510086001</v>
          </cell>
          <cell r="L1953">
            <v>200</v>
          </cell>
          <cell r="M1953">
            <v>44755</v>
          </cell>
          <cell r="N1953">
            <v>1200000</v>
          </cell>
          <cell r="O1953">
            <v>44796</v>
          </cell>
          <cell r="P1953">
            <v>1200000</v>
          </cell>
          <cell r="Q1953">
            <v>44798</v>
          </cell>
          <cell r="R1953">
            <v>1200000</v>
          </cell>
          <cell r="S1953">
            <v>44788</v>
          </cell>
          <cell r="T1953">
            <v>914.38171296296309</v>
          </cell>
          <cell r="U1953">
            <v>29.97</v>
          </cell>
          <cell r="V1953">
            <v>36</v>
          </cell>
          <cell r="X1953">
            <v>1093831.76</v>
          </cell>
          <cell r="Y1953">
            <v>1072582.46</v>
          </cell>
          <cell r="Z1953">
            <v>1016555.96</v>
          </cell>
          <cell r="AA1953">
            <v>45610</v>
          </cell>
          <cell r="AB1953">
            <v>0.9375</v>
          </cell>
          <cell r="AC1953">
            <v>0.93789999999999996</v>
          </cell>
          <cell r="AD1953">
            <v>0.94589999999999996</v>
          </cell>
          <cell r="AE1953">
            <v>0.9254</v>
          </cell>
          <cell r="AF1953" t="str">
            <v>3. Ejecución</v>
          </cell>
          <cell r="AG1953" t="str">
            <v>0530 - Proyecto en Ejecución</v>
          </cell>
          <cell r="AH1953" t="str">
            <v>Proyecto en ejecución</v>
          </cell>
        </row>
        <row r="1954">
          <cell r="A1954" t="str">
            <v>2020220006</v>
          </cell>
          <cell r="B1954" t="str">
            <v>2020220007</v>
          </cell>
          <cell r="C1954" t="str">
            <v>Haku Wiñay/Noa Jayatai</v>
          </cell>
          <cell r="D1954" t="str">
            <v>PP.2022 RO Sierra</v>
          </cell>
          <cell r="E1954" t="str">
            <v>PP 0118: ACCESO DE LOS HOGARES RURALES CON ECONOMIAS DE SUBSISTENCIA A MERCADOS LOCALES DEL NUCLEO EJECUTOR SAN PEDRO DE CACHI</v>
          </cell>
          <cell r="F1954" t="str">
            <v>AYACUCHO</v>
          </cell>
          <cell r="G1954" t="str">
            <v>AYACUCHO</v>
          </cell>
          <cell r="H1954" t="str">
            <v>HUAMANGA</v>
          </cell>
          <cell r="I1954" t="str">
            <v>SANTIAGO DE PISCHA</v>
          </cell>
          <cell r="J1954" t="str">
            <v>SAN PEDRO DE CACHI</v>
          </cell>
          <cell r="K1954" t="str">
            <v>0501110001</v>
          </cell>
          <cell r="L1954">
            <v>200</v>
          </cell>
          <cell r="M1954">
            <v>44756.837233796294</v>
          </cell>
          <cell r="N1954">
            <v>1200000</v>
          </cell>
          <cell r="O1954">
            <v>44796</v>
          </cell>
          <cell r="P1954">
            <v>1200000</v>
          </cell>
          <cell r="Q1954">
            <v>44798</v>
          </cell>
          <cell r="R1954">
            <v>1200000</v>
          </cell>
          <cell r="S1954">
            <v>44774</v>
          </cell>
          <cell r="T1954">
            <v>928.38171296296309</v>
          </cell>
          <cell r="U1954">
            <v>30.42</v>
          </cell>
          <cell r="V1954">
            <v>36</v>
          </cell>
          <cell r="X1954">
            <v>1048957.21</v>
          </cell>
          <cell r="Y1954">
            <v>1043247.21</v>
          </cell>
          <cell r="Z1954">
            <v>908838.70000000007</v>
          </cell>
          <cell r="AA1954">
            <v>45699</v>
          </cell>
          <cell r="AB1954">
            <v>0.93389999999999995</v>
          </cell>
          <cell r="AC1954">
            <v>0.92469999999999997</v>
          </cell>
          <cell r="AD1954">
            <v>0.92210000000000003</v>
          </cell>
          <cell r="AE1954">
            <v>0.89190000000000003</v>
          </cell>
          <cell r="AF1954" t="str">
            <v>3. Ejecución</v>
          </cell>
          <cell r="AG1954" t="str">
            <v>0530 - Proyecto en Ejecución</v>
          </cell>
          <cell r="AH1954" t="str">
            <v>Proyecto en ejecución</v>
          </cell>
        </row>
        <row r="1955">
          <cell r="A1955" t="str">
            <v>2020220007</v>
          </cell>
          <cell r="B1955" t="str">
            <v>2020220008</v>
          </cell>
          <cell r="C1955" t="str">
            <v>Haku Wiñay/Noa Jayatai</v>
          </cell>
          <cell r="D1955" t="str">
            <v>PP.2022 RO Sierra</v>
          </cell>
          <cell r="E1955" t="str">
            <v>PP 0118: ACCESO DE LOS HOGARES RURALES CON ECONOMIAS DE SUBSISTENCIA A MERCADOS LOCALES DEL NUCLEO EJECUTOR CCAYARPACHI</v>
          </cell>
          <cell r="F1955" t="str">
            <v>AYACUCHO</v>
          </cell>
          <cell r="G1955" t="str">
            <v>AYACUCHO</v>
          </cell>
          <cell r="H1955" t="str">
            <v>HUAMANGA</v>
          </cell>
          <cell r="I1955" t="str">
            <v>SANTIAGO DE PISCHA</v>
          </cell>
          <cell r="J1955" t="str">
            <v>CCAYARPACHI</v>
          </cell>
          <cell r="K1955" t="str">
            <v>0501116001</v>
          </cell>
          <cell r="L1955">
            <v>200</v>
          </cell>
          <cell r="M1955">
            <v>44756.837233796294</v>
          </cell>
          <cell r="N1955">
            <v>1200000</v>
          </cell>
          <cell r="O1955">
            <v>44796</v>
          </cell>
          <cell r="P1955">
            <v>1200000</v>
          </cell>
          <cell r="Q1955">
            <v>44798</v>
          </cell>
          <cell r="R1955">
            <v>1200000</v>
          </cell>
          <cell r="S1955">
            <v>44774</v>
          </cell>
          <cell r="T1955">
            <v>928.38171296296309</v>
          </cell>
          <cell r="U1955">
            <v>30.42</v>
          </cell>
          <cell r="V1955">
            <v>36</v>
          </cell>
          <cell r="X1955">
            <v>1066857.92</v>
          </cell>
          <cell r="Y1955">
            <v>1062747.92</v>
          </cell>
          <cell r="Z1955">
            <v>920475.53</v>
          </cell>
          <cell r="AA1955">
            <v>45699</v>
          </cell>
          <cell r="AB1955">
            <v>0.93920000000000003</v>
          </cell>
          <cell r="AC1955">
            <v>0.93569999999999998</v>
          </cell>
          <cell r="AD1955">
            <v>0.9355</v>
          </cell>
          <cell r="AE1955">
            <v>0.90980000000000005</v>
          </cell>
          <cell r="AF1955" t="str">
            <v>3. Ejecución</v>
          </cell>
          <cell r="AG1955" t="str">
            <v>0530 - Proyecto en Ejecución</v>
          </cell>
          <cell r="AH1955" t="str">
            <v>Proyecto en ejecución</v>
          </cell>
        </row>
        <row r="1956">
          <cell r="A1956" t="str">
            <v>2020230007</v>
          </cell>
          <cell r="B1956" t="str">
            <v>2020230001</v>
          </cell>
          <cell r="C1956" t="str">
            <v>Haku Wiñay/Noa Jayatai</v>
          </cell>
          <cell r="D1956" t="str">
            <v>PP.2023 RO Sierra</v>
          </cell>
          <cell r="E1956" t="str">
            <v>PP 0118: ACCESO DE LOS HOGARES RURALES CON ECONOMIAS DE SUBSISTENCIA A MERCADOS LOCALES DEL NUCLEO EJECUTOR SOCOS</v>
          </cell>
          <cell r="F1956" t="str">
            <v>AYACUCHO</v>
          </cell>
          <cell r="G1956" t="str">
            <v>AYACUCHO</v>
          </cell>
          <cell r="H1956" t="str">
            <v>HUAMANGA</v>
          </cell>
          <cell r="I1956" t="str">
            <v>SOCOS</v>
          </cell>
          <cell r="J1956" t="str">
            <v>SOCOS</v>
          </cell>
          <cell r="K1956" t="str">
            <v>0501120001</v>
          </cell>
          <cell r="L1956">
            <v>200</v>
          </cell>
          <cell r="M1956">
            <v>45139.70103009259</v>
          </cell>
          <cell r="N1956">
            <v>1200000</v>
          </cell>
          <cell r="O1956">
            <v>45209</v>
          </cell>
          <cell r="P1956">
            <v>1200000</v>
          </cell>
          <cell r="Q1956">
            <v>45230</v>
          </cell>
          <cell r="R1956">
            <v>1200000</v>
          </cell>
          <cell r="S1956">
            <v>45145</v>
          </cell>
          <cell r="T1956">
            <v>557.38171296296309</v>
          </cell>
          <cell r="U1956">
            <v>18.23</v>
          </cell>
          <cell r="V1956">
            <v>36</v>
          </cell>
          <cell r="X1956">
            <v>601258.36</v>
          </cell>
          <cell r="Y1956">
            <v>600939.86</v>
          </cell>
          <cell r="Z1956">
            <v>338547.16000000003</v>
          </cell>
          <cell r="AA1956">
            <v>45600</v>
          </cell>
          <cell r="AB1956">
            <v>0.78290000000000004</v>
          </cell>
          <cell r="AC1956">
            <v>0.63339999999999996</v>
          </cell>
          <cell r="AD1956">
            <v>0.78680000000000005</v>
          </cell>
          <cell r="AE1956">
            <v>0.43909999999999999</v>
          </cell>
          <cell r="AF1956" t="str">
            <v>3. Ejecución</v>
          </cell>
          <cell r="AG1956" t="str">
            <v>0530 - Proyecto en Ejecución</v>
          </cell>
          <cell r="AH1956" t="str">
            <v>Proyecto en ejecución</v>
          </cell>
        </row>
        <row r="1957">
          <cell r="A1957" t="str">
            <v>2020230008</v>
          </cell>
          <cell r="B1957" t="str">
            <v>2020230002</v>
          </cell>
          <cell r="C1957" t="str">
            <v>Haku Wiñay/Noa Jayatai</v>
          </cell>
          <cell r="D1957" t="str">
            <v>PP.2023 RO Sierra</v>
          </cell>
          <cell r="E1957" t="str">
            <v>PP 0118: ACCESO DE LOS HOGARES RURALES CON ECONOMIAS DE SUBSISTENCIA A MERCADOS LOCALES DEL NUCLEO EJECUTOR TOCYASCCA</v>
          </cell>
          <cell r="F1957" t="str">
            <v>AYACUCHO</v>
          </cell>
          <cell r="G1957" t="str">
            <v>AYACUCHO</v>
          </cell>
          <cell r="H1957" t="str">
            <v>HUAMANGA</v>
          </cell>
          <cell r="I1957" t="str">
            <v>SOCOS</v>
          </cell>
          <cell r="J1957" t="str">
            <v>TOCYASCCA</v>
          </cell>
          <cell r="K1957" t="str">
            <v>0501120035</v>
          </cell>
          <cell r="L1957">
            <v>200</v>
          </cell>
          <cell r="M1957">
            <v>45139.70103009259</v>
          </cell>
          <cell r="N1957">
            <v>1200000</v>
          </cell>
          <cell r="O1957">
            <v>45209</v>
          </cell>
          <cell r="P1957">
            <v>1200000</v>
          </cell>
          <cell r="Q1957">
            <v>45230</v>
          </cell>
          <cell r="R1957">
            <v>1200000</v>
          </cell>
          <cell r="S1957">
            <v>45145</v>
          </cell>
          <cell r="T1957">
            <v>557.38171296296309</v>
          </cell>
          <cell r="U1957">
            <v>18.23</v>
          </cell>
          <cell r="V1957">
            <v>36</v>
          </cell>
          <cell r="X1957">
            <v>578493.93999999994</v>
          </cell>
          <cell r="Y1957">
            <v>578187.43999999994</v>
          </cell>
          <cell r="Z1957">
            <v>331573.64</v>
          </cell>
          <cell r="AA1957">
            <v>45600</v>
          </cell>
          <cell r="AB1957">
            <v>0.81089999999999995</v>
          </cell>
          <cell r="AC1957">
            <v>0.60599999999999998</v>
          </cell>
          <cell r="AD1957">
            <v>0.81299999999999994</v>
          </cell>
          <cell r="AE1957">
            <v>0.47260000000000002</v>
          </cell>
          <cell r="AF1957" t="str">
            <v>3. Ejecución</v>
          </cell>
          <cell r="AG1957" t="str">
            <v>0530 - Proyecto en Ejecución</v>
          </cell>
          <cell r="AH1957" t="str">
            <v>Proyecto en ejecución</v>
          </cell>
        </row>
        <row r="1958">
          <cell r="A1958" t="str">
            <v>2020230003</v>
          </cell>
          <cell r="B1958" t="str">
            <v>2020230003</v>
          </cell>
          <cell r="C1958" t="str">
            <v>Haku Wiñay/Noa Jayatai</v>
          </cell>
          <cell r="D1958" t="str">
            <v>PP.2023 RO Sierra</v>
          </cell>
          <cell r="E1958" t="str">
            <v>PP 0118: ACCESO DE LOS HOGARES RURALES CON ECONOMIAS DE SUBSISTENCIA A MERCADOS LOCALES DEL NUCLEO EJECUTOR ANDABAMBA</v>
          </cell>
          <cell r="F1958" t="str">
            <v>AYACUCHO</v>
          </cell>
          <cell r="G1958" t="str">
            <v>AYACUCHO</v>
          </cell>
          <cell r="H1958" t="str">
            <v>HUAMANGA</v>
          </cell>
          <cell r="I1958" t="str">
            <v>VINCHOS</v>
          </cell>
          <cell r="J1958" t="str">
            <v>ANDABAMBA</v>
          </cell>
          <cell r="K1958" t="str">
            <v>0501140012</v>
          </cell>
          <cell r="L1958">
            <v>240</v>
          </cell>
          <cell r="M1958">
            <v>45139.638611111113</v>
          </cell>
          <cell r="N1958">
            <v>1440000</v>
          </cell>
          <cell r="O1958">
            <v>45217</v>
          </cell>
          <cell r="P1958">
            <v>1440000</v>
          </cell>
          <cell r="Q1958">
            <v>45236</v>
          </cell>
          <cell r="R1958">
            <v>1440000</v>
          </cell>
          <cell r="S1958">
            <v>45145</v>
          </cell>
          <cell r="T1958">
            <v>557.38171296296309</v>
          </cell>
          <cell r="U1958">
            <v>18.23</v>
          </cell>
          <cell r="V1958">
            <v>36</v>
          </cell>
          <cell r="X1958">
            <v>1079504.54</v>
          </cell>
          <cell r="Y1958">
            <v>1053016.26</v>
          </cell>
          <cell r="Z1958">
            <v>461258.41000000003</v>
          </cell>
          <cell r="AA1958">
            <v>45631</v>
          </cell>
          <cell r="AB1958">
            <v>0.86639999999999995</v>
          </cell>
          <cell r="AC1958">
            <v>0.80189999999999995</v>
          </cell>
          <cell r="AD1958">
            <v>0.87770000000000004</v>
          </cell>
          <cell r="AE1958">
            <v>0.69089999999999996</v>
          </cell>
          <cell r="AF1958" t="str">
            <v>3. Ejecución</v>
          </cell>
          <cell r="AG1958" t="str">
            <v>0530 - Proyecto en Ejecución</v>
          </cell>
          <cell r="AH1958" t="str">
            <v>Proyecto en ejecución</v>
          </cell>
        </row>
        <row r="1959">
          <cell r="A1959" t="str">
            <v>2020230004</v>
          </cell>
          <cell r="B1959" t="str">
            <v>2020230004</v>
          </cell>
          <cell r="C1959" t="str">
            <v>Haku Wiñay/Noa Jayatai</v>
          </cell>
          <cell r="D1959" t="str">
            <v>PP.2023 RO Sierra</v>
          </cell>
          <cell r="E1959" t="str">
            <v>PP 0118: ACCESO DE LOS HOGARES RURALES CON ECONOMIAS DE SUBSISTENCIA A MERCADOS LOCALES DEL NUCLEO EJECUTOR CCOCHAPAMPA</v>
          </cell>
          <cell r="F1959" t="str">
            <v>AYACUCHO</v>
          </cell>
          <cell r="G1959" t="str">
            <v>AYACUCHO</v>
          </cell>
          <cell r="H1959" t="str">
            <v>HUAMANGA</v>
          </cell>
          <cell r="I1959" t="str">
            <v>VINCHOS</v>
          </cell>
          <cell r="J1959" t="str">
            <v>CCOCHAPAMPA</v>
          </cell>
          <cell r="K1959" t="str">
            <v>0501140132</v>
          </cell>
          <cell r="L1959">
            <v>240</v>
          </cell>
          <cell r="M1959">
            <v>45139.638611111113</v>
          </cell>
          <cell r="N1959">
            <v>1440000</v>
          </cell>
          <cell r="O1959">
            <v>45217</v>
          </cell>
          <cell r="P1959">
            <v>1440000</v>
          </cell>
          <cell r="Q1959">
            <v>45236</v>
          </cell>
          <cell r="R1959">
            <v>1440000</v>
          </cell>
          <cell r="S1959">
            <v>45145</v>
          </cell>
          <cell r="T1959">
            <v>557.38171296296309</v>
          </cell>
          <cell r="U1959">
            <v>18.23</v>
          </cell>
          <cell r="V1959">
            <v>36</v>
          </cell>
          <cell r="X1959">
            <v>1073248.28</v>
          </cell>
          <cell r="Y1959">
            <v>1043333.43</v>
          </cell>
          <cell r="Z1959">
            <v>461977.54000000004</v>
          </cell>
          <cell r="AA1959">
            <v>45631</v>
          </cell>
          <cell r="AB1959">
            <v>0.8367</v>
          </cell>
          <cell r="AC1959">
            <v>0.76970000000000005</v>
          </cell>
          <cell r="AD1959">
            <v>0.88419999999999999</v>
          </cell>
          <cell r="AE1959">
            <v>0.58069999999999999</v>
          </cell>
          <cell r="AF1959" t="str">
            <v>3. Ejecución</v>
          </cell>
          <cell r="AG1959" t="str">
            <v>0530 - Proyecto en Ejecución</v>
          </cell>
          <cell r="AH1959" t="str">
            <v>Proyecto en ejecución</v>
          </cell>
        </row>
        <row r="1960">
          <cell r="A1960" t="str">
            <v>2020230005</v>
          </cell>
          <cell r="B1960" t="str">
            <v>2020230005</v>
          </cell>
          <cell r="C1960" t="str">
            <v>Haku Wiñay/Noa Jayatai</v>
          </cell>
          <cell r="D1960" t="str">
            <v>PP.2023 RO Sierra</v>
          </cell>
          <cell r="E1960" t="str">
            <v>PP 0118: ACCESO DE LOS HOGARES RURALES CON ECONOMIAS DE SUBSISTENCIA A MERCADOS LOCALES DEL NUCLEO EJECUTOR SATICA</v>
          </cell>
          <cell r="F1960" t="str">
            <v>AYACUCHO</v>
          </cell>
          <cell r="G1960" t="str">
            <v>AYACUCHO</v>
          </cell>
          <cell r="H1960" t="str">
            <v>CANGALLO</v>
          </cell>
          <cell r="I1960" t="str">
            <v>LOS MOROCHUCOS</v>
          </cell>
          <cell r="J1960" t="str">
            <v>SATICA</v>
          </cell>
          <cell r="K1960" t="str">
            <v>0502030008</v>
          </cell>
          <cell r="L1960">
            <v>200</v>
          </cell>
          <cell r="M1960">
            <v>45139.696018518516</v>
          </cell>
          <cell r="N1960">
            <v>1200000</v>
          </cell>
          <cell r="O1960">
            <v>45209</v>
          </cell>
          <cell r="P1960">
            <v>1200000</v>
          </cell>
          <cell r="Q1960">
            <v>45230</v>
          </cell>
          <cell r="R1960">
            <v>1200000</v>
          </cell>
          <cell r="S1960">
            <v>45140</v>
          </cell>
          <cell r="T1960">
            <v>562.38171296296309</v>
          </cell>
          <cell r="U1960">
            <v>18.39</v>
          </cell>
          <cell r="V1960">
            <v>36</v>
          </cell>
          <cell r="X1960">
            <v>711947.2</v>
          </cell>
          <cell r="Y1960">
            <v>692095.2</v>
          </cell>
          <cell r="Z1960">
            <v>380305.35000000003</v>
          </cell>
          <cell r="AA1960">
            <v>45674</v>
          </cell>
          <cell r="AB1960">
            <v>0.62660000000000005</v>
          </cell>
          <cell r="AC1960">
            <v>0.51149999999999995</v>
          </cell>
          <cell r="AD1960">
            <v>0.88039999999999996</v>
          </cell>
          <cell r="AE1960">
            <v>0.4834</v>
          </cell>
          <cell r="AF1960" t="str">
            <v>3. Ejecución</v>
          </cell>
          <cell r="AG1960" t="str">
            <v>0530 - Proyecto en Ejecución</v>
          </cell>
          <cell r="AH1960" t="str">
            <v>Proyecto en ejecución</v>
          </cell>
        </row>
        <row r="1961">
          <cell r="A1961" t="str">
            <v>2020230006</v>
          </cell>
          <cell r="B1961" t="str">
            <v>2020230006</v>
          </cell>
          <cell r="C1961" t="str">
            <v>Haku Wiñay/Noa Jayatai</v>
          </cell>
          <cell r="D1961" t="str">
            <v>PP.2023 RO Sierra</v>
          </cell>
          <cell r="E1961" t="str">
            <v>PP 0118: ACCESO DE LOS HOGARES RURALES CON ECONOMIAS DE SUBSISTENCIA A MERCADOS LOCALES DEL NUCLEO EJECUTOR CUCHUCANCHA</v>
          </cell>
          <cell r="F1961" t="str">
            <v>AYACUCHO</v>
          </cell>
          <cell r="G1961" t="str">
            <v>AYACUCHO</v>
          </cell>
          <cell r="H1961" t="str">
            <v>CANGALLO</v>
          </cell>
          <cell r="I1961" t="str">
            <v>LOS MOROCHUCOS</v>
          </cell>
          <cell r="J1961" t="str">
            <v>CUCHUCANCHA</v>
          </cell>
          <cell r="K1961" t="str">
            <v>0502036002</v>
          </cell>
          <cell r="L1961">
            <v>200</v>
          </cell>
          <cell r="M1961">
            <v>45139.696018518516</v>
          </cell>
          <cell r="N1961">
            <v>1200000</v>
          </cell>
          <cell r="O1961">
            <v>45209</v>
          </cell>
          <cell r="P1961">
            <v>1200000</v>
          </cell>
          <cell r="Q1961">
            <v>45230</v>
          </cell>
          <cell r="R1961">
            <v>1200000</v>
          </cell>
          <cell r="S1961">
            <v>45140</v>
          </cell>
          <cell r="T1961">
            <v>562.38171296296309</v>
          </cell>
          <cell r="U1961">
            <v>18.39</v>
          </cell>
          <cell r="V1961">
            <v>36</v>
          </cell>
          <cell r="X1961">
            <v>717248.25</v>
          </cell>
          <cell r="Y1961">
            <v>698343.85</v>
          </cell>
          <cell r="Z1961">
            <v>382838.75</v>
          </cell>
          <cell r="AA1961">
            <v>45674</v>
          </cell>
          <cell r="AB1961">
            <v>0.62450000000000006</v>
          </cell>
          <cell r="AC1961">
            <v>0.60609999999999997</v>
          </cell>
          <cell r="AD1961">
            <v>0.88180000000000003</v>
          </cell>
          <cell r="AE1961">
            <v>0.50249999999999995</v>
          </cell>
          <cell r="AF1961" t="str">
            <v>3. Ejecución</v>
          </cell>
          <cell r="AG1961" t="str">
            <v>0530 - Proyecto en Ejecución</v>
          </cell>
          <cell r="AH1961" t="str">
            <v>Proyecto en ejecución</v>
          </cell>
        </row>
        <row r="1962">
          <cell r="A1962" t="str">
            <v>2020230001</v>
          </cell>
          <cell r="B1962" t="str">
            <v>2020230007</v>
          </cell>
          <cell r="C1962" t="str">
            <v>Haku Wiñay/Noa Jayatai</v>
          </cell>
          <cell r="D1962" t="str">
            <v>PP.2023 RO Sierra</v>
          </cell>
          <cell r="E1962" t="str">
            <v>PP 0118: ACCESO DE LOS HOGARES RURALES CON ECONOMIAS DE SUBSISTENCIA A MERCADOS LOCALES DEL NUCLEO EJECUTOR APONGO</v>
          </cell>
          <cell r="F1962" t="str">
            <v>AYACUCHO</v>
          </cell>
          <cell r="G1962" t="str">
            <v>AYACUCHO</v>
          </cell>
          <cell r="H1962" t="str">
            <v>VICTOR FAJARDO</v>
          </cell>
          <cell r="I1962" t="str">
            <v>APONGO</v>
          </cell>
          <cell r="J1962" t="str">
            <v>APONGO</v>
          </cell>
          <cell r="K1962" t="str">
            <v>0510030001</v>
          </cell>
          <cell r="L1962">
            <v>160</v>
          </cell>
          <cell r="M1962">
            <v>45138.800173611111</v>
          </cell>
          <cell r="N1962">
            <v>960000</v>
          </cell>
          <cell r="O1962">
            <v>45236</v>
          </cell>
          <cell r="P1962">
            <v>960000</v>
          </cell>
          <cell r="Q1962">
            <v>45237</v>
          </cell>
          <cell r="R1962">
            <v>960000</v>
          </cell>
          <cell r="S1962">
            <v>45145</v>
          </cell>
          <cell r="T1962">
            <v>557.38171296296309</v>
          </cell>
          <cell r="U1962">
            <v>18.23</v>
          </cell>
          <cell r="V1962">
            <v>36</v>
          </cell>
          <cell r="X1962">
            <v>580422.9</v>
          </cell>
          <cell r="Y1962">
            <v>579677.69999999995</v>
          </cell>
          <cell r="Z1962">
            <v>359540.7</v>
          </cell>
          <cell r="AA1962">
            <v>45702</v>
          </cell>
          <cell r="AB1962">
            <v>0.64900000000000002</v>
          </cell>
          <cell r="AC1962">
            <v>0.64429999999999998</v>
          </cell>
          <cell r="AD1962">
            <v>0.73599999999999999</v>
          </cell>
          <cell r="AE1962">
            <v>0.59440000000000004</v>
          </cell>
          <cell r="AF1962" t="str">
            <v>3. Ejecución</v>
          </cell>
          <cell r="AG1962" t="str">
            <v>0530 - Proyecto en Ejecución</v>
          </cell>
          <cell r="AH1962" t="str">
            <v>Proyecto en ejecución</v>
          </cell>
        </row>
        <row r="1963">
          <cell r="A1963" t="str">
            <v>2020230002</v>
          </cell>
          <cell r="B1963" t="str">
            <v>2020230008</v>
          </cell>
          <cell r="C1963" t="str">
            <v>Haku Wiñay/Noa Jayatai</v>
          </cell>
          <cell r="D1963" t="str">
            <v>PP.2023 RO Sierra</v>
          </cell>
          <cell r="E1963" t="str">
            <v>PP 0118: ACCESO DE LOS HOGARES RURALES CON ECONOMIAS DE SUBSISTENCIA A MERCADOS LOCALES DEL NUCLEO EJECUTOR CHILLANCCAY</v>
          </cell>
          <cell r="F1963" t="str">
            <v>AYACUCHO</v>
          </cell>
          <cell r="G1963" t="str">
            <v>AYACUCHO</v>
          </cell>
          <cell r="H1963" t="str">
            <v>VICTOR FAJARDO</v>
          </cell>
          <cell r="I1963" t="str">
            <v>APONGO</v>
          </cell>
          <cell r="J1963" t="str">
            <v>CHILLANCCAY</v>
          </cell>
          <cell r="K1963" t="str">
            <v>0510036001</v>
          </cell>
          <cell r="L1963">
            <v>160</v>
          </cell>
          <cell r="M1963">
            <v>45138.800173611111</v>
          </cell>
          <cell r="N1963">
            <v>960000</v>
          </cell>
          <cell r="O1963">
            <v>45236</v>
          </cell>
          <cell r="P1963">
            <v>960000</v>
          </cell>
          <cell r="Q1963">
            <v>45237</v>
          </cell>
          <cell r="R1963">
            <v>960000</v>
          </cell>
          <cell r="S1963">
            <v>45145</v>
          </cell>
          <cell r="T1963">
            <v>557.38171296296309</v>
          </cell>
          <cell r="U1963">
            <v>18.23</v>
          </cell>
          <cell r="V1963">
            <v>36</v>
          </cell>
          <cell r="X1963">
            <v>603708.30000000005</v>
          </cell>
          <cell r="Y1963">
            <v>602163.1</v>
          </cell>
          <cell r="Z1963">
            <v>379101.3</v>
          </cell>
          <cell r="AA1963">
            <v>45702</v>
          </cell>
          <cell r="AB1963">
            <v>0.69520000000000004</v>
          </cell>
          <cell r="AC1963">
            <v>0.6865</v>
          </cell>
          <cell r="AD1963">
            <v>0.75309999999999999</v>
          </cell>
          <cell r="AE1963">
            <v>0.59730000000000005</v>
          </cell>
          <cell r="AF1963" t="str">
            <v>3. Ejecución</v>
          </cell>
          <cell r="AG1963" t="str">
            <v>0530 - Proyecto en Ejecución</v>
          </cell>
          <cell r="AH1963" t="str">
            <v>Proyecto en ejecución</v>
          </cell>
        </row>
        <row r="1964">
          <cell r="A1964" t="str">
            <v>2020240001</v>
          </cell>
          <cell r="B1964" t="str">
            <v>2020240001</v>
          </cell>
          <cell r="C1964" t="str">
            <v>Haku Wiñay/Noa Jayatai</v>
          </cell>
          <cell r="D1964" t="str">
            <v>PP.2024 RO Sierra</v>
          </cell>
          <cell r="E1964" t="str">
            <v>PP 0118: ACCESO DE LOS HOGARES RURALES CON ECONOMIAS DE SUBSISTENCIA A MERCADOS LOCALES DEL NUCLEO EJECUTOR VINCHOS  3</v>
          </cell>
          <cell r="F1964" t="str">
            <v>AYACUCHO</v>
          </cell>
          <cell r="G1964" t="str">
            <v>AYACUCHO</v>
          </cell>
          <cell r="H1964" t="str">
            <v>HUAMANGA</v>
          </cell>
          <cell r="I1964" t="str">
            <v>VINCHOS</v>
          </cell>
          <cell r="J1964" t="str">
            <v>VINCHOS</v>
          </cell>
          <cell r="K1964" t="str">
            <v>0501140001</v>
          </cell>
          <cell r="L1964">
            <v>400</v>
          </cell>
          <cell r="M1964">
            <v>45543.418993055559</v>
          </cell>
          <cell r="N1964">
            <v>2400000</v>
          </cell>
          <cell r="O1964">
            <v>45565</v>
          </cell>
          <cell r="P1964">
            <v>2400000</v>
          </cell>
          <cell r="Q1964">
            <v>45579</v>
          </cell>
          <cell r="R1964">
            <v>2400000</v>
          </cell>
          <cell r="S1964">
            <v>45544</v>
          </cell>
          <cell r="T1964">
            <v>158.38171296296298</v>
          </cell>
          <cell r="U1964">
            <v>5.17</v>
          </cell>
          <cell r="V1964">
            <v>36</v>
          </cell>
          <cell r="X1964">
            <v>307448.15000000002</v>
          </cell>
          <cell r="Y1964">
            <v>263477.32</v>
          </cell>
          <cell r="AB1964">
            <v>8.72E-2</v>
          </cell>
          <cell r="AC1964">
            <v>8.3400000000000002E-2</v>
          </cell>
          <cell r="AD1964">
            <v>0.29120000000000001</v>
          </cell>
          <cell r="AE1964">
            <v>7.9100000000000004E-2</v>
          </cell>
          <cell r="AF1964" t="str">
            <v>3. Ejecución</v>
          </cell>
          <cell r="AG1964" t="str">
            <v>0530 - Proyecto en Ejecución</v>
          </cell>
          <cell r="AH1964" t="str">
            <v>Proyecto en ejecución</v>
          </cell>
        </row>
        <row r="1965">
          <cell r="A1965" t="str">
            <v>2020240002</v>
          </cell>
          <cell r="B1965" t="str">
            <v>2020240002</v>
          </cell>
          <cell r="C1965" t="str">
            <v>Haku Wiñay/Noa Jayatai</v>
          </cell>
          <cell r="D1965" t="str">
            <v>PP.2024 RO Sierra</v>
          </cell>
          <cell r="E1965" t="str">
            <v>PP 0118: ACCESO DE LOS HOGARES RURALES CON ECONOMIAS DE SUBSISTENCIA A MERCADOS LOCALES DEL NUCLEO EJECUTOR PARAS  2</v>
          </cell>
          <cell r="F1965" t="str">
            <v>AYACUCHO</v>
          </cell>
          <cell r="G1965" t="str">
            <v>AYACUCHO</v>
          </cell>
          <cell r="H1965" t="str">
            <v>CANGALLO</v>
          </cell>
          <cell r="I1965" t="str">
            <v>PARAS</v>
          </cell>
          <cell r="J1965" t="str">
            <v>PARAS</v>
          </cell>
          <cell r="K1965" t="str">
            <v>0502050001</v>
          </cell>
          <cell r="L1965">
            <v>400</v>
          </cell>
          <cell r="M1965">
            <v>45543.411504629628</v>
          </cell>
          <cell r="N1965">
            <v>2400000</v>
          </cell>
          <cell r="O1965">
            <v>45595</v>
          </cell>
          <cell r="P1965">
            <v>2400000</v>
          </cell>
          <cell r="Q1965">
            <v>45614</v>
          </cell>
          <cell r="R1965">
            <v>2400000</v>
          </cell>
          <cell r="S1965">
            <v>45544</v>
          </cell>
          <cell r="T1965">
            <v>158.38171296296298</v>
          </cell>
          <cell r="U1965">
            <v>5.17</v>
          </cell>
          <cell r="V1965">
            <v>36</v>
          </cell>
          <cell r="X1965">
            <v>484982.57</v>
          </cell>
          <cell r="Y1965">
            <v>229388.27</v>
          </cell>
          <cell r="Z1965">
            <v>105509.27</v>
          </cell>
          <cell r="AA1965">
            <v>45699</v>
          </cell>
          <cell r="AB1965">
            <v>0.11210000000000001</v>
          </cell>
          <cell r="AC1965">
            <v>7.0900000000000005E-2</v>
          </cell>
          <cell r="AD1965">
            <v>0.26719999999999999</v>
          </cell>
          <cell r="AE1965">
            <v>7.0300000000000001E-2</v>
          </cell>
          <cell r="AF1965" t="str">
            <v>3. Ejecución</v>
          </cell>
          <cell r="AG1965" t="str">
            <v>0530 - Proyecto en Ejecución</v>
          </cell>
          <cell r="AH1965" t="str">
            <v>Proyecto en ejecución</v>
          </cell>
        </row>
        <row r="1966">
          <cell r="A1966" t="str">
            <v>2020240003</v>
          </cell>
          <cell r="B1966" t="str">
            <v>2020240003</v>
          </cell>
          <cell r="C1966" t="str">
            <v>Haku Wiñay/Noa Jayatai</v>
          </cell>
          <cell r="D1966" t="str">
            <v>PP.2024 RO Sierra</v>
          </cell>
          <cell r="E1966" t="str">
            <v>PP 0118: ACCESO DE LOS HOGARES RURALES CON ECONOMIAS DE SUBSISTENCIA A MERCADOS LOCALES DEL NUCLEO EJECUTOR TAMBO  2</v>
          </cell>
          <cell r="F1966" t="str">
            <v>AYACUCHO</v>
          </cell>
          <cell r="G1966" t="str">
            <v>AYACUCHO</v>
          </cell>
          <cell r="H1966" t="str">
            <v>LA MAR</v>
          </cell>
          <cell r="I1966" t="str">
            <v>TAMBO</v>
          </cell>
          <cell r="J1966" t="str">
            <v>SAN SALVADOR DE OSNO ALTA</v>
          </cell>
          <cell r="K1966" t="str">
            <v>0505086016</v>
          </cell>
          <cell r="L1966">
            <v>400</v>
          </cell>
          <cell r="M1966">
            <v>45541</v>
          </cell>
          <cell r="N1966">
            <v>2400000</v>
          </cell>
          <cell r="O1966">
            <v>45565</v>
          </cell>
          <cell r="P1966">
            <v>2400000</v>
          </cell>
          <cell r="Q1966">
            <v>45579</v>
          </cell>
          <cell r="R1966">
            <v>2400000</v>
          </cell>
          <cell r="S1966">
            <v>45544</v>
          </cell>
          <cell r="T1966">
            <v>158.38171296296298</v>
          </cell>
          <cell r="U1966">
            <v>5.17</v>
          </cell>
          <cell r="V1966">
            <v>36</v>
          </cell>
          <cell r="X1966">
            <v>378312.4</v>
          </cell>
          <cell r="Y1966">
            <v>350112.4</v>
          </cell>
          <cell r="Z1966">
            <v>65089.200000000004</v>
          </cell>
          <cell r="AA1966">
            <v>45677</v>
          </cell>
          <cell r="AB1966">
            <v>0.17829999999999999</v>
          </cell>
          <cell r="AC1966">
            <v>0.14249999999999999</v>
          </cell>
          <cell r="AD1966">
            <v>0.2626</v>
          </cell>
          <cell r="AE1966">
            <v>0.1174</v>
          </cell>
          <cell r="AF1966" t="str">
            <v>3. Ejecución</v>
          </cell>
          <cell r="AG1966" t="str">
            <v>0530 - Proyecto en Ejecución</v>
          </cell>
          <cell r="AH1966" t="str">
            <v>Proyecto en ejecución</v>
          </cell>
        </row>
        <row r="1967">
          <cell r="A1967" t="str">
            <v>2020240004</v>
          </cell>
          <cell r="B1967" t="str">
            <v>2020240004</v>
          </cell>
          <cell r="C1967" t="str">
            <v>Haku Wiñay/Noa Jayatai</v>
          </cell>
          <cell r="D1967" t="str">
            <v>PP.2024 RO Sierra</v>
          </cell>
          <cell r="E1967" t="str">
            <v>PP 0118: ACCESO DE LOS HOGARES RURALES CON ECONOMIAS DE SUBSISTENCIA A MERCADOS LOCALES DEL NUCLEO EJECUTOR CHILCAS 1</v>
          </cell>
          <cell r="F1967" t="str">
            <v>AYACUCHO</v>
          </cell>
          <cell r="G1967" t="str">
            <v>AYACUCHO</v>
          </cell>
          <cell r="H1967" t="str">
            <v>LA MAR</v>
          </cell>
          <cell r="I1967" t="str">
            <v>CHILCAS</v>
          </cell>
          <cell r="J1967" t="str">
            <v>CHILCAS</v>
          </cell>
          <cell r="K1967" t="str">
            <v>0505040001</v>
          </cell>
          <cell r="L1967">
            <v>400</v>
          </cell>
          <cell r="M1967">
            <v>45541</v>
          </cell>
          <cell r="N1967">
            <v>2400000</v>
          </cell>
          <cell r="O1967">
            <v>45565</v>
          </cell>
          <cell r="P1967">
            <v>2400000</v>
          </cell>
          <cell r="Q1967">
            <v>45579</v>
          </cell>
          <cell r="R1967">
            <v>2400000</v>
          </cell>
          <cell r="S1967">
            <v>45544</v>
          </cell>
          <cell r="T1967">
            <v>158.38171296296298</v>
          </cell>
          <cell r="U1967">
            <v>5.17</v>
          </cell>
          <cell r="V1967">
            <v>36</v>
          </cell>
          <cell r="X1967">
            <v>369923.34</v>
          </cell>
          <cell r="Y1967">
            <v>318797.34000000003</v>
          </cell>
          <cell r="Z1967">
            <v>137930.34</v>
          </cell>
          <cell r="AA1967">
            <v>45645</v>
          </cell>
          <cell r="AB1967">
            <v>0.13869999999999999</v>
          </cell>
          <cell r="AC1967">
            <v>8.1799999999999998E-2</v>
          </cell>
          <cell r="AD1967">
            <v>0.25829999999999997</v>
          </cell>
          <cell r="AE1967">
            <v>9.3100000000000002E-2</v>
          </cell>
          <cell r="AF1967" t="str">
            <v>3. Ejecución</v>
          </cell>
          <cell r="AG1967" t="str">
            <v>0530 - Proyecto en Ejecución</v>
          </cell>
          <cell r="AH1967" t="str">
            <v>Proyecto en ejecución</v>
          </cell>
        </row>
        <row r="1968">
          <cell r="A1968" t="str">
            <v>2020240005</v>
          </cell>
          <cell r="B1968" t="str">
            <v>2020240005</v>
          </cell>
          <cell r="C1968" t="str">
            <v>Haku Wiñay/Noa Jayatai</v>
          </cell>
          <cell r="D1968" t="str">
            <v>PP.2024 RO Sierra</v>
          </cell>
          <cell r="E1968" t="str">
            <v>PP 0118: ACCESO DE LOS HOGARES RURALES CON ECONOMIAS DE SUBSISTENCIA A MERCADOS LOCALES DEL NUCLEO EJECUTOR OCROS  2</v>
          </cell>
          <cell r="F1968" t="str">
            <v>AYACUCHO</v>
          </cell>
          <cell r="G1968" t="str">
            <v>AYACUCHO</v>
          </cell>
          <cell r="H1968" t="str">
            <v>HUAMANGA</v>
          </cell>
          <cell r="I1968" t="str">
            <v>OCROS</v>
          </cell>
          <cell r="J1968" t="str">
            <v>MAYABAMBA</v>
          </cell>
          <cell r="K1968" t="str">
            <v>0501066009</v>
          </cell>
          <cell r="L1968">
            <v>400</v>
          </cell>
          <cell r="M1968">
            <v>45541.801157407404</v>
          </cell>
          <cell r="N1968">
            <v>2400000</v>
          </cell>
          <cell r="O1968">
            <v>45565</v>
          </cell>
          <cell r="P1968">
            <v>2400000</v>
          </cell>
          <cell r="Q1968">
            <v>45579</v>
          </cell>
          <cell r="R1968">
            <v>2400000</v>
          </cell>
          <cell r="S1968">
            <v>45544</v>
          </cell>
          <cell r="T1968">
            <v>158.38171296296298</v>
          </cell>
          <cell r="U1968">
            <v>5.17</v>
          </cell>
          <cell r="V1968">
            <v>36</v>
          </cell>
          <cell r="X1968">
            <v>509617</v>
          </cell>
          <cell r="Y1968">
            <v>234038.6</v>
          </cell>
          <cell r="Z1968">
            <v>73252</v>
          </cell>
          <cell r="AA1968">
            <v>45700</v>
          </cell>
          <cell r="AB1968">
            <v>9.7500000000000003E-2</v>
          </cell>
          <cell r="AC1968">
            <v>8.4900000000000003E-2</v>
          </cell>
          <cell r="AD1968">
            <v>0.1963</v>
          </cell>
          <cell r="AE1968">
            <v>7.4700000000000003E-2</v>
          </cell>
          <cell r="AF1968" t="str">
            <v>3. Ejecución</v>
          </cell>
          <cell r="AG1968" t="str">
            <v>0530 - Proyecto en Ejecución</v>
          </cell>
          <cell r="AH1968" t="str">
            <v>Proyecto en ejecución</v>
          </cell>
        </row>
        <row r="1969">
          <cell r="A1969" t="str">
            <v>2020240006</v>
          </cell>
          <cell r="B1969" t="str">
            <v>2020240006</v>
          </cell>
          <cell r="C1969" t="str">
            <v>Actividades de Mantenimiento de Infraestructura</v>
          </cell>
          <cell r="D1969" t="str">
            <v>Mantto.Inf.Vial.2024</v>
          </cell>
          <cell r="E1969" t="str">
            <v>ACTIVIDAD DE MANTENIMIENTO DE INFRAESTRUCTURA VIAL EN EL DISTRITO DE SOCOS, PROVINCIA DE HUAMANGA, DEPARTAMENTO DE AYACUCHO</v>
          </cell>
          <cell r="F1969" t="str">
            <v>AYACUCHO</v>
          </cell>
          <cell r="G1969" t="str">
            <v>AYACUCHO</v>
          </cell>
          <cell r="H1969" t="str">
            <v>HUAMANGA</v>
          </cell>
          <cell r="I1969" t="str">
            <v>SOCOS</v>
          </cell>
          <cell r="J1969" t="str">
            <v>VARIOS CENTROS POBLADOS</v>
          </cell>
          <cell r="K1969" t="str">
            <v>0501129999</v>
          </cell>
          <cell r="L1969">
            <v>150</v>
          </cell>
          <cell r="M1969">
            <v>45531.765185185184</v>
          </cell>
          <cell r="N1969">
            <v>581818</v>
          </cell>
          <cell r="O1969">
            <v>45471</v>
          </cell>
          <cell r="P1969">
            <v>581818</v>
          </cell>
          <cell r="Q1969">
            <v>45475</v>
          </cell>
          <cell r="R1969">
            <v>581818</v>
          </cell>
          <cell r="S1969">
            <v>45548</v>
          </cell>
          <cell r="T1969">
            <v>64</v>
          </cell>
          <cell r="U1969">
            <v>3</v>
          </cell>
          <cell r="V1969">
            <v>3</v>
          </cell>
          <cell r="W1969">
            <v>45612</v>
          </cell>
          <cell r="X1969">
            <v>581001.59</v>
          </cell>
          <cell r="Y1969">
            <v>579374.5</v>
          </cell>
          <cell r="AB1969">
            <v>0</v>
          </cell>
          <cell r="AD1969">
            <v>1</v>
          </cell>
          <cell r="AF1969" t="str">
            <v>4. Cierre</v>
          </cell>
          <cell r="AG1969" t="str">
            <v>0700 - Expediente de liquidación presentado en UT</v>
          </cell>
          <cell r="AH1969" t="str">
            <v>Derivado al supervisor UT</v>
          </cell>
        </row>
        <row r="1970">
          <cell r="A1970" t="str">
            <v>2020240007</v>
          </cell>
          <cell r="B1970" t="str">
            <v>2020240007</v>
          </cell>
          <cell r="C1970" t="str">
            <v>Actividades de Mantenimiento de Infraestructura</v>
          </cell>
          <cell r="D1970" t="str">
            <v>Mantto.Inf.Vial.2024</v>
          </cell>
          <cell r="E1970" t="str">
            <v>ACTIVIDAD DE MANTENIMIENTO DE INFRAESTRUCTURA VIAL EN EL DISTRITO DE PARAS, PROVINCIA DE CANGALLO, DEPARTAMENTO DE AYACUCHO</v>
          </cell>
          <cell r="F1970" t="str">
            <v>AYACUCHO</v>
          </cell>
          <cell r="G1970" t="str">
            <v>AYACUCHO</v>
          </cell>
          <cell r="H1970" t="str">
            <v>CANGALLO</v>
          </cell>
          <cell r="I1970" t="str">
            <v>PARAS</v>
          </cell>
          <cell r="J1970" t="str">
            <v>VARIOS CENTROS POBLADOS</v>
          </cell>
          <cell r="K1970" t="str">
            <v>0502059999</v>
          </cell>
          <cell r="L1970">
            <v>150</v>
          </cell>
          <cell r="M1970">
            <v>45531.765185185184</v>
          </cell>
          <cell r="N1970">
            <v>581818</v>
          </cell>
          <cell r="O1970">
            <v>45471</v>
          </cell>
          <cell r="P1970">
            <v>581818</v>
          </cell>
          <cell r="Q1970">
            <v>45475</v>
          </cell>
          <cell r="R1970">
            <v>581818</v>
          </cell>
          <cell r="S1970">
            <v>45548</v>
          </cell>
          <cell r="T1970">
            <v>78</v>
          </cell>
          <cell r="U1970">
            <v>5.04</v>
          </cell>
          <cell r="V1970">
            <v>3</v>
          </cell>
          <cell r="W1970">
            <v>45626</v>
          </cell>
          <cell r="X1970">
            <v>571722.86</v>
          </cell>
          <cell r="Y1970">
            <v>570957.84</v>
          </cell>
          <cell r="AB1970">
            <v>0</v>
          </cell>
          <cell r="AD1970">
            <v>1</v>
          </cell>
          <cell r="AF1970" t="str">
            <v>4. Cierre</v>
          </cell>
          <cell r="AG1970" t="str">
            <v>0690 - Proyecto Terminado</v>
          </cell>
          <cell r="AH1970" t="str">
            <v>Liq. de Convenio pendiente de recep. del Sup. de Proy.</v>
          </cell>
        </row>
        <row r="1971">
          <cell r="A1971" t="str">
            <v>2020240008</v>
          </cell>
          <cell r="B1971" t="str">
            <v>2020240008</v>
          </cell>
          <cell r="C1971" t="str">
            <v>Actividades de Mantenimiento de Infraestructura</v>
          </cell>
          <cell r="D1971" t="str">
            <v>Mantto.Inf.Vial.2024</v>
          </cell>
          <cell r="E1971" t="str">
            <v>ACTIVIDAD DE MANTENIMIENTO DE INFRAESTRUCTURA VIAL EN EL DISTRITO DE SANTILLANA, PROVINCIA DE HUANTA, DEPARTAMENTO DE AYACUCHO</v>
          </cell>
          <cell r="F1971" t="str">
            <v>AYACUCHO</v>
          </cell>
          <cell r="G1971" t="str">
            <v>AYACUCHO</v>
          </cell>
          <cell r="H1971" t="str">
            <v>HUANTA</v>
          </cell>
          <cell r="I1971" t="str">
            <v>SANTILLANA</v>
          </cell>
          <cell r="J1971" t="str">
            <v>VARIOS CENTROS POBLADOS</v>
          </cell>
          <cell r="K1971" t="str">
            <v>0504069999</v>
          </cell>
          <cell r="L1971">
            <v>150</v>
          </cell>
          <cell r="M1971">
            <v>45531.765185185184</v>
          </cell>
          <cell r="N1971">
            <v>581818</v>
          </cell>
          <cell r="O1971">
            <v>45471</v>
          </cell>
          <cell r="P1971">
            <v>581818</v>
          </cell>
          <cell r="Q1971">
            <v>45476</v>
          </cell>
          <cell r="R1971">
            <v>581818</v>
          </cell>
          <cell r="S1971">
            <v>45548</v>
          </cell>
          <cell r="T1971">
            <v>78</v>
          </cell>
          <cell r="U1971">
            <v>4</v>
          </cell>
          <cell r="V1971">
            <v>4</v>
          </cell>
          <cell r="W1971">
            <v>45626</v>
          </cell>
          <cell r="X1971">
            <v>263793.02</v>
          </cell>
          <cell r="Y1971">
            <v>111873.47</v>
          </cell>
          <cell r="AB1971">
            <v>0</v>
          </cell>
          <cell r="AD1971">
            <v>1</v>
          </cell>
          <cell r="AF1971" t="str">
            <v>4. Cierre</v>
          </cell>
          <cell r="AG1971" t="str">
            <v>0707 - Expediente revisado sin observaciones de Sup. UT, remitido a Liq. UT</v>
          </cell>
        </row>
        <row r="1972">
          <cell r="A1972" t="str">
            <v>2020240009</v>
          </cell>
          <cell r="B1972" t="str">
            <v>2020240009</v>
          </cell>
          <cell r="C1972" t="str">
            <v>Actividades de Mantenimiento de Infraestructura</v>
          </cell>
          <cell r="D1972" t="str">
            <v>Mantto.Inf.Vial.2024</v>
          </cell>
          <cell r="E1972" t="str">
            <v>ACTIVIDAD DE MANTENIMIENTO DE INFRAESTRUCTURA VIAL EN EL DISTRITO DE UCHURACCAY, PROVINCIA DE HUANTA, DEPARTAMENTO DE AYACUCHO</v>
          </cell>
          <cell r="F1972" t="str">
            <v>AYACUCHO</v>
          </cell>
          <cell r="G1972" t="str">
            <v>AYACUCHO</v>
          </cell>
          <cell r="H1972" t="str">
            <v>HUANTA</v>
          </cell>
          <cell r="I1972" t="str">
            <v>UCHURACCAY</v>
          </cell>
          <cell r="J1972" t="str">
            <v>HUAYNACANCHA</v>
          </cell>
          <cell r="K1972" t="str">
            <v>0504100001</v>
          </cell>
          <cell r="L1972">
            <v>150</v>
          </cell>
          <cell r="M1972">
            <v>45531.765185185184</v>
          </cell>
          <cell r="N1972">
            <v>581818</v>
          </cell>
          <cell r="O1972">
            <v>45471</v>
          </cell>
          <cell r="P1972">
            <v>581818</v>
          </cell>
          <cell r="Q1972">
            <v>45476</v>
          </cell>
          <cell r="R1972">
            <v>581818</v>
          </cell>
          <cell r="S1972">
            <v>45549</v>
          </cell>
          <cell r="T1972">
            <v>73</v>
          </cell>
          <cell r="U1972">
            <v>4</v>
          </cell>
          <cell r="V1972">
            <v>4</v>
          </cell>
          <cell r="W1972">
            <v>45622</v>
          </cell>
          <cell r="X1972">
            <v>577596.92000000004</v>
          </cell>
          <cell r="Y1972">
            <v>577422.27</v>
          </cell>
          <cell r="AB1972">
            <v>0</v>
          </cell>
          <cell r="AC1972">
            <v>1</v>
          </cell>
          <cell r="AD1972">
            <v>0</v>
          </cell>
          <cell r="AF1972" t="str">
            <v>4. Cierre</v>
          </cell>
          <cell r="AG1972" t="str">
            <v>0707 - Expediente revisado sin observaciones de Sup. UT, remitido a Liq. UT</v>
          </cell>
        </row>
        <row r="1973">
          <cell r="A1973" t="str">
            <v>2020240010</v>
          </cell>
          <cell r="B1973" t="str">
            <v>2020240010</v>
          </cell>
          <cell r="C1973" t="str">
            <v>Actividades de Mantenimiento de Infraestructura</v>
          </cell>
          <cell r="D1973" t="str">
            <v>Mantto.Inf.Vial.2024</v>
          </cell>
          <cell r="E1973" t="str">
            <v>ACTIVIDAD DE MANTENIMIENTO DE INFRAESTRUCTURA VIAL EN EL DISTRITO DE PUCACOLPA, PROVINCIA DE HUANTA, DEPARTAMENTO DE AYACUCHO</v>
          </cell>
          <cell r="F1973" t="str">
            <v>AYACUCHO</v>
          </cell>
          <cell r="G1973" t="str">
            <v>AYACUCHO</v>
          </cell>
          <cell r="H1973" t="str">
            <v>HUANTA</v>
          </cell>
          <cell r="I1973" t="str">
            <v>PUCACOLPA</v>
          </cell>
          <cell r="J1973" t="str">
            <v>SANABAMBA</v>
          </cell>
          <cell r="K1973" t="str">
            <v>0504110003</v>
          </cell>
          <cell r="L1973">
            <v>150</v>
          </cell>
          <cell r="M1973">
            <v>45531.765185185184</v>
          </cell>
          <cell r="N1973">
            <v>581818</v>
          </cell>
          <cell r="O1973">
            <v>45471</v>
          </cell>
          <cell r="P1973">
            <v>581818</v>
          </cell>
          <cell r="Q1973">
            <v>45476</v>
          </cell>
          <cell r="R1973">
            <v>581818</v>
          </cell>
          <cell r="S1973">
            <v>45548</v>
          </cell>
          <cell r="T1973">
            <v>78</v>
          </cell>
          <cell r="U1973">
            <v>4</v>
          </cell>
          <cell r="V1973">
            <v>4</v>
          </cell>
          <cell r="W1973">
            <v>45626</v>
          </cell>
          <cell r="X1973">
            <v>571837.81999999995</v>
          </cell>
          <cell r="Y1973">
            <v>392058.14</v>
          </cell>
          <cell r="AB1973">
            <v>0</v>
          </cell>
          <cell r="AD1973">
            <v>1</v>
          </cell>
          <cell r="AF1973" t="str">
            <v>4. Cierre</v>
          </cell>
          <cell r="AG1973" t="str">
            <v>0720 - Rendición de Cuentas Observada por Liquidador UT</v>
          </cell>
          <cell r="AH1973" t="str">
            <v>Con notificación cursada a los agentes</v>
          </cell>
        </row>
        <row r="1974">
          <cell r="A1974" t="str">
            <v>2020240011</v>
          </cell>
          <cell r="B1974" t="str">
            <v>2020240011</v>
          </cell>
          <cell r="C1974" t="str">
            <v>Actividades de Mantenimiento de Infraestructura</v>
          </cell>
          <cell r="D1974" t="str">
            <v>Mantto.Inf.Vial.2024</v>
          </cell>
          <cell r="E1974" t="str">
            <v>ACTIVIDAD DE MANTENIMIENTO DE INFRAESTRUCTURA VIAL EN EL DISTRITO DE CHACA, PROVINCIA DE HUANTA, DEPARTAMENTO DE AYACUCHO</v>
          </cell>
          <cell r="F1974" t="str">
            <v>AYACUCHO</v>
          </cell>
          <cell r="G1974" t="str">
            <v>AYACUCHO</v>
          </cell>
          <cell r="H1974" t="str">
            <v>HUANTA</v>
          </cell>
          <cell r="I1974" t="str">
            <v>CHACA</v>
          </cell>
          <cell r="J1974" t="str">
            <v>CHACA</v>
          </cell>
          <cell r="K1974" t="str">
            <v>0504120001</v>
          </cell>
          <cell r="L1974">
            <v>150</v>
          </cell>
          <cell r="M1974">
            <v>45531.765185185184</v>
          </cell>
          <cell r="N1974">
            <v>581818</v>
          </cell>
          <cell r="O1974">
            <v>45471</v>
          </cell>
          <cell r="P1974">
            <v>581818</v>
          </cell>
          <cell r="Q1974">
            <v>45476</v>
          </cell>
          <cell r="R1974">
            <v>581818</v>
          </cell>
          <cell r="S1974">
            <v>45548</v>
          </cell>
          <cell r="T1974">
            <v>77</v>
          </cell>
          <cell r="U1974">
            <v>4</v>
          </cell>
          <cell r="V1974">
            <v>4</v>
          </cell>
          <cell r="W1974">
            <v>45625</v>
          </cell>
          <cell r="X1974">
            <v>574049.18000000005</v>
          </cell>
          <cell r="Y1974">
            <v>573639.38</v>
          </cell>
          <cell r="AB1974">
            <v>0</v>
          </cell>
          <cell r="AD1974">
            <v>1</v>
          </cell>
          <cell r="AF1974" t="str">
            <v>4. Cierre</v>
          </cell>
          <cell r="AG1974" t="str">
            <v>0720 - Rendición de Cuentas Observada por Liquidador UT</v>
          </cell>
          <cell r="AH1974" t="str">
            <v>Para notificar a agentes</v>
          </cell>
        </row>
        <row r="1975">
          <cell r="A1975" t="str">
            <v>2020240012</v>
          </cell>
          <cell r="B1975" t="str">
            <v>2020240012</v>
          </cell>
          <cell r="C1975" t="str">
            <v>Actividades de Mantenimiento de Infraestructura</v>
          </cell>
          <cell r="D1975" t="str">
            <v>Mantto.Inf.Vial.2024</v>
          </cell>
          <cell r="E1975" t="str">
            <v>ACTIVIDAD DE MANTENIMIENTO DE INFRAESTRUCTURA VIAL EN EL DISTRITO DE CHUNGUI, PROVINCIA DE LA MAR, DEPARTAMENTO DE AYACUCHO</v>
          </cell>
          <cell r="F1975" t="str">
            <v>AYACUCHO</v>
          </cell>
          <cell r="G1975" t="str">
            <v>AYACUCHO</v>
          </cell>
          <cell r="H1975" t="str">
            <v>LA MAR</v>
          </cell>
          <cell r="I1975" t="str">
            <v>CHUNGUI</v>
          </cell>
          <cell r="J1975" t="str">
            <v>VARIOS CENTROS POBLADOS</v>
          </cell>
          <cell r="K1975" t="str">
            <v>0505059999</v>
          </cell>
          <cell r="L1975">
            <v>150</v>
          </cell>
          <cell r="M1975">
            <v>45531.765185185184</v>
          </cell>
          <cell r="N1975">
            <v>581818</v>
          </cell>
          <cell r="O1975">
            <v>45471</v>
          </cell>
          <cell r="P1975">
            <v>581818</v>
          </cell>
          <cell r="Q1975">
            <v>45476</v>
          </cell>
          <cell r="R1975">
            <v>581818</v>
          </cell>
          <cell r="S1975">
            <v>45549</v>
          </cell>
          <cell r="T1975">
            <v>77</v>
          </cell>
          <cell r="U1975">
            <v>3</v>
          </cell>
          <cell r="V1975">
            <v>3</v>
          </cell>
          <cell r="W1975">
            <v>45626</v>
          </cell>
          <cell r="X1975">
            <v>304821.12</v>
          </cell>
          <cell r="Y1975">
            <v>303504.98</v>
          </cell>
          <cell r="AB1975">
            <v>0</v>
          </cell>
          <cell r="AD1975">
            <v>1</v>
          </cell>
          <cell r="AF1975" t="str">
            <v>4. Cierre</v>
          </cell>
          <cell r="AG1975" t="str">
            <v>0700 - Expediente de liquidación presentado en UT</v>
          </cell>
          <cell r="AH1975" t="str">
            <v>Derivado al supervisor UT</v>
          </cell>
        </row>
        <row r="1976">
          <cell r="A1976" t="str">
            <v>2020240013</v>
          </cell>
          <cell r="B1976" t="str">
            <v>2020240013</v>
          </cell>
          <cell r="C1976" t="str">
            <v>Actividades de Mantenimiento de Infraestructura</v>
          </cell>
          <cell r="D1976" t="str">
            <v>Mantto.Inf.Vial.2024</v>
          </cell>
          <cell r="E1976" t="str">
            <v>ACTIVIDAD DE MANTENIMIENTO DE INFRAESTRUCTURA VIAL EN EL DISTRITO DE LUIS CARRANZA, PROVINCIA DE LA MAR, DEPARTAMENTO DE AYACUCHO</v>
          </cell>
          <cell r="F1976" t="str">
            <v>AYACUCHO</v>
          </cell>
          <cell r="G1976" t="str">
            <v>AYACUCHO</v>
          </cell>
          <cell r="H1976" t="str">
            <v>LA MAR</v>
          </cell>
          <cell r="I1976" t="str">
            <v>LUIS CARRANZA</v>
          </cell>
          <cell r="J1976" t="str">
            <v>VARIOS CENTROS POBLADOS</v>
          </cell>
          <cell r="K1976" t="str">
            <v>0505069999</v>
          </cell>
          <cell r="L1976">
            <v>150</v>
          </cell>
          <cell r="M1976">
            <v>45531.765185185184</v>
          </cell>
          <cell r="N1976">
            <v>581818</v>
          </cell>
          <cell r="O1976">
            <v>45471</v>
          </cell>
          <cell r="P1976">
            <v>581818</v>
          </cell>
          <cell r="Q1976">
            <v>45476</v>
          </cell>
          <cell r="R1976">
            <v>581818</v>
          </cell>
          <cell r="S1976">
            <v>45548</v>
          </cell>
          <cell r="T1976">
            <v>76</v>
          </cell>
          <cell r="U1976">
            <v>3</v>
          </cell>
          <cell r="V1976">
            <v>3</v>
          </cell>
          <cell r="W1976">
            <v>45624</v>
          </cell>
          <cell r="X1976">
            <v>413574.49</v>
          </cell>
          <cell r="Y1976">
            <v>579595.43000000005</v>
          </cell>
          <cell r="AB1976">
            <v>0</v>
          </cell>
          <cell r="AC1976">
            <v>1</v>
          </cell>
          <cell r="AD1976">
            <v>1</v>
          </cell>
          <cell r="AE1976">
            <v>0.67190000000000005</v>
          </cell>
          <cell r="AF1976" t="str">
            <v>4. Cierre</v>
          </cell>
          <cell r="AG1976" t="str">
            <v>0730 - Rendición de Cuentas Aprobada por Liquidador UT</v>
          </cell>
          <cell r="AH1976" t="str">
            <v>Con conformidad de Contabilidad</v>
          </cell>
        </row>
        <row r="1977">
          <cell r="A1977" t="str">
            <v>2020240014</v>
          </cell>
          <cell r="B1977" t="str">
            <v>2020240014</v>
          </cell>
          <cell r="C1977" t="str">
            <v>Actividades de Mantenimiento de Infraestructura</v>
          </cell>
          <cell r="D1977" t="str">
            <v>Mantto.Inf.Vial.2024</v>
          </cell>
          <cell r="E1977" t="str">
            <v>ACTIVIDAD DE MANTENIMIENTO DE INFRAESTRUCTURA VIAL EN EL DISTRITO DE ANCHIHUAY, PROVINCIA DE LA MAR, DEPARTAMENTO DE AYACUCHO</v>
          </cell>
          <cell r="F1977" t="str">
            <v>AYACUCHO</v>
          </cell>
          <cell r="G1977" t="str">
            <v>AYACUCHO</v>
          </cell>
          <cell r="H1977" t="str">
            <v>LA MAR</v>
          </cell>
          <cell r="I1977" t="str">
            <v>ANCHIHUAY</v>
          </cell>
          <cell r="J1977" t="str">
            <v>ANCHIHUAY</v>
          </cell>
          <cell r="K1977" t="str">
            <v>0505100001</v>
          </cell>
          <cell r="L1977">
            <v>150</v>
          </cell>
          <cell r="M1977">
            <v>45531.765185185184</v>
          </cell>
          <cell r="N1977">
            <v>581818</v>
          </cell>
          <cell r="O1977">
            <v>45471</v>
          </cell>
          <cell r="P1977">
            <v>581818</v>
          </cell>
          <cell r="Q1977">
            <v>45476</v>
          </cell>
          <cell r="R1977">
            <v>581818</v>
          </cell>
          <cell r="S1977">
            <v>45549</v>
          </cell>
          <cell r="T1977">
            <v>77</v>
          </cell>
          <cell r="U1977">
            <v>3</v>
          </cell>
          <cell r="V1977">
            <v>3</v>
          </cell>
          <cell r="W1977">
            <v>45626</v>
          </cell>
          <cell r="X1977">
            <v>574361.71</v>
          </cell>
          <cell r="Y1977">
            <v>574258</v>
          </cell>
          <cell r="Z1977">
            <v>342040.8</v>
          </cell>
          <cell r="AB1977">
            <v>0</v>
          </cell>
          <cell r="AC1977">
            <v>1</v>
          </cell>
          <cell r="AD1977">
            <v>1</v>
          </cell>
          <cell r="AE1977">
            <v>0.90700000000000003</v>
          </cell>
          <cell r="AF1977" t="str">
            <v>4. Cierre</v>
          </cell>
          <cell r="AG1977" t="str">
            <v>0730 - Rendición de Cuentas Aprobada por Liquidador UT</v>
          </cell>
          <cell r="AH1977" t="str">
            <v>Con conformidad de Contabilidad</v>
          </cell>
        </row>
        <row r="1978">
          <cell r="A1978" t="str">
            <v>2020240015</v>
          </cell>
          <cell r="B1978" t="str">
            <v>2020240015</v>
          </cell>
          <cell r="C1978" t="str">
            <v>Actividades de Mantenimiento de Infraestructura</v>
          </cell>
          <cell r="D1978" t="str">
            <v>Mantto.Inf.Vial.2024</v>
          </cell>
          <cell r="E1978" t="str">
            <v>ACTIVIDAD DE MANTENIMIENTO DE INFRAESTRUCTURA VIAL EN EL DISTRITO DE ORONCCOY, PROVINCIA DE LA MAR, DEPARTAMENTO DE AYACUCHO</v>
          </cell>
          <cell r="F1978" t="str">
            <v>AYACUCHO</v>
          </cell>
          <cell r="G1978" t="str">
            <v>AYACUCHO</v>
          </cell>
          <cell r="H1978" t="str">
            <v>LA MAR</v>
          </cell>
          <cell r="I1978" t="str">
            <v>ORONCCOY</v>
          </cell>
          <cell r="J1978" t="str">
            <v>ORONCCOY</v>
          </cell>
          <cell r="K1978" t="str">
            <v>0505110001</v>
          </cell>
          <cell r="L1978">
            <v>150</v>
          </cell>
          <cell r="M1978">
            <v>45531.765185185184</v>
          </cell>
          <cell r="N1978">
            <v>581818</v>
          </cell>
          <cell r="O1978">
            <v>45471</v>
          </cell>
          <cell r="P1978">
            <v>581818</v>
          </cell>
          <cell r="Q1978">
            <v>45476</v>
          </cell>
          <cell r="R1978">
            <v>581818</v>
          </cell>
          <cell r="S1978">
            <v>45549</v>
          </cell>
          <cell r="T1978">
            <v>76</v>
          </cell>
          <cell r="U1978">
            <v>4</v>
          </cell>
          <cell r="V1978">
            <v>4</v>
          </cell>
          <cell r="W1978">
            <v>45625</v>
          </cell>
          <cell r="X1978">
            <v>585105.02</v>
          </cell>
          <cell r="Y1978">
            <v>581743.19999999995</v>
          </cell>
          <cell r="Z1978">
            <v>585105.02</v>
          </cell>
          <cell r="AB1978">
            <v>0</v>
          </cell>
          <cell r="AC1978">
            <v>1</v>
          </cell>
          <cell r="AD1978">
            <v>1</v>
          </cell>
          <cell r="AE1978">
            <v>0.99990000000000001</v>
          </cell>
          <cell r="AF1978" t="str">
            <v>4. Cierre</v>
          </cell>
          <cell r="AG1978" t="str">
            <v>0730 - Rendición de Cuentas Aprobada por Liquidador UT</v>
          </cell>
          <cell r="AH1978" t="str">
            <v>Con conformidad de Contabilidad</v>
          </cell>
        </row>
        <row r="1979">
          <cell r="A1979" t="str">
            <v>2020240016</v>
          </cell>
          <cell r="B1979" t="str">
            <v>2020240016</v>
          </cell>
          <cell r="C1979" t="str">
            <v>Actividades de Mantenimiento de Infraestructura</v>
          </cell>
          <cell r="D1979" t="str">
            <v>Mantto.Inf.Vial.2024</v>
          </cell>
          <cell r="E1979" t="str">
            <v>ACTIVIDAD DE MANTENIMIENTO DE INFRAESTRUCTURA VIAL EN EL DISTRITO DE MORCOLLA, PROVINCIA DE SUCRE, DEPARTAMENTO DE AYACUCHO</v>
          </cell>
          <cell r="F1979" t="str">
            <v>AYACUCHO</v>
          </cell>
          <cell r="G1979" t="str">
            <v>AYACUCHO</v>
          </cell>
          <cell r="H1979" t="str">
            <v>SUCRE</v>
          </cell>
          <cell r="I1979" t="str">
            <v>MORCOLLA</v>
          </cell>
          <cell r="J1979" t="str">
            <v>VARIOS CENTROS POBLADOS</v>
          </cell>
          <cell r="K1979" t="str">
            <v>0509069999</v>
          </cell>
          <cell r="L1979">
            <v>150</v>
          </cell>
          <cell r="M1979">
            <v>45531.765185185184</v>
          </cell>
          <cell r="N1979">
            <v>581818</v>
          </cell>
          <cell r="O1979">
            <v>45471</v>
          </cell>
          <cell r="P1979">
            <v>581818</v>
          </cell>
          <cell r="Q1979">
            <v>45476</v>
          </cell>
          <cell r="R1979">
            <v>581818</v>
          </cell>
          <cell r="S1979">
            <v>45548</v>
          </cell>
          <cell r="T1979">
            <v>78</v>
          </cell>
          <cell r="U1979">
            <v>3</v>
          </cell>
          <cell r="V1979">
            <v>3</v>
          </cell>
          <cell r="W1979">
            <v>45626</v>
          </cell>
          <cell r="X1979">
            <v>571717.26</v>
          </cell>
          <cell r="Y1979">
            <v>570479.4</v>
          </cell>
          <cell r="AB1979">
            <v>0</v>
          </cell>
          <cell r="AD1979">
            <v>1</v>
          </cell>
          <cell r="AF1979" t="str">
            <v>4. Cierre</v>
          </cell>
          <cell r="AG1979" t="str">
            <v>0700 - Expediente de liquidación presentado en UT</v>
          </cell>
          <cell r="AH1979" t="str">
            <v>Derivado al supervisor UT</v>
          </cell>
        </row>
        <row r="1980">
          <cell r="A1980" t="str">
            <v>2020240017</v>
          </cell>
          <cell r="B1980" t="str">
            <v>2020240017</v>
          </cell>
          <cell r="C1980" t="str">
            <v>Actividades de Mantenimiento de Infraestructura</v>
          </cell>
          <cell r="D1980" t="str">
            <v>Mantto.Inf.Vial.2024</v>
          </cell>
          <cell r="E1980" t="str">
            <v>ACTIVIDAD DE MANTENIMIENTO DE INFRAESTRUCTURA VIAL EN EL DISTRITO DE HUAMANQUIQUIA, PROVINCIA DE VICTOR FAJARDO, DEPARTAMENTO DE AYACUCHO</v>
          </cell>
          <cell r="F1980" t="str">
            <v>AYACUCHO</v>
          </cell>
          <cell r="G1980" t="str">
            <v>AYACUCHO</v>
          </cell>
          <cell r="H1980" t="str">
            <v>VICTOR FAJARDO</v>
          </cell>
          <cell r="I1980" t="str">
            <v>HUAMANQUIQUIA</v>
          </cell>
          <cell r="J1980" t="str">
            <v>VARIOS CENTROS POBLADOS</v>
          </cell>
          <cell r="K1980" t="str">
            <v>0510089999</v>
          </cell>
          <cell r="L1980">
            <v>150</v>
          </cell>
          <cell r="M1980">
            <v>45531.765185185184</v>
          </cell>
          <cell r="N1980">
            <v>581818</v>
          </cell>
          <cell r="O1980">
            <v>45471</v>
          </cell>
          <cell r="P1980">
            <v>581818</v>
          </cell>
          <cell r="Q1980">
            <v>45476</v>
          </cell>
          <cell r="R1980">
            <v>581818</v>
          </cell>
          <cell r="S1980">
            <v>45548</v>
          </cell>
          <cell r="T1980">
            <v>77</v>
          </cell>
          <cell r="U1980">
            <v>3</v>
          </cell>
          <cell r="V1980">
            <v>3</v>
          </cell>
          <cell r="W1980">
            <v>45625</v>
          </cell>
          <cell r="X1980">
            <v>575501.11</v>
          </cell>
          <cell r="Y1980">
            <v>331053.81</v>
          </cell>
          <cell r="Z1980">
            <v>331063.53999999998</v>
          </cell>
          <cell r="AB1980">
            <v>0</v>
          </cell>
          <cell r="AD1980">
            <v>1</v>
          </cell>
          <cell r="AF1980" t="str">
            <v>4. Cierre</v>
          </cell>
          <cell r="AG1980" t="str">
            <v>0720 - Rendición de Cuentas Observada por Liquidador UT</v>
          </cell>
          <cell r="AH1980" t="str">
            <v>Con notificación cursada a los agentes</v>
          </cell>
        </row>
        <row r="1981">
          <cell r="A1981" t="str">
            <v>2020240018</v>
          </cell>
          <cell r="B1981" t="str">
            <v>2020240018</v>
          </cell>
          <cell r="C1981" t="str">
            <v>Actividades de Mantenimiento de Infraestructura</v>
          </cell>
          <cell r="D1981" t="str">
            <v>Mantto.Inf.Vial.2024</v>
          </cell>
          <cell r="E1981" t="str">
            <v>ACTIVIDAD DE MANTENIMIENTO DE INFRAESTRUCTURA VIAL EN EL DISTRITO DE SARHUA, PROVINCIA DE VICTOR FAJARDO, DEPARTAMENTO DE AYACUCHO</v>
          </cell>
          <cell r="F1981" t="str">
            <v>AYACUCHO</v>
          </cell>
          <cell r="G1981" t="str">
            <v>AYACUCHO</v>
          </cell>
          <cell r="H1981" t="str">
            <v>VICTOR FAJARDO</v>
          </cell>
          <cell r="I1981" t="str">
            <v>SARHUA</v>
          </cell>
          <cell r="J1981" t="str">
            <v>VARIOS CENTROS POBLADOS</v>
          </cell>
          <cell r="K1981" t="str">
            <v>0510119999</v>
          </cell>
          <cell r="L1981">
            <v>150</v>
          </cell>
          <cell r="M1981">
            <v>45531.765185185184</v>
          </cell>
          <cell r="N1981">
            <v>581818</v>
          </cell>
          <cell r="O1981">
            <v>45471</v>
          </cell>
          <cell r="P1981">
            <v>581818</v>
          </cell>
          <cell r="Q1981">
            <v>45476</v>
          </cell>
          <cell r="R1981">
            <v>581818</v>
          </cell>
          <cell r="S1981">
            <v>45548</v>
          </cell>
          <cell r="T1981">
            <v>82</v>
          </cell>
          <cell r="U1981">
            <v>4</v>
          </cell>
          <cell r="V1981">
            <v>4</v>
          </cell>
          <cell r="W1981">
            <v>45630</v>
          </cell>
          <cell r="X1981">
            <v>575303.52</v>
          </cell>
          <cell r="Y1981">
            <v>573784.80000000005</v>
          </cell>
          <cell r="AB1981">
            <v>0</v>
          </cell>
          <cell r="AD1981">
            <v>1</v>
          </cell>
          <cell r="AF1981" t="str">
            <v>4. Cierre</v>
          </cell>
          <cell r="AG1981" t="str">
            <v>0700 - Expediente de liquidación presentado en UT</v>
          </cell>
          <cell r="AH1981" t="str">
            <v>Derivado al supervisor UT</v>
          </cell>
        </row>
        <row r="1982">
          <cell r="B1982" t="str">
            <v>2020240019</v>
          </cell>
          <cell r="C1982" t="str">
            <v>Haku Wiñay/Noa Jayatai</v>
          </cell>
          <cell r="D1982" t="str">
            <v>ME.2024</v>
          </cell>
          <cell r="E1982" t="str">
            <v>PROYECTO “MI EMPRENDIMIENTO MUJER” – NE MI EMPRENDIMIENTO MUJER  AYACUCHO</v>
          </cell>
          <cell r="F1982" t="str">
            <v>AYACUCHO</v>
          </cell>
          <cell r="G1982" t="str">
            <v>AYACUCHO</v>
          </cell>
          <cell r="H1982" t="str">
            <v>HUAMANGA</v>
          </cell>
          <cell r="I1982" t="str">
            <v>AYACUCHO</v>
          </cell>
          <cell r="J1982" t="str">
            <v>AYACUCHO</v>
          </cell>
          <cell r="K1982" t="str">
            <v>0501010001</v>
          </cell>
          <cell r="L1982">
            <v>200</v>
          </cell>
          <cell r="O1982">
            <v>45625</v>
          </cell>
          <cell r="P1982">
            <v>708600</v>
          </cell>
          <cell r="Q1982">
            <v>45637</v>
          </cell>
          <cell r="R1982">
            <v>708600</v>
          </cell>
          <cell r="Y1982">
            <v>0</v>
          </cell>
          <cell r="AB1982">
            <v>0</v>
          </cell>
          <cell r="AF1982" t="str">
            <v>1. Inicio</v>
          </cell>
          <cell r="AG1982" t="str">
            <v>0010 - Solicitud de Financiamiento Presentada</v>
          </cell>
        </row>
        <row r="1983">
          <cell r="A1983" t="str">
            <v>2120170007</v>
          </cell>
          <cell r="B1983" t="str">
            <v>2120170001</v>
          </cell>
          <cell r="C1983" t="str">
            <v>Haku Wiñay/Noa Jayatai</v>
          </cell>
          <cell r="D1983" t="str">
            <v>PP.2017 RO Sierra</v>
          </cell>
          <cell r="E1983" t="str">
            <v>PP 0118: ACCESO DE LOS HOGARES RURALES CON ECONOMIAS DE SUBSISTENCIA A MERCADOS LOCALES DEL NUCLEO EJECUTOR HUAYNACOTAS</v>
          </cell>
          <cell r="F1983" t="str">
            <v>AREQUIPA</v>
          </cell>
          <cell r="G1983" t="str">
            <v>AREQUIPA</v>
          </cell>
          <cell r="H1983" t="str">
            <v>LA UNION</v>
          </cell>
          <cell r="I1983" t="str">
            <v>HUAYNACOTAS</v>
          </cell>
          <cell r="J1983" t="str">
            <v>HUAYNACOTAS</v>
          </cell>
          <cell r="K1983" t="str">
            <v>0408040002</v>
          </cell>
          <cell r="L1983">
            <v>116</v>
          </cell>
          <cell r="M1983">
            <v>42881</v>
          </cell>
          <cell r="N1983">
            <v>522000</v>
          </cell>
          <cell r="O1983">
            <v>43045</v>
          </cell>
          <cell r="P1983">
            <v>522000</v>
          </cell>
          <cell r="Q1983">
            <v>43056</v>
          </cell>
          <cell r="R1983">
            <v>522000</v>
          </cell>
          <cell r="S1983">
            <v>42888</v>
          </cell>
          <cell r="T1983">
            <v>1339</v>
          </cell>
          <cell r="U1983">
            <v>36</v>
          </cell>
          <cell r="V1983">
            <v>36</v>
          </cell>
          <cell r="W1983">
            <v>44227</v>
          </cell>
          <cell r="X1983">
            <v>476789.83</v>
          </cell>
          <cell r="Y1983">
            <v>467588.79</v>
          </cell>
          <cell r="Z1983">
            <v>476789.69</v>
          </cell>
          <cell r="AA1983">
            <v>44540</v>
          </cell>
          <cell r="AB1983">
            <v>1</v>
          </cell>
          <cell r="AC1983">
            <v>0.95399999999999996</v>
          </cell>
          <cell r="AD1983">
            <v>1</v>
          </cell>
          <cell r="AE1983">
            <v>0.91469999999999996</v>
          </cell>
          <cell r="AF1983" t="str">
            <v>4. Cierre</v>
          </cell>
          <cell r="AG1983" t="str">
            <v>0780 - Liquidación Aprobada</v>
          </cell>
          <cell r="AH1983" t="str">
            <v>Ficha Aprobatoria archivada con Exp. archivado en UT</v>
          </cell>
        </row>
        <row r="1984">
          <cell r="A1984" t="str">
            <v>2120170008</v>
          </cell>
          <cell r="B1984" t="str">
            <v>2120170002</v>
          </cell>
          <cell r="C1984" t="str">
            <v>Haku Wiñay/Noa Jayatai</v>
          </cell>
          <cell r="D1984" t="str">
            <v>PP.2017 RO Sierra</v>
          </cell>
          <cell r="E1984" t="str">
            <v>PP 0118: ACCESO DE LOS HOGARES RURALES CON ECONOMIAS DE SUBSISTENCIA A MERCADOS LOCALES DEL NUCLEO EJECUTOR HUILLAC-ALCA</v>
          </cell>
          <cell r="F1984" t="str">
            <v>AREQUIPA</v>
          </cell>
          <cell r="G1984" t="str">
            <v>AREQUIPA</v>
          </cell>
          <cell r="H1984" t="str">
            <v>LA UNION</v>
          </cell>
          <cell r="I1984" t="str">
            <v>ALCA</v>
          </cell>
          <cell r="J1984" t="str">
            <v>HUILLAC</v>
          </cell>
          <cell r="K1984" t="str">
            <v>0408020070</v>
          </cell>
          <cell r="L1984">
            <v>155</v>
          </cell>
          <cell r="M1984">
            <v>42881</v>
          </cell>
          <cell r="N1984">
            <v>697500</v>
          </cell>
          <cell r="O1984">
            <v>43039</v>
          </cell>
          <cell r="P1984">
            <v>697500</v>
          </cell>
          <cell r="Q1984">
            <v>43066</v>
          </cell>
          <cell r="R1984">
            <v>697500</v>
          </cell>
          <cell r="S1984">
            <v>42888</v>
          </cell>
          <cell r="T1984">
            <v>1504</v>
          </cell>
          <cell r="U1984">
            <v>36</v>
          </cell>
          <cell r="V1984">
            <v>36</v>
          </cell>
          <cell r="W1984">
            <v>44392</v>
          </cell>
          <cell r="X1984">
            <v>676512.87</v>
          </cell>
          <cell r="Y1984">
            <v>671187.69</v>
          </cell>
          <cell r="Z1984">
            <v>676512.87</v>
          </cell>
          <cell r="AA1984">
            <v>44567</v>
          </cell>
          <cell r="AB1984">
            <v>1</v>
          </cell>
          <cell r="AC1984">
            <v>0.98929999999999996</v>
          </cell>
          <cell r="AD1984">
            <v>1</v>
          </cell>
          <cell r="AE1984">
            <v>0.90290000000000004</v>
          </cell>
          <cell r="AF1984" t="str">
            <v>4. Cierre</v>
          </cell>
          <cell r="AG1984" t="str">
            <v>0780 - Liquidación Aprobada</v>
          </cell>
          <cell r="AH1984" t="str">
            <v>Ficha Aprobatoria archivada con Exp. archivado en UT</v>
          </cell>
        </row>
        <row r="1985">
          <cell r="A1985" t="str">
            <v>2120170013</v>
          </cell>
          <cell r="B1985" t="str">
            <v>2120170003</v>
          </cell>
          <cell r="C1985" t="str">
            <v>Haku Wiñay/Noa Jayatai</v>
          </cell>
          <cell r="D1985" t="str">
            <v>PP.2017 RO Sierra</v>
          </cell>
          <cell r="E1985" t="str">
            <v>PP 0118: ACCESO DE LOS HOGARES RURALES CON ECONOMIAS DE SUBSISTENCIA A MERCADOS LOCALES DEL NUCLEO EJECUTOR HUARHUA</v>
          </cell>
          <cell r="F1985" t="str">
            <v>AREQUIPA</v>
          </cell>
          <cell r="G1985" t="str">
            <v>AREQUIPA</v>
          </cell>
          <cell r="H1985" t="str">
            <v>LA UNION</v>
          </cell>
          <cell r="I1985" t="str">
            <v>PAMPAMARCA</v>
          </cell>
          <cell r="J1985" t="str">
            <v>HUARHUA</v>
          </cell>
          <cell r="K1985" t="str">
            <v>0408050034</v>
          </cell>
          <cell r="L1985">
            <v>100</v>
          </cell>
          <cell r="M1985">
            <v>42912</v>
          </cell>
          <cell r="N1985">
            <v>449999</v>
          </cell>
          <cell r="O1985">
            <v>43039</v>
          </cell>
          <cell r="P1985">
            <v>450000</v>
          </cell>
          <cell r="Q1985">
            <v>43056</v>
          </cell>
          <cell r="R1985">
            <v>450000</v>
          </cell>
          <cell r="S1985">
            <v>42948</v>
          </cell>
          <cell r="T1985">
            <v>1248</v>
          </cell>
          <cell r="U1985">
            <v>36</v>
          </cell>
          <cell r="V1985">
            <v>36</v>
          </cell>
          <cell r="W1985">
            <v>44196</v>
          </cell>
          <cell r="X1985">
            <v>415027.65</v>
          </cell>
          <cell r="Y1985">
            <v>410241.97</v>
          </cell>
          <cell r="Z1985">
            <v>415027.62</v>
          </cell>
          <cell r="AA1985">
            <v>44905.041666666664</v>
          </cell>
          <cell r="AB1985">
            <v>1</v>
          </cell>
          <cell r="AC1985">
            <v>0.97650000000000003</v>
          </cell>
          <cell r="AD1985">
            <v>1</v>
          </cell>
          <cell r="AE1985">
            <v>0.89649999999999996</v>
          </cell>
          <cell r="AF1985" t="str">
            <v>4. Cierre</v>
          </cell>
          <cell r="AG1985" t="str">
            <v>0780 - Liquidación Aprobada</v>
          </cell>
          <cell r="AH1985" t="str">
            <v>Ficha Aprobatoria archivada con Exp. archivado en UT</v>
          </cell>
        </row>
        <row r="1986">
          <cell r="A1986" t="str">
            <v>2120170014</v>
          </cell>
          <cell r="B1986" t="str">
            <v>2120170004</v>
          </cell>
          <cell r="C1986" t="str">
            <v>Haku Wiñay/Noa Jayatai</v>
          </cell>
          <cell r="D1986" t="str">
            <v>PP.2017 RO Sierra</v>
          </cell>
          <cell r="E1986" t="str">
            <v>PP 0118: ACCESO DE LOS HOGARES RURALES CON ECONOMIAS DE SUBSISTENCIA A MERCADOS LOCALES DEL NUCLEO EJECUTOR PAMPAMARCA</v>
          </cell>
          <cell r="F1986" t="str">
            <v>AREQUIPA</v>
          </cell>
          <cell r="G1986" t="str">
            <v>AREQUIPA</v>
          </cell>
          <cell r="H1986" t="str">
            <v>LA UNION</v>
          </cell>
          <cell r="I1986" t="str">
            <v>PAMPAMARCA</v>
          </cell>
          <cell r="J1986" t="str">
            <v>PAMPAMARCA</v>
          </cell>
          <cell r="K1986" t="str">
            <v>0408050002</v>
          </cell>
          <cell r="L1986">
            <v>128</v>
          </cell>
          <cell r="M1986">
            <v>42912</v>
          </cell>
          <cell r="N1986">
            <v>576000</v>
          </cell>
          <cell r="O1986">
            <v>42921</v>
          </cell>
          <cell r="P1986">
            <v>576000</v>
          </cell>
          <cell r="Q1986">
            <v>42927</v>
          </cell>
          <cell r="R1986">
            <v>576000</v>
          </cell>
          <cell r="S1986">
            <v>42948</v>
          </cell>
          <cell r="T1986">
            <v>1248</v>
          </cell>
          <cell r="U1986">
            <v>36</v>
          </cell>
          <cell r="V1986">
            <v>36</v>
          </cell>
          <cell r="W1986">
            <v>44196</v>
          </cell>
          <cell r="X1986">
            <v>528171.68999999994</v>
          </cell>
          <cell r="Y1986">
            <v>523717.27</v>
          </cell>
          <cell r="Z1986">
            <v>528171.69000000006</v>
          </cell>
          <cell r="AA1986">
            <v>44905.041666666664</v>
          </cell>
          <cell r="AB1986">
            <v>1</v>
          </cell>
          <cell r="AC1986">
            <v>0.98280000000000001</v>
          </cell>
          <cell r="AD1986">
            <v>1</v>
          </cell>
          <cell r="AE1986">
            <v>0.89610000000000001</v>
          </cell>
          <cell r="AF1986" t="str">
            <v>4. Cierre</v>
          </cell>
          <cell r="AG1986" t="str">
            <v>0780 - Liquidación Aprobada</v>
          </cell>
          <cell r="AH1986" t="str">
            <v>Ficha Aprobatoria archivada con Exp. archivado en UT</v>
          </cell>
        </row>
        <row r="1987">
          <cell r="A1987" t="str">
            <v>2120170009</v>
          </cell>
          <cell r="B1987" t="str">
            <v>2120170005</v>
          </cell>
          <cell r="C1987" t="str">
            <v>Haku Wiñay/Noa Jayatai</v>
          </cell>
          <cell r="D1987" t="str">
            <v>PP.2017 RO Sierra</v>
          </cell>
          <cell r="E1987" t="str">
            <v>PP 0118: ACCESO DE LOS HOGARES RURALES CON ECONOMIAS DE SUBSISTENCIA A MERCADOS LOCALES DEL NUCLEO EJECUTOR ANTABAMBA</v>
          </cell>
          <cell r="F1987" t="str">
            <v>AREQUIPA</v>
          </cell>
          <cell r="G1987" t="str">
            <v>AREQUIPA</v>
          </cell>
          <cell r="H1987" t="str">
            <v>LA UNION</v>
          </cell>
          <cell r="I1987" t="str">
            <v>HUAYNACOTAS</v>
          </cell>
          <cell r="J1987" t="str">
            <v>HUAYNACOTAS</v>
          </cell>
          <cell r="K1987" t="str">
            <v>0408040002</v>
          </cell>
          <cell r="L1987">
            <v>146</v>
          </cell>
          <cell r="M1987">
            <v>42881</v>
          </cell>
          <cell r="N1987">
            <v>657000</v>
          </cell>
          <cell r="O1987">
            <v>43039</v>
          </cell>
          <cell r="P1987">
            <v>657000</v>
          </cell>
          <cell r="Q1987">
            <v>43047</v>
          </cell>
          <cell r="R1987">
            <v>657000</v>
          </cell>
          <cell r="S1987">
            <v>42888</v>
          </cell>
          <cell r="T1987">
            <v>1339</v>
          </cell>
          <cell r="U1987">
            <v>36</v>
          </cell>
          <cell r="V1987">
            <v>36</v>
          </cell>
          <cell r="W1987">
            <v>44227</v>
          </cell>
          <cell r="X1987">
            <v>633749.12</v>
          </cell>
          <cell r="Y1987">
            <v>610217.28</v>
          </cell>
          <cell r="Z1987">
            <v>633749.12</v>
          </cell>
          <cell r="AA1987">
            <v>44540</v>
          </cell>
          <cell r="AB1987">
            <v>1</v>
          </cell>
          <cell r="AC1987">
            <v>0.96330000000000005</v>
          </cell>
          <cell r="AD1987">
            <v>1</v>
          </cell>
          <cell r="AE1987">
            <v>0.94110000000000005</v>
          </cell>
          <cell r="AF1987" t="str">
            <v>4. Cierre</v>
          </cell>
          <cell r="AG1987" t="str">
            <v>0780 - Liquidación Aprobada</v>
          </cell>
          <cell r="AH1987" t="str">
            <v>Ficha Aprobatoria archivada con Exp. archivado en UT</v>
          </cell>
        </row>
        <row r="1988">
          <cell r="A1988" t="str">
            <v>2120170010</v>
          </cell>
          <cell r="B1988" t="str">
            <v>2120170006</v>
          </cell>
          <cell r="C1988" t="str">
            <v>Haku Wiñay/Noa Jayatai</v>
          </cell>
          <cell r="D1988" t="str">
            <v>PP.2017 RO Sierra</v>
          </cell>
          <cell r="E1988" t="str">
            <v>PP 0118: ACCESO DE LOS HOGARES RURALES CON ECONOMIAS DE SUBSISTENCIA A MERCADOS LOCALES DEL NUCLEO EJECUTOR VISBE</v>
          </cell>
          <cell r="F1988" t="str">
            <v>AREQUIPA</v>
          </cell>
          <cell r="G1988" t="str">
            <v>AREQUIPA</v>
          </cell>
          <cell r="H1988" t="str">
            <v>LA UNION</v>
          </cell>
          <cell r="I1988" t="str">
            <v>HUAYNACOTAS</v>
          </cell>
          <cell r="J1988" t="str">
            <v>HUAYNACOTAS</v>
          </cell>
          <cell r="K1988" t="str">
            <v>0408040002</v>
          </cell>
          <cell r="L1988">
            <v>149</v>
          </cell>
          <cell r="M1988">
            <v>42881</v>
          </cell>
          <cell r="N1988">
            <v>670499.99</v>
          </cell>
          <cell r="O1988">
            <v>43039</v>
          </cell>
          <cell r="P1988">
            <v>670500</v>
          </cell>
          <cell r="Q1988">
            <v>43047</v>
          </cell>
          <cell r="R1988">
            <v>670500</v>
          </cell>
          <cell r="S1988">
            <v>42888</v>
          </cell>
          <cell r="T1988">
            <v>1339</v>
          </cell>
          <cell r="U1988">
            <v>36</v>
          </cell>
          <cell r="V1988">
            <v>36</v>
          </cell>
          <cell r="W1988">
            <v>44227</v>
          </cell>
          <cell r="X1988">
            <v>626282.53</v>
          </cell>
          <cell r="Y1988">
            <v>608995.78</v>
          </cell>
          <cell r="Z1988">
            <v>626282.35</v>
          </cell>
          <cell r="AA1988">
            <v>44540</v>
          </cell>
          <cell r="AB1988">
            <v>1</v>
          </cell>
          <cell r="AC1988">
            <v>0.95220000000000005</v>
          </cell>
          <cell r="AD1988">
            <v>1</v>
          </cell>
          <cell r="AE1988">
            <v>0.92500000000000004</v>
          </cell>
          <cell r="AF1988" t="str">
            <v>4. Cierre</v>
          </cell>
          <cell r="AG1988" t="str">
            <v>0780 - Liquidación Aprobada</v>
          </cell>
          <cell r="AH1988" t="str">
            <v>Ficha Aprobatoria archivada con Exp. archivado en UT</v>
          </cell>
        </row>
        <row r="1989">
          <cell r="A1989" t="str">
            <v>2120170015</v>
          </cell>
          <cell r="B1989" t="str">
            <v>2120170007</v>
          </cell>
          <cell r="C1989" t="str">
            <v>Haku Wiñay/Noa Jayatai</v>
          </cell>
          <cell r="D1989" t="str">
            <v>PP.2017 RO Sierra</v>
          </cell>
          <cell r="E1989" t="str">
            <v>PP 0118: ACCESO DE LOS HOGARES RURALES CON ECONOMIAS DE SUBSISTENCIA A MERCADOS LOCALES DEL NUCLEO EJECUTOR TECCA</v>
          </cell>
          <cell r="F1989" t="str">
            <v>AREQUIPA</v>
          </cell>
          <cell r="G1989" t="str">
            <v>AREQUIPA</v>
          </cell>
          <cell r="H1989" t="str">
            <v>LA UNION</v>
          </cell>
          <cell r="I1989" t="str">
            <v>PAMPAMARCA</v>
          </cell>
          <cell r="J1989" t="str">
            <v>CCOCHAPAMPA SACACHACAYPA</v>
          </cell>
          <cell r="K1989" t="str">
            <v>0408056001</v>
          </cell>
          <cell r="L1989">
            <v>154</v>
          </cell>
          <cell r="M1989">
            <v>42912</v>
          </cell>
          <cell r="N1989">
            <v>693000</v>
          </cell>
          <cell r="O1989">
            <v>43039</v>
          </cell>
          <cell r="P1989">
            <v>693000</v>
          </cell>
          <cell r="Q1989">
            <v>43047</v>
          </cell>
          <cell r="R1989">
            <v>693000</v>
          </cell>
          <cell r="S1989">
            <v>42948</v>
          </cell>
          <cell r="T1989">
            <v>1248</v>
          </cell>
          <cell r="U1989">
            <v>36</v>
          </cell>
          <cell r="V1989">
            <v>36</v>
          </cell>
          <cell r="W1989">
            <v>44196</v>
          </cell>
          <cell r="X1989">
            <v>656929.31999999995</v>
          </cell>
          <cell r="Y1989">
            <v>645996.25</v>
          </cell>
          <cell r="Z1989">
            <v>656929.29</v>
          </cell>
          <cell r="AA1989">
            <v>44905.041666666664</v>
          </cell>
          <cell r="AB1989">
            <v>1</v>
          </cell>
          <cell r="AC1989">
            <v>0.95130000000000003</v>
          </cell>
          <cell r="AD1989">
            <v>1</v>
          </cell>
          <cell r="AE1989">
            <v>0.90739999999999998</v>
          </cell>
          <cell r="AF1989" t="str">
            <v>4. Cierre</v>
          </cell>
          <cell r="AG1989" t="str">
            <v>0780 - Liquidación Aprobada</v>
          </cell>
          <cell r="AH1989" t="str">
            <v>Ficha Aprobatoria archivada con Exp. archivado en UT</v>
          </cell>
        </row>
        <row r="1990">
          <cell r="A1990" t="str">
            <v>2120170011</v>
          </cell>
          <cell r="B1990" t="str">
            <v>2120170008</v>
          </cell>
          <cell r="C1990" t="str">
            <v>Haku Wiñay/Noa Jayatai</v>
          </cell>
          <cell r="D1990" t="str">
            <v>PP.2017 RO Sierra</v>
          </cell>
          <cell r="E1990" t="str">
            <v>PP 0118: ACCESO DE LOS HOGARES RURALES CON ECONOMIAS DE SUBSISTENCIA A MERCADOS LOCALES DEL NUCLEO EJECUTOR AYAHUASI</v>
          </cell>
          <cell r="F1990" t="str">
            <v>AREQUIPA</v>
          </cell>
          <cell r="G1990" t="str">
            <v>AREQUIPA</v>
          </cell>
          <cell r="H1990" t="str">
            <v>LA UNION</v>
          </cell>
          <cell r="I1990" t="str">
            <v>ALCA</v>
          </cell>
          <cell r="J1990" t="str">
            <v>HUILLAC</v>
          </cell>
          <cell r="K1990" t="str">
            <v>0408020070</v>
          </cell>
          <cell r="L1990">
            <v>113</v>
          </cell>
          <cell r="M1990">
            <v>42881</v>
          </cell>
          <cell r="N1990">
            <v>508500</v>
          </cell>
          <cell r="O1990">
            <v>43039</v>
          </cell>
          <cell r="P1990">
            <v>508500</v>
          </cell>
          <cell r="Q1990">
            <v>43066</v>
          </cell>
          <cell r="R1990">
            <v>508500</v>
          </cell>
          <cell r="S1990">
            <v>42888</v>
          </cell>
          <cell r="T1990">
            <v>1505</v>
          </cell>
          <cell r="U1990">
            <v>36</v>
          </cell>
          <cell r="V1990">
            <v>36</v>
          </cell>
          <cell r="W1990">
            <v>44393</v>
          </cell>
          <cell r="X1990">
            <v>491351.57</v>
          </cell>
          <cell r="Y1990">
            <v>489000.03</v>
          </cell>
          <cell r="Z1990">
            <v>491351.57</v>
          </cell>
          <cell r="AA1990">
            <v>44567</v>
          </cell>
          <cell r="AB1990">
            <v>1</v>
          </cell>
          <cell r="AC1990">
            <v>0.9879</v>
          </cell>
          <cell r="AD1990">
            <v>1</v>
          </cell>
          <cell r="AE1990">
            <v>0.84750000000000003</v>
          </cell>
          <cell r="AF1990" t="str">
            <v>4. Cierre</v>
          </cell>
          <cell r="AG1990" t="str">
            <v>0780 - Liquidación Aprobada</v>
          </cell>
          <cell r="AH1990" t="str">
            <v>Ficha Aprobatoria archivada con Exp. archivado en UT</v>
          </cell>
        </row>
        <row r="1991">
          <cell r="A1991" t="str">
            <v>2120170012</v>
          </cell>
          <cell r="B1991" t="str">
            <v>2120170009</v>
          </cell>
          <cell r="C1991" t="str">
            <v>Haku Wiñay/Noa Jayatai</v>
          </cell>
          <cell r="D1991" t="str">
            <v>PP.2017 RO Sierra</v>
          </cell>
          <cell r="E1991" t="str">
            <v>PP 0118: ACCESO DE LOS HOGARES RURALES CON ECONOMIAS DE SUBSISTENCIA A MERCADOS LOCALES DEL NUCLEO EJECUTOR CAHUANA</v>
          </cell>
          <cell r="F1991" t="str">
            <v>AREQUIPA</v>
          </cell>
          <cell r="G1991" t="str">
            <v>AREQUIPA</v>
          </cell>
          <cell r="H1991" t="str">
            <v>LA UNION</v>
          </cell>
          <cell r="I1991" t="str">
            <v>ALCA</v>
          </cell>
          <cell r="J1991" t="str">
            <v>HUILLAC</v>
          </cell>
          <cell r="K1991" t="str">
            <v>0408020070</v>
          </cell>
          <cell r="L1991">
            <v>102</v>
          </cell>
          <cell r="M1991">
            <v>42881</v>
          </cell>
          <cell r="N1991">
            <v>459000</v>
          </cell>
          <cell r="O1991">
            <v>43039</v>
          </cell>
          <cell r="P1991">
            <v>459000</v>
          </cell>
          <cell r="Q1991">
            <v>43066</v>
          </cell>
          <cell r="R1991">
            <v>459000</v>
          </cell>
          <cell r="S1991">
            <v>42888</v>
          </cell>
          <cell r="T1991">
            <v>1505</v>
          </cell>
          <cell r="U1991">
            <v>36</v>
          </cell>
          <cell r="V1991">
            <v>36</v>
          </cell>
          <cell r="W1991">
            <v>44393</v>
          </cell>
          <cell r="X1991">
            <v>445926.89</v>
          </cell>
          <cell r="Y1991">
            <v>443678.42</v>
          </cell>
          <cell r="Z1991">
            <v>445926.89</v>
          </cell>
          <cell r="AA1991">
            <v>44567</v>
          </cell>
          <cell r="AB1991">
            <v>1</v>
          </cell>
          <cell r="AC1991">
            <v>0.9879</v>
          </cell>
          <cell r="AD1991">
            <v>1</v>
          </cell>
          <cell r="AE1991">
            <v>0.89939999999999998</v>
          </cell>
          <cell r="AF1991" t="str">
            <v>4. Cierre</v>
          </cell>
          <cell r="AG1991" t="str">
            <v>0780 - Liquidación Aprobada</v>
          </cell>
          <cell r="AH1991" t="str">
            <v>Ficha Aprobatoria archivada con Exp. archivado en UT</v>
          </cell>
        </row>
        <row r="1992">
          <cell r="A1992" t="str">
            <v>2120170016</v>
          </cell>
          <cell r="B1992" t="str">
            <v>2120170010</v>
          </cell>
          <cell r="C1992" t="str">
            <v>Mi Abrigo</v>
          </cell>
          <cell r="D1992" t="str">
            <v>AVICOM.2017.Amp</v>
          </cell>
          <cell r="E1992" t="str">
            <v>ACONDICIONAMIENTO DE VIVIENDAS EN ZONAS EXPUESTAS A HELADAS EN CARMEN DE CHACLAYA -S.J.TARUCANI-AREQUIPA- AREQUIPA</v>
          </cell>
          <cell r="F1992" t="str">
            <v>AREQUIPA</v>
          </cell>
          <cell r="G1992" t="str">
            <v>AREQUIPA</v>
          </cell>
          <cell r="H1992" t="str">
            <v>AREQUIPA</v>
          </cell>
          <cell r="I1992" t="str">
            <v>SAN JUAN DE TARUCANI</v>
          </cell>
          <cell r="J1992" t="str">
            <v>CARMEN DE CHACLAYA</v>
          </cell>
          <cell r="K1992" t="str">
            <v>0401196008</v>
          </cell>
          <cell r="L1992">
            <v>47</v>
          </cell>
          <cell r="M1992">
            <v>43034</v>
          </cell>
          <cell r="N1992">
            <v>498146.49</v>
          </cell>
          <cell r="O1992">
            <v>43144</v>
          </cell>
          <cell r="P1992">
            <v>498146.49</v>
          </cell>
          <cell r="Q1992">
            <v>43146</v>
          </cell>
          <cell r="R1992">
            <v>498146.49</v>
          </cell>
          <cell r="S1992">
            <v>43052</v>
          </cell>
          <cell r="T1992">
            <v>60</v>
          </cell>
          <cell r="U1992">
            <v>2</v>
          </cell>
          <cell r="V1992">
            <v>2</v>
          </cell>
          <cell r="W1992">
            <v>43112</v>
          </cell>
          <cell r="Y1992">
            <v>498245.32</v>
          </cell>
          <cell r="AB1992">
            <v>0</v>
          </cell>
          <cell r="AC1992">
            <v>1</v>
          </cell>
          <cell r="AF1992" t="str">
            <v>4. Cierre</v>
          </cell>
          <cell r="AG1992" t="str">
            <v>0780 - Liquidación Aprobada</v>
          </cell>
          <cell r="AH1992" t="str">
            <v>Ficha Aprobatoria archivada</v>
          </cell>
        </row>
        <row r="1993">
          <cell r="A1993" t="str">
            <v>2120170017</v>
          </cell>
          <cell r="B1993" t="str">
            <v>2120170011</v>
          </cell>
          <cell r="C1993" t="str">
            <v>Mi Abrigo</v>
          </cell>
          <cell r="D1993" t="str">
            <v>AVICOM.2017.Amp</v>
          </cell>
          <cell r="E1993" t="str">
            <v>ACONDICIONAMIENTO DE VIVIENDAS EN ZONAS EXPUESTAS A HELADAS EN IMATA; SAN ANTONIO DE CHUCA - CAYLLOMA - AREQUIPA</v>
          </cell>
          <cell r="F1993" t="str">
            <v>AREQUIPA</v>
          </cell>
          <cell r="G1993" t="str">
            <v>AREQUIPA</v>
          </cell>
          <cell r="H1993" t="str">
            <v>CAYLLOMA</v>
          </cell>
          <cell r="I1993" t="str">
            <v>SAN ANTONIO DE CHUCA</v>
          </cell>
          <cell r="J1993" t="str">
            <v>IMATA</v>
          </cell>
          <cell r="K1993" t="str">
            <v>0405140001</v>
          </cell>
          <cell r="L1993">
            <v>41</v>
          </cell>
          <cell r="M1993">
            <v>43034</v>
          </cell>
          <cell r="N1993">
            <v>435214.92</v>
          </cell>
          <cell r="O1993">
            <v>43144</v>
          </cell>
          <cell r="P1993">
            <v>435214.92</v>
          </cell>
          <cell r="Q1993">
            <v>43146</v>
          </cell>
          <cell r="R1993">
            <v>435214.92</v>
          </cell>
          <cell r="S1993">
            <v>43052</v>
          </cell>
          <cell r="T1993">
            <v>68</v>
          </cell>
          <cell r="U1993">
            <v>2</v>
          </cell>
          <cell r="V1993">
            <v>2</v>
          </cell>
          <cell r="W1993">
            <v>43120</v>
          </cell>
          <cell r="Y1993">
            <v>430096.46</v>
          </cell>
          <cell r="AB1993">
            <v>0</v>
          </cell>
          <cell r="AC1993">
            <v>1</v>
          </cell>
          <cell r="AF1993" t="str">
            <v>4. Cierre</v>
          </cell>
          <cell r="AG1993" t="str">
            <v>0780 - Liquidación Aprobada</v>
          </cell>
          <cell r="AH1993" t="str">
            <v>Ficha Aprobatoria archivada</v>
          </cell>
        </row>
        <row r="1994">
          <cell r="A1994" t="str">
            <v>2120170018</v>
          </cell>
          <cell r="B1994" t="str">
            <v>2120170012</v>
          </cell>
          <cell r="C1994" t="str">
            <v>Mi Abrigo</v>
          </cell>
          <cell r="D1994" t="str">
            <v>AVICOM.2017.Amp</v>
          </cell>
          <cell r="E1994" t="str">
            <v>ACONDICIONAMIENTO DE VIVIENDAS EN ZONAS EXPUESTAS A HELADAS EN PAMPA CAÑAHUAS. YURA - AREQUIPA - AREQUIPA</v>
          </cell>
          <cell r="F1994" t="str">
            <v>AREQUIPA</v>
          </cell>
          <cell r="G1994" t="str">
            <v>AREQUIPA</v>
          </cell>
          <cell r="H1994" t="str">
            <v>AREQUIPA</v>
          </cell>
          <cell r="I1994" t="str">
            <v>YURA</v>
          </cell>
          <cell r="J1994" t="str">
            <v>PAMPA CAÑAHUAS</v>
          </cell>
          <cell r="K1994" t="str">
            <v>0401286003</v>
          </cell>
          <cell r="L1994">
            <v>48</v>
          </cell>
          <cell r="M1994">
            <v>43034</v>
          </cell>
          <cell r="N1994">
            <v>506534.03</v>
          </cell>
          <cell r="O1994">
            <v>43144</v>
          </cell>
          <cell r="P1994">
            <v>506534.03</v>
          </cell>
          <cell r="Q1994">
            <v>43146</v>
          </cell>
          <cell r="R1994">
            <v>506534.03</v>
          </cell>
          <cell r="S1994">
            <v>43052</v>
          </cell>
          <cell r="T1994">
            <v>81</v>
          </cell>
          <cell r="U1994">
            <v>2</v>
          </cell>
          <cell r="V1994">
            <v>2</v>
          </cell>
          <cell r="W1994">
            <v>43133</v>
          </cell>
          <cell r="Y1994">
            <v>506572.67</v>
          </cell>
          <cell r="AB1994">
            <v>0</v>
          </cell>
          <cell r="AC1994">
            <v>1</v>
          </cell>
          <cell r="AF1994" t="str">
            <v>4. Cierre</v>
          </cell>
          <cell r="AG1994" t="str">
            <v>0780 - Liquidación Aprobada</v>
          </cell>
          <cell r="AH1994" t="str">
            <v>Ficha Aprobatoria archivada</v>
          </cell>
        </row>
        <row r="1995">
          <cell r="A1995" t="str">
            <v>2120170019</v>
          </cell>
          <cell r="B1995" t="str">
            <v>2120170013</v>
          </cell>
          <cell r="C1995" t="str">
            <v>Mi Abrigo</v>
          </cell>
          <cell r="D1995" t="str">
            <v>AVICOM.2017.Amp</v>
          </cell>
          <cell r="E1995" t="str">
            <v>ACONDICIONAMIENTO DE VIVIENDAS EN ZONAS EXPUESTAS A HELADAS EN  CHALLUTA. TISCO - CAYLLOMA - AREQUIPA</v>
          </cell>
          <cell r="F1995" t="str">
            <v>AREQUIPA</v>
          </cell>
          <cell r="G1995" t="str">
            <v>AREQUIPA</v>
          </cell>
          <cell r="H1995" t="str">
            <v>CAYLLOMA</v>
          </cell>
          <cell r="I1995" t="str">
            <v>TISCO</v>
          </cell>
          <cell r="J1995" t="str">
            <v>CHALLUTA</v>
          </cell>
          <cell r="K1995" t="str">
            <v>0405170590</v>
          </cell>
          <cell r="L1995">
            <v>43</v>
          </cell>
          <cell r="M1995">
            <v>43034</v>
          </cell>
          <cell r="N1995">
            <v>455676.22</v>
          </cell>
          <cell r="O1995">
            <v>43144</v>
          </cell>
          <cell r="P1995">
            <v>455676.22000000003</v>
          </cell>
          <cell r="Q1995">
            <v>43146</v>
          </cell>
          <cell r="R1995">
            <v>455676.22000000003</v>
          </cell>
          <cell r="S1995">
            <v>43052</v>
          </cell>
          <cell r="T1995">
            <v>68</v>
          </cell>
          <cell r="U1995">
            <v>2</v>
          </cell>
          <cell r="V1995">
            <v>2</v>
          </cell>
          <cell r="W1995">
            <v>43120</v>
          </cell>
          <cell r="Y1995">
            <v>455959.97</v>
          </cell>
          <cell r="AB1995">
            <v>0</v>
          </cell>
          <cell r="AC1995">
            <v>1</v>
          </cell>
          <cell r="AF1995" t="str">
            <v>4. Cierre</v>
          </cell>
          <cell r="AG1995" t="str">
            <v>0780 - Liquidación Aprobada</v>
          </cell>
          <cell r="AH1995" t="str">
            <v>Ficha Aprobatoria archivada</v>
          </cell>
        </row>
        <row r="1996">
          <cell r="A1996" t="str">
            <v>2120170020</v>
          </cell>
          <cell r="B1996" t="str">
            <v>2120170014</v>
          </cell>
          <cell r="C1996" t="str">
            <v>Mi Abrigo</v>
          </cell>
          <cell r="D1996" t="str">
            <v>AVICOM.2017.Amp</v>
          </cell>
          <cell r="E1996" t="str">
            <v>ACONDICIONAMIENTO DE VIVIENDAS EN ZONAS EXPUESTAS A HELADAS EN SALINAS HUITO. SAN JUAN DE TARUCANI - AREQUIPA - AREQUIPA.</v>
          </cell>
          <cell r="F1996" t="str">
            <v>AREQUIPA</v>
          </cell>
          <cell r="G1996" t="str">
            <v>AREQUIPA</v>
          </cell>
          <cell r="H1996" t="str">
            <v>AREQUIPA</v>
          </cell>
          <cell r="I1996" t="str">
            <v>SAN JUAN DE TARUCANI</v>
          </cell>
          <cell r="J1996" t="str">
            <v>SALINAS HUITO</v>
          </cell>
          <cell r="K1996" t="str">
            <v>0401191031</v>
          </cell>
          <cell r="L1996">
            <v>42</v>
          </cell>
          <cell r="M1996">
            <v>43034</v>
          </cell>
          <cell r="N1996">
            <v>446728.42</v>
          </cell>
          <cell r="O1996">
            <v>43144</v>
          </cell>
          <cell r="P1996">
            <v>446728.42</v>
          </cell>
          <cell r="Q1996">
            <v>43146</v>
          </cell>
          <cell r="R1996">
            <v>446728.42</v>
          </cell>
          <cell r="S1996">
            <v>43052</v>
          </cell>
          <cell r="T1996">
            <v>73</v>
          </cell>
          <cell r="U1996">
            <v>2</v>
          </cell>
          <cell r="V1996">
            <v>2</v>
          </cell>
          <cell r="W1996">
            <v>43125</v>
          </cell>
          <cell r="Y1996">
            <v>447051.95</v>
          </cell>
          <cell r="AB1996">
            <v>0</v>
          </cell>
          <cell r="AC1996">
            <v>1</v>
          </cell>
          <cell r="AF1996" t="str">
            <v>4. Cierre</v>
          </cell>
          <cell r="AG1996" t="str">
            <v>0780 - Liquidación Aprobada</v>
          </cell>
          <cell r="AH1996" t="str">
            <v>Ficha Aprobatoria archivada</v>
          </cell>
        </row>
        <row r="1997">
          <cell r="A1997" t="str">
            <v>2120170021</v>
          </cell>
          <cell r="B1997" t="str">
            <v>2120170015</v>
          </cell>
          <cell r="C1997" t="str">
            <v>Mi Abrigo</v>
          </cell>
          <cell r="D1997" t="str">
            <v>AVICOM.2017.Amp</v>
          </cell>
          <cell r="E1997" t="str">
            <v>ACONDICIONAMIENTO DE VIVIENDAS EN ZONAS EXPUESTAS A HELADAS EN HUAYLLACUHO. SAN JUAN DE TARUCANI - AREQUIPA - AREQUIPA</v>
          </cell>
          <cell r="F1997" t="str">
            <v>AREQUIPA</v>
          </cell>
          <cell r="G1997" t="str">
            <v>AREQUIPA</v>
          </cell>
          <cell r="H1997" t="str">
            <v>AREQUIPA</v>
          </cell>
          <cell r="I1997" t="str">
            <v>SAN JUAN DE TARUCANI</v>
          </cell>
          <cell r="J1997" t="str">
            <v>HUAYLLACUCHO</v>
          </cell>
          <cell r="K1997" t="str">
            <v>0401190450</v>
          </cell>
          <cell r="L1997">
            <v>48</v>
          </cell>
          <cell r="M1997">
            <v>43034</v>
          </cell>
          <cell r="N1997">
            <v>506525.57</v>
          </cell>
          <cell r="O1997">
            <v>43144</v>
          </cell>
          <cell r="P1997">
            <v>506525.57</v>
          </cell>
          <cell r="Q1997">
            <v>43146</v>
          </cell>
          <cell r="R1997">
            <v>506525.57</v>
          </cell>
          <cell r="S1997">
            <v>43052</v>
          </cell>
          <cell r="T1997">
            <v>68</v>
          </cell>
          <cell r="U1997">
            <v>2</v>
          </cell>
          <cell r="V1997">
            <v>2</v>
          </cell>
          <cell r="W1997">
            <v>43120</v>
          </cell>
          <cell r="Y1997">
            <v>506794.77</v>
          </cell>
          <cell r="AB1997">
            <v>0</v>
          </cell>
          <cell r="AC1997">
            <v>1</v>
          </cell>
          <cell r="AF1997" t="str">
            <v>4. Cierre</v>
          </cell>
          <cell r="AG1997" t="str">
            <v>0780 - Liquidación Aprobada</v>
          </cell>
          <cell r="AH1997" t="str">
            <v>Ficha Aprobatoria archivada</v>
          </cell>
        </row>
        <row r="1998">
          <cell r="A1998" t="str">
            <v>2120170022</v>
          </cell>
          <cell r="B1998" t="str">
            <v>2120170016</v>
          </cell>
          <cell r="C1998" t="str">
            <v>Agua Más</v>
          </cell>
          <cell r="D1998" t="str">
            <v>AGUA+.2017</v>
          </cell>
          <cell r="E1998" t="str">
            <v>CONTRIBUCION AL ACCESO AL AGUA SEGURA Y SANEAMIENTO EN LOS CENTROS POBLADOS DE, TORO (0408110001), SIRINGAY (0408110005), PAMPACOCHA (0408110004), HUACHUY (0408110022) Y CUPE (0408110009), DISTRITO TORO PROVINCIA LA UNION, DEPARTAMENTO AREQUIPA</v>
          </cell>
          <cell r="F1998" t="str">
            <v>AREQUIPA</v>
          </cell>
          <cell r="G1998" t="str">
            <v>AREQUIPA</v>
          </cell>
          <cell r="H1998" t="str">
            <v>LA UNION</v>
          </cell>
          <cell r="I1998" t="str">
            <v>TORO</v>
          </cell>
          <cell r="J1998" t="str">
            <v>TORO</v>
          </cell>
          <cell r="K1998" t="str">
            <v>0408110001</v>
          </cell>
          <cell r="L1998">
            <v>1485</v>
          </cell>
          <cell r="M1998">
            <v>43084</v>
          </cell>
          <cell r="N1998">
            <v>788419.36</v>
          </cell>
          <cell r="O1998">
            <v>43096</v>
          </cell>
          <cell r="P1998">
            <v>805659.36</v>
          </cell>
          <cell r="Q1998">
            <v>43104</v>
          </cell>
          <cell r="R1998">
            <v>805659.36</v>
          </cell>
          <cell r="S1998">
            <v>43241</v>
          </cell>
          <cell r="T1998">
            <v>189</v>
          </cell>
          <cell r="U1998">
            <v>5.87</v>
          </cell>
          <cell r="V1998">
            <v>2</v>
          </cell>
          <cell r="W1998">
            <v>43430</v>
          </cell>
          <cell r="Y1998">
            <v>810330.6</v>
          </cell>
          <cell r="AB1998">
            <v>0</v>
          </cell>
          <cell r="AC1998">
            <v>1</v>
          </cell>
          <cell r="AF1998" t="str">
            <v>4. Cierre</v>
          </cell>
          <cell r="AG1998" t="str">
            <v>0850 - Obra Transferida</v>
          </cell>
          <cell r="AH1998" t="str">
            <v>Saneado Contablemente e informado a Organos de Control</v>
          </cell>
        </row>
        <row r="1999">
          <cell r="A1999" t="str">
            <v>2120180001</v>
          </cell>
          <cell r="B1999" t="str">
            <v>2120180001</v>
          </cell>
          <cell r="C1999" t="str">
            <v>Haku Wiñay/Noa Jayatai</v>
          </cell>
          <cell r="D1999" t="str">
            <v>PP.2018 RO Sierra</v>
          </cell>
          <cell r="E1999" t="str">
            <v>PP 0118: ACCESO DE LOS HOGARES RURALES CON ECONOMIAS DE SUBSISTENCIA A MERCADOS LOCALES DEL NUCLEO EJECUTOR COPORAQUE</v>
          </cell>
          <cell r="F1999" t="str">
            <v>AREQUIPA</v>
          </cell>
          <cell r="G1999" t="str">
            <v>AREQUIPA</v>
          </cell>
          <cell r="H1999" t="str">
            <v>CAYLLOMA</v>
          </cell>
          <cell r="I1999" t="str">
            <v>COPORAQUE</v>
          </cell>
          <cell r="J1999" t="str">
            <v>COPORAQUE</v>
          </cell>
          <cell r="K1999" t="str">
            <v>0405060001</v>
          </cell>
          <cell r="L1999">
            <v>260</v>
          </cell>
          <cell r="M1999">
            <v>43278</v>
          </cell>
          <cell r="N1999">
            <v>1300000</v>
          </cell>
          <cell r="O1999">
            <v>43404</v>
          </cell>
          <cell r="P1999">
            <v>1300000</v>
          </cell>
          <cell r="Q1999">
            <v>43404</v>
          </cell>
          <cell r="R1999">
            <v>1300000</v>
          </cell>
          <cell r="S1999">
            <v>43344</v>
          </cell>
          <cell r="T1999">
            <v>1337</v>
          </cell>
          <cell r="U1999">
            <v>36</v>
          </cell>
          <cell r="V1999">
            <v>36</v>
          </cell>
          <cell r="W1999">
            <v>44681</v>
          </cell>
          <cell r="X1999">
            <v>1236154.3799999999</v>
          </cell>
          <cell r="Y1999">
            <v>1228440.55</v>
          </cell>
          <cell r="Z1999">
            <v>1231113.54</v>
          </cell>
          <cell r="AA1999">
            <v>44861</v>
          </cell>
          <cell r="AB1999">
            <v>1</v>
          </cell>
          <cell r="AC1999">
            <v>0.99039999999999995</v>
          </cell>
          <cell r="AD1999">
            <v>1</v>
          </cell>
          <cell r="AE1999">
            <v>0.95740000000000003</v>
          </cell>
          <cell r="AF1999" t="str">
            <v>4. Cierre</v>
          </cell>
          <cell r="AG1999" t="str">
            <v>0780 - Liquidación Aprobada</v>
          </cell>
          <cell r="AH1999" t="str">
            <v>Ficha Aprobatoria archivada con Exp. archivado en UT</v>
          </cell>
        </row>
        <row r="2000">
          <cell r="A2000" t="str">
            <v>2120180002</v>
          </cell>
          <cell r="B2000" t="str">
            <v>2120180002</v>
          </cell>
          <cell r="C2000" t="str">
            <v>Haku Wiñay/Noa Jayatai</v>
          </cell>
          <cell r="D2000" t="str">
            <v>PP.2018 RO Sierra</v>
          </cell>
          <cell r="E2000" t="str">
            <v>PP 0118: ACCESO DE LOS HOGARES RURALES CON ECONOMIAS DE SUBSISTENCIA A MERCADOS LOCALES DEL NUCLEO EJECUTOR ICHUPAMPA</v>
          </cell>
          <cell r="F2000" t="str">
            <v>AREQUIPA</v>
          </cell>
          <cell r="G2000" t="str">
            <v>AREQUIPA</v>
          </cell>
          <cell r="H2000" t="str">
            <v>CAYLLOMA</v>
          </cell>
          <cell r="I2000" t="str">
            <v>ICHUPAMPA</v>
          </cell>
          <cell r="J2000" t="str">
            <v>ICHUPAMPA</v>
          </cell>
          <cell r="K2000" t="str">
            <v>0405060001</v>
          </cell>
          <cell r="L2000">
            <v>140</v>
          </cell>
          <cell r="M2000">
            <v>43278</v>
          </cell>
          <cell r="N2000">
            <v>700000</v>
          </cell>
          <cell r="O2000">
            <v>43322</v>
          </cell>
          <cell r="P2000">
            <v>700000</v>
          </cell>
          <cell r="Q2000">
            <v>43327</v>
          </cell>
          <cell r="R2000">
            <v>700000</v>
          </cell>
          <cell r="S2000">
            <v>43344</v>
          </cell>
          <cell r="T2000">
            <v>1337</v>
          </cell>
          <cell r="U2000">
            <v>36</v>
          </cell>
          <cell r="V2000">
            <v>36</v>
          </cell>
          <cell r="W2000">
            <v>44681</v>
          </cell>
          <cell r="X2000">
            <v>620349.28</v>
          </cell>
          <cell r="Y2000">
            <v>618582.39</v>
          </cell>
          <cell r="Z2000">
            <v>620349.28</v>
          </cell>
          <cell r="AA2000">
            <v>44861</v>
          </cell>
          <cell r="AB2000">
            <v>1</v>
          </cell>
          <cell r="AC2000">
            <v>0.9677</v>
          </cell>
          <cell r="AD2000">
            <v>1</v>
          </cell>
          <cell r="AE2000">
            <v>0.93640000000000001</v>
          </cell>
          <cell r="AF2000" t="str">
            <v>4. Cierre</v>
          </cell>
          <cell r="AG2000" t="str">
            <v>0780 - Liquidación Aprobada</v>
          </cell>
          <cell r="AH2000" t="str">
            <v>Ficha Aprobatoria archivada con Exp. archivado en UT</v>
          </cell>
        </row>
        <row r="2001">
          <cell r="A2001" t="str">
            <v>2120180003</v>
          </cell>
          <cell r="B2001" t="str">
            <v>2120180004</v>
          </cell>
          <cell r="C2001" t="str">
            <v>Agua Más</v>
          </cell>
          <cell r="D2001" t="str">
            <v>AGUA+.2018</v>
          </cell>
          <cell r="E2001" t="str">
            <v>REPARACION DECAPTACION DE AGUA DE MANANTIAL, LINEA DE CONDUCCION, RESERVORIO, LINEA DE ADUCCION Y RED PRIMARIA; RENOVACION DE PILETA PUBLICA EN LA UNIDAD PRODUCTORA DE SERVICIOSDE AGUA POTABLE EN LA LOCALIDAD DE HUACTAPA, DISTRITO DE PUYCA, PROVINCIA DE LA UNION, DEPARTAMENTOI DE AREQUIPA</v>
          </cell>
          <cell r="F2001" t="str">
            <v>AREQUIPA</v>
          </cell>
          <cell r="G2001" t="str">
            <v>AREQUIPA</v>
          </cell>
          <cell r="H2001" t="str">
            <v>LA UNION</v>
          </cell>
          <cell r="I2001" t="str">
            <v>PUYCA</v>
          </cell>
          <cell r="J2001" t="str">
            <v>HUACTAPA</v>
          </cell>
          <cell r="K2001" t="str">
            <v>0408066001</v>
          </cell>
          <cell r="L2001">
            <v>720</v>
          </cell>
          <cell r="M2001">
            <v>43430</v>
          </cell>
          <cell r="N2001">
            <v>234078.45</v>
          </cell>
          <cell r="O2001">
            <v>43448</v>
          </cell>
          <cell r="P2001">
            <v>237900.95</v>
          </cell>
          <cell r="Q2001">
            <v>43453</v>
          </cell>
          <cell r="R2001">
            <v>237900.95</v>
          </cell>
          <cell r="S2001">
            <v>43605</v>
          </cell>
          <cell r="T2001">
            <v>163</v>
          </cell>
          <cell r="U2001">
            <v>5.3</v>
          </cell>
          <cell r="V2001">
            <v>2.5</v>
          </cell>
          <cell r="W2001">
            <v>43768</v>
          </cell>
          <cell r="Y2001">
            <v>231672.75</v>
          </cell>
          <cell r="AB2001">
            <v>0</v>
          </cell>
          <cell r="AC2001">
            <v>1</v>
          </cell>
          <cell r="AF2001" t="str">
            <v>4. Cierre</v>
          </cell>
          <cell r="AG2001" t="str">
            <v>1001 - Proyecto cerrado en Banco de Inversiones</v>
          </cell>
          <cell r="AH2001" t="str">
            <v>Cerrado con Formato 09 MEF</v>
          </cell>
        </row>
        <row r="2002">
          <cell r="A2002" t="str">
            <v>2120180004</v>
          </cell>
          <cell r="B2002" t="str">
            <v>2120180005</v>
          </cell>
          <cell r="C2002" t="str">
            <v>Agua Más</v>
          </cell>
          <cell r="D2002" t="str">
            <v>AGUA+.2018</v>
          </cell>
          <cell r="E2002" t="str">
            <v>REPARACION DE CAPTACION DE AGUA DE MANANTIAL, LINEA DE CONDUCCION, RESERVORIO, LINEA DE ADUCCION Y RED PRIMARIA; RENOVACION DE PILETA PUBLICA, EN LA UNIDAD PRODUCTORADE SERVICIOS DE AGUA POTABLE EN LA LOCALIDAD DE PETTCCE, DISTRITO DE PUYCA, DEPARTAMENTO DE AREQUIPA</v>
          </cell>
          <cell r="F2002" t="str">
            <v>AREQUIPA</v>
          </cell>
          <cell r="G2002" t="str">
            <v>AREQUIPA</v>
          </cell>
          <cell r="H2002" t="str">
            <v>LA UNION</v>
          </cell>
          <cell r="I2002" t="str">
            <v>PUYCA</v>
          </cell>
          <cell r="J2002" t="str">
            <v>PETTCCE</v>
          </cell>
          <cell r="K2002" t="str">
            <v>0408060530</v>
          </cell>
          <cell r="L2002">
            <v>640</v>
          </cell>
          <cell r="M2002">
            <v>43430</v>
          </cell>
          <cell r="N2002">
            <v>176726.29</v>
          </cell>
          <cell r="O2002">
            <v>43448</v>
          </cell>
          <cell r="P2002">
            <v>180548.79</v>
          </cell>
          <cell r="Q2002">
            <v>43453</v>
          </cell>
          <cell r="R2002">
            <v>180548.79</v>
          </cell>
          <cell r="S2002">
            <v>43605</v>
          </cell>
          <cell r="T2002">
            <v>163</v>
          </cell>
          <cell r="U2002">
            <v>5.3</v>
          </cell>
          <cell r="V2002">
            <v>2.5</v>
          </cell>
          <cell r="W2002">
            <v>43768</v>
          </cell>
          <cell r="Y2002">
            <v>180051.41</v>
          </cell>
          <cell r="AB2002">
            <v>0</v>
          </cell>
          <cell r="AC2002">
            <v>1</v>
          </cell>
          <cell r="AF2002" t="str">
            <v>4. Cierre</v>
          </cell>
          <cell r="AG2002" t="str">
            <v>1001 - Proyecto cerrado en Banco de Inversiones</v>
          </cell>
          <cell r="AH2002" t="str">
            <v>Cerrado con Formato 09 MEF</v>
          </cell>
        </row>
        <row r="2003">
          <cell r="A2003" t="str">
            <v>2120180005</v>
          </cell>
          <cell r="B2003" t="str">
            <v>2120180006</v>
          </cell>
          <cell r="C2003" t="str">
            <v>Agua Más</v>
          </cell>
          <cell r="D2003" t="str">
            <v>AGUA+.2018</v>
          </cell>
          <cell r="E2003" t="str">
            <v>REPARACION DE CAPTACION DE AGUA DE MANANTIAL, LINEA DE CONDUCCION, RESERVORIO, LINEA DE ADUCCION Y RED PRIMARIA; RENOVACION DE PILETA PUBLICA, EN LA UNIDAD PRODUCTORA DE SEVICIOS DE AGUA POTABLE EN LA LOCALIDAD DE CHURCA, DISTRITO DE PUYCA, PROVINCIA DE LA UNION, DEPARTAMENTO DE AREQUIPA</v>
          </cell>
          <cell r="F2003" t="str">
            <v>AREQUIPA</v>
          </cell>
          <cell r="G2003" t="str">
            <v>AREQUIPA</v>
          </cell>
          <cell r="H2003" t="str">
            <v>LA UNION</v>
          </cell>
          <cell r="I2003" t="str">
            <v>PUYCA</v>
          </cell>
          <cell r="J2003" t="str">
            <v>CHURCA</v>
          </cell>
          <cell r="K2003" t="str">
            <v>0408060033</v>
          </cell>
          <cell r="L2003">
            <v>765</v>
          </cell>
          <cell r="M2003">
            <v>43430</v>
          </cell>
          <cell r="N2003">
            <v>199990.64</v>
          </cell>
          <cell r="O2003">
            <v>43448</v>
          </cell>
          <cell r="P2003">
            <v>203813.14</v>
          </cell>
          <cell r="Q2003">
            <v>43453</v>
          </cell>
          <cell r="R2003">
            <v>203813.14</v>
          </cell>
          <cell r="S2003">
            <v>43605</v>
          </cell>
          <cell r="T2003">
            <v>163</v>
          </cell>
          <cell r="U2003">
            <v>5.3</v>
          </cell>
          <cell r="V2003">
            <v>2.5</v>
          </cell>
          <cell r="W2003">
            <v>43768</v>
          </cell>
          <cell r="Y2003">
            <v>203348.38</v>
          </cell>
          <cell r="AB2003">
            <v>0</v>
          </cell>
          <cell r="AC2003">
            <v>1</v>
          </cell>
          <cell r="AF2003" t="str">
            <v>4. Cierre</v>
          </cell>
          <cell r="AG2003" t="str">
            <v>1001 - Proyecto cerrado en Banco de Inversiones</v>
          </cell>
          <cell r="AH2003" t="str">
            <v>Cerrado con Formato 09 MEF</v>
          </cell>
        </row>
        <row r="2004">
          <cell r="A2004" t="str">
            <v>2120180006</v>
          </cell>
          <cell r="B2004" t="str">
            <v>2120180007</v>
          </cell>
          <cell r="C2004" t="str">
            <v>Agua Más</v>
          </cell>
          <cell r="D2004" t="str">
            <v>AGUA+.2018</v>
          </cell>
          <cell r="E2004" t="str">
            <v>REPARACION DE CAPTACION DE AGUA DE MANANTIAL, LINEA DE CONDUCCION, RESERVORIO, LINEA DE ADUCCION Y RED PRIMARIA; RENOVACION DE PILETA PUBLICA, EN LA UNIDAD PRODUCTORA DE SERVICIOS DE AGUA POTABLE EN LA LOCALIDAD DE SUNI, DISTRITO DE PUYCA, PROVINCIA DE LA UNION, DEPARTAMENTO DE AREQUIPA</v>
          </cell>
          <cell r="F2004" t="str">
            <v>AREQUIPA</v>
          </cell>
          <cell r="G2004" t="str">
            <v>AREQUIPA</v>
          </cell>
          <cell r="H2004" t="str">
            <v>LA UNION</v>
          </cell>
          <cell r="I2004" t="str">
            <v>PUYCA</v>
          </cell>
          <cell r="J2004" t="str">
            <v>SUNI</v>
          </cell>
          <cell r="K2004" t="str">
            <v>0408060053</v>
          </cell>
          <cell r="L2004">
            <v>1260</v>
          </cell>
          <cell r="M2004">
            <v>43430</v>
          </cell>
          <cell r="N2004">
            <v>200034.31</v>
          </cell>
          <cell r="O2004">
            <v>43448</v>
          </cell>
          <cell r="P2004">
            <v>203841.81</v>
          </cell>
          <cell r="Q2004">
            <v>43453</v>
          </cell>
          <cell r="R2004">
            <v>203841.81</v>
          </cell>
          <cell r="S2004">
            <v>43605</v>
          </cell>
          <cell r="T2004">
            <v>163</v>
          </cell>
          <cell r="U2004">
            <v>5.3</v>
          </cell>
          <cell r="V2004">
            <v>2.5</v>
          </cell>
          <cell r="W2004">
            <v>43768</v>
          </cell>
          <cell r="Y2004">
            <v>194785.53</v>
          </cell>
          <cell r="AB2004">
            <v>0</v>
          </cell>
          <cell r="AC2004">
            <v>1</v>
          </cell>
          <cell r="AF2004" t="str">
            <v>4. Cierre</v>
          </cell>
          <cell r="AG2004" t="str">
            <v>1001 - Proyecto cerrado en Banco de Inversiones</v>
          </cell>
          <cell r="AH2004" t="str">
            <v>Cerrado con Formato 09 MEF</v>
          </cell>
        </row>
        <row r="2005">
          <cell r="A2005" t="str">
            <v>2120180007</v>
          </cell>
          <cell r="B2005" t="str">
            <v>2120180008</v>
          </cell>
          <cell r="C2005" t="str">
            <v>Agua Más</v>
          </cell>
          <cell r="D2005" t="str">
            <v>AGUA+.2018</v>
          </cell>
          <cell r="E2005" t="str">
            <v>REPARACION DE CAPTACION DE AGUA DE MANANTIAL, LINEA DE CONDUCCION, RESERVORIO, LINEA DE ADUCCION Y RED PRIMARIA; RENOVACION DE PILETA PUBLICA, EN LA LOCALIDAD DE MIÑA, DISTRITO DE CHOCO, PROVINCIA DE  CASTILLA, DEPARTAMENTOD DE AREQUIPA</v>
          </cell>
          <cell r="F2005" t="str">
            <v>AREQUIPA</v>
          </cell>
          <cell r="G2005" t="str">
            <v>AREQUIPA</v>
          </cell>
          <cell r="H2005" t="str">
            <v>CASTILLA</v>
          </cell>
          <cell r="I2005" t="str">
            <v>CHOCO</v>
          </cell>
          <cell r="J2005" t="str">
            <v>MIÑA</v>
          </cell>
          <cell r="K2005" t="str">
            <v>0404060034</v>
          </cell>
          <cell r="L2005">
            <v>300</v>
          </cell>
          <cell r="M2005">
            <v>43430</v>
          </cell>
          <cell r="N2005">
            <v>276481.82</v>
          </cell>
          <cell r="O2005">
            <v>43448</v>
          </cell>
          <cell r="P2005">
            <v>281724.82</v>
          </cell>
          <cell r="Q2005">
            <v>43453</v>
          </cell>
          <cell r="R2005">
            <v>281724.82</v>
          </cell>
          <cell r="S2005">
            <v>43605</v>
          </cell>
          <cell r="T2005">
            <v>84</v>
          </cell>
          <cell r="U2005">
            <v>3.33</v>
          </cell>
          <cell r="V2005">
            <v>2.5</v>
          </cell>
          <cell r="W2005">
            <v>43689</v>
          </cell>
          <cell r="Y2005">
            <v>223449.39</v>
          </cell>
          <cell r="AB2005">
            <v>0</v>
          </cell>
          <cell r="AC2005">
            <v>1</v>
          </cell>
          <cell r="AF2005" t="str">
            <v>4. Cierre</v>
          </cell>
          <cell r="AG2005" t="str">
            <v>1001 - Proyecto cerrado en Banco de Inversiones</v>
          </cell>
          <cell r="AH2005" t="str">
            <v>Cerrado con Formato 09 MEF</v>
          </cell>
        </row>
        <row r="2006">
          <cell r="A2006" t="str">
            <v>2120180008</v>
          </cell>
          <cell r="B2006" t="str">
            <v>2120180009</v>
          </cell>
          <cell r="C2006" t="str">
            <v>Agua Más</v>
          </cell>
          <cell r="D2006" t="str">
            <v>AGUA+.2018</v>
          </cell>
          <cell r="E2006" t="str">
            <v>REPARACION DE CAPTACION DE AGUA DE MANANTIAL, LINEA DE CONDUCCION, RESERVORIO, LINEA DE ADUCCION Y RED PRIMARIA; RENOVACION DE PILETA PUBLICA, EN LA UNIDAD PRODUCTORA DE SERVICIOS DE AGUA POTABLE, EN LA LOCALIDAD DE CHOCO, DISTRITO DE CHOCO, PROVINCIA DE CASTILLA, DEPARTAMENTO DE AREQUIPA.</v>
          </cell>
          <cell r="F2006" t="str">
            <v>AREQUIPA</v>
          </cell>
          <cell r="G2006" t="str">
            <v>AREQUIPA</v>
          </cell>
          <cell r="H2006" t="str">
            <v>CASTILLA</v>
          </cell>
          <cell r="I2006" t="str">
            <v>CHOCO</v>
          </cell>
          <cell r="J2006" t="str">
            <v>CHOCO</v>
          </cell>
          <cell r="K2006" t="str">
            <v>0404060001</v>
          </cell>
          <cell r="L2006">
            <v>500</v>
          </cell>
          <cell r="M2006">
            <v>43430</v>
          </cell>
          <cell r="N2006">
            <v>301047.53000000003</v>
          </cell>
          <cell r="O2006">
            <v>43448</v>
          </cell>
          <cell r="P2006">
            <v>306290.53000000003</v>
          </cell>
          <cell r="Q2006">
            <v>43453</v>
          </cell>
          <cell r="R2006">
            <v>306290.53000000003</v>
          </cell>
          <cell r="S2006">
            <v>43605</v>
          </cell>
          <cell r="T2006">
            <v>84</v>
          </cell>
          <cell r="U2006">
            <v>2.5299999999999998</v>
          </cell>
          <cell r="V2006">
            <v>2.5</v>
          </cell>
          <cell r="W2006">
            <v>43689</v>
          </cell>
          <cell r="Y2006">
            <v>248984.07</v>
          </cell>
          <cell r="AB2006">
            <v>0</v>
          </cell>
          <cell r="AC2006">
            <v>1</v>
          </cell>
          <cell r="AF2006" t="str">
            <v>4. Cierre</v>
          </cell>
          <cell r="AG2006" t="str">
            <v>1001 - Proyecto cerrado en Banco de Inversiones</v>
          </cell>
          <cell r="AH2006" t="str">
            <v>Cerrado con Formato 09 MEF</v>
          </cell>
        </row>
        <row r="2007">
          <cell r="A2007" t="str">
            <v>2120180009</v>
          </cell>
          <cell r="B2007" t="str">
            <v>2120180010</v>
          </cell>
          <cell r="C2007" t="str">
            <v>Haku Wiñay/Noa Jayatai</v>
          </cell>
          <cell r="D2007" t="str">
            <v>FFS-NRI.2018.RO</v>
          </cell>
          <cell r="E2007" t="str">
            <v>FORTALECIMIENTO DE LA FUNCION DE SUPERVISION Y DE NEGOCIOS RURALES DE PROYECTOS PRODUCTIVOS EN EL NEC COLCA</v>
          </cell>
          <cell r="F2007" t="str">
            <v>AREQUIPA</v>
          </cell>
          <cell r="G2007" t="str">
            <v>AREQUIPA</v>
          </cell>
          <cell r="H2007" t="str">
            <v>CAYLLOMA</v>
          </cell>
          <cell r="I2007" t="str">
            <v>COPORAQUE</v>
          </cell>
          <cell r="J2007" t="str">
            <v>COPORAQUE</v>
          </cell>
          <cell r="K2007" t="str">
            <v>0405060001</v>
          </cell>
          <cell r="L2007">
            <v>400</v>
          </cell>
          <cell r="M2007">
            <v>43462.659305555557</v>
          </cell>
          <cell r="N2007">
            <v>142200</v>
          </cell>
          <cell r="O2007">
            <v>43465</v>
          </cell>
          <cell r="P2007">
            <v>142200</v>
          </cell>
          <cell r="Q2007">
            <v>43474</v>
          </cell>
          <cell r="R2007">
            <v>142200</v>
          </cell>
          <cell r="S2007">
            <v>43714</v>
          </cell>
          <cell r="T2007">
            <v>967</v>
          </cell>
          <cell r="U2007">
            <v>32</v>
          </cell>
          <cell r="V2007">
            <v>32</v>
          </cell>
          <cell r="W2007">
            <v>44681</v>
          </cell>
          <cell r="X2007">
            <v>46368.7</v>
          </cell>
          <cell r="Y2007">
            <v>46368.7</v>
          </cell>
          <cell r="Z2007">
            <v>46368.700000000004</v>
          </cell>
          <cell r="AA2007">
            <v>44867</v>
          </cell>
          <cell r="AB2007">
            <v>1</v>
          </cell>
          <cell r="AC2007">
            <v>0.46039999999999998</v>
          </cell>
          <cell r="AD2007">
            <v>1</v>
          </cell>
          <cell r="AE2007">
            <v>0.3261</v>
          </cell>
          <cell r="AF2007" t="str">
            <v>4. Cierre</v>
          </cell>
          <cell r="AG2007" t="str">
            <v>0780 - Liquidación Aprobada</v>
          </cell>
          <cell r="AH2007" t="str">
            <v>Ficha Aprobatoria archivada con Exp. archivado en UT</v>
          </cell>
        </row>
        <row r="2008">
          <cell r="A2008" t="str">
            <v>2120190005</v>
          </cell>
          <cell r="B2008" t="str">
            <v>2120190001</v>
          </cell>
          <cell r="C2008" t="str">
            <v>Haku Wiñay/Noa Jayatai</v>
          </cell>
          <cell r="D2008" t="str">
            <v>PP.2019 RO Sierra</v>
          </cell>
          <cell r="E2008" t="str">
            <v>PP 0118: ACCESO DE LOS HOGARES RURALES CON ECONOMIAS DE SUBSISTENCIA A MERCADOS LOCALES DEL NUCLEO EJECUTOR CAYARANI</v>
          </cell>
          <cell r="F2008" t="str">
            <v>AREQUIPA</v>
          </cell>
          <cell r="G2008" t="str">
            <v>AREQUIPA</v>
          </cell>
          <cell r="H2008" t="str">
            <v>CONDESUYOS</v>
          </cell>
          <cell r="I2008" t="str">
            <v>CAYARANI</v>
          </cell>
          <cell r="J2008" t="str">
            <v>CAYARANI</v>
          </cell>
          <cell r="K2008" t="str">
            <v>0406030001</v>
          </cell>
          <cell r="L2008">
            <v>265</v>
          </cell>
          <cell r="M2008">
            <v>43637</v>
          </cell>
          <cell r="N2008">
            <v>1537000</v>
          </cell>
          <cell r="O2008">
            <v>43725</v>
          </cell>
          <cell r="P2008">
            <v>1537000</v>
          </cell>
          <cell r="Q2008">
            <v>43728</v>
          </cell>
          <cell r="R2008">
            <v>1537000</v>
          </cell>
          <cell r="S2008">
            <v>43678</v>
          </cell>
          <cell r="T2008">
            <v>1186</v>
          </cell>
          <cell r="U2008">
            <v>36</v>
          </cell>
          <cell r="V2008">
            <v>36</v>
          </cell>
          <cell r="W2008">
            <v>44864</v>
          </cell>
          <cell r="X2008">
            <v>1531227.41</v>
          </cell>
          <cell r="Y2008">
            <v>1532249.94</v>
          </cell>
          <cell r="Z2008">
            <v>1546634.99</v>
          </cell>
          <cell r="AA2008">
            <v>44923</v>
          </cell>
          <cell r="AB2008">
            <v>1</v>
          </cell>
          <cell r="AC2008">
            <v>1</v>
          </cell>
          <cell r="AD2008">
            <v>1</v>
          </cell>
          <cell r="AE2008">
            <v>0.99919999999999998</v>
          </cell>
          <cell r="AF2008" t="str">
            <v>4. Cierre</v>
          </cell>
          <cell r="AG2008" t="str">
            <v>0780 - Liquidación Aprobada</v>
          </cell>
          <cell r="AH2008" t="str">
            <v>Ficha Aprobatoria archivada con Exp. archivado en UT</v>
          </cell>
        </row>
        <row r="2009">
          <cell r="A2009" t="str">
            <v>2120190006</v>
          </cell>
          <cell r="B2009" t="str">
            <v>2120190002</v>
          </cell>
          <cell r="C2009" t="str">
            <v>Haku Wiñay/Noa Jayatai</v>
          </cell>
          <cell r="D2009" t="str">
            <v>PP.2019 RO Sierra</v>
          </cell>
          <cell r="E2009" t="str">
            <v>PP 0118: ACCESO DE LOS HOGARES RURALES CON ECONOMIAS DE SUBSISTENCIA A MERCADOS LOCALES DEL NUCLEO EJECUTOR UMACHULCO</v>
          </cell>
          <cell r="F2009" t="str">
            <v>AREQUIPA</v>
          </cell>
          <cell r="G2009" t="str">
            <v>AREQUIPA</v>
          </cell>
          <cell r="H2009" t="str">
            <v>CONDESUYOS</v>
          </cell>
          <cell r="I2009" t="str">
            <v>CAYARANI</v>
          </cell>
          <cell r="J2009" t="str">
            <v>UMACHULCO</v>
          </cell>
          <cell r="K2009" t="str">
            <v>0406030033</v>
          </cell>
          <cell r="L2009">
            <v>135</v>
          </cell>
          <cell r="M2009">
            <v>43637</v>
          </cell>
          <cell r="N2009">
            <v>783000</v>
          </cell>
          <cell r="O2009">
            <v>43725</v>
          </cell>
          <cell r="P2009">
            <v>783000</v>
          </cell>
          <cell r="Q2009">
            <v>43728</v>
          </cell>
          <cell r="R2009">
            <v>783000</v>
          </cell>
          <cell r="S2009">
            <v>43678</v>
          </cell>
          <cell r="T2009">
            <v>1186</v>
          </cell>
          <cell r="U2009">
            <v>36</v>
          </cell>
          <cell r="V2009">
            <v>36</v>
          </cell>
          <cell r="W2009">
            <v>44864</v>
          </cell>
          <cell r="X2009">
            <v>775538.59</v>
          </cell>
          <cell r="Y2009">
            <v>775856.01</v>
          </cell>
          <cell r="Z2009">
            <v>781507.84</v>
          </cell>
          <cell r="AA2009">
            <v>44923</v>
          </cell>
          <cell r="AB2009">
            <v>1</v>
          </cell>
          <cell r="AC2009">
            <v>1</v>
          </cell>
          <cell r="AD2009">
            <v>1</v>
          </cell>
          <cell r="AE2009">
            <v>0.96689999999999998</v>
          </cell>
          <cell r="AF2009" t="str">
            <v>4. Cierre</v>
          </cell>
          <cell r="AG2009" t="str">
            <v>0780 - Liquidación Aprobada</v>
          </cell>
          <cell r="AH2009" t="str">
            <v>Ficha Aprobatoria archivada con Exp. archivado en UT</v>
          </cell>
        </row>
        <row r="2010">
          <cell r="A2010" t="str">
            <v>2120190001</v>
          </cell>
          <cell r="B2010" t="str">
            <v>2120190003</v>
          </cell>
          <cell r="C2010" t="str">
            <v>Mi Abrigo</v>
          </cell>
          <cell r="D2010" t="str">
            <v>Mi Abrigo 2019</v>
          </cell>
          <cell r="E2010" t="str">
            <v>ACONDICIONAMIENTO DE VIVIENDAS E INSTALACIÓN DE COCINAS MEJORADAS EN ZONAS DE RIESGO ALTO Y MUY ALTO FRENTE A LAS HELADAS EN CHAIÑA,PUCUNCHO, CALA CALA, CHAQUILLE, HAYTOCOCHA, DISTRITO CAYARANI, PROVINCIA CONDESUYOS; DEPARTAMENTO AREQUIPA</v>
          </cell>
          <cell r="F2010" t="str">
            <v>AREQUIPA</v>
          </cell>
          <cell r="G2010" t="str">
            <v>AREQUIPA</v>
          </cell>
          <cell r="H2010" t="str">
            <v>CONDESUYOS</v>
          </cell>
          <cell r="I2010" t="str">
            <v>CAYARANI</v>
          </cell>
          <cell r="J2010" t="str">
            <v>CHAIÑA</v>
          </cell>
          <cell r="K2010" t="str">
            <v>0406030014</v>
          </cell>
          <cell r="L2010">
            <v>50</v>
          </cell>
          <cell r="M2010">
            <v>43613</v>
          </cell>
          <cell r="N2010">
            <v>669507.25</v>
          </cell>
          <cell r="O2010">
            <v>43647</v>
          </cell>
          <cell r="P2010">
            <v>669507.25</v>
          </cell>
          <cell r="Q2010">
            <v>43650</v>
          </cell>
          <cell r="R2010">
            <v>669507.25</v>
          </cell>
          <cell r="S2010">
            <v>43621</v>
          </cell>
          <cell r="T2010">
            <v>75</v>
          </cell>
          <cell r="U2010">
            <v>2.5</v>
          </cell>
          <cell r="V2010">
            <v>2</v>
          </cell>
          <cell r="W2010">
            <v>43696</v>
          </cell>
          <cell r="Y2010">
            <v>669803</v>
          </cell>
          <cell r="AB2010">
            <v>0</v>
          </cell>
          <cell r="AC2010">
            <v>1</v>
          </cell>
          <cell r="AF2010" t="str">
            <v>4. Cierre</v>
          </cell>
          <cell r="AG2010" t="str">
            <v>0780 - Liquidación Aprobada</v>
          </cell>
          <cell r="AH2010" t="str">
            <v>Ficha Aprobatoria archivada</v>
          </cell>
        </row>
        <row r="2011">
          <cell r="A2011" t="str">
            <v>2120190004</v>
          </cell>
          <cell r="B2011" t="str">
            <v>2120190004</v>
          </cell>
          <cell r="C2011" t="str">
            <v>Mi Abrigo</v>
          </cell>
          <cell r="D2011" t="str">
            <v>Mi Abrigo 2019</v>
          </cell>
          <cell r="E2011" t="str">
            <v>ACONDICIONAMIENTO DE VIVIENDAS E INSTALACIÓN DE COCINAS MEJORADAS EN ZONAS DE RIESGO ALTO Y MUY ALTO FRENTE A LAS HELADAS EN HUARACOPALCA, DISTRITO CHACHAS; PROVINCIA CASTILLA; DEPARTAMENTO AREQUIPA</v>
          </cell>
          <cell r="F2011" t="str">
            <v>AREQUIPA</v>
          </cell>
          <cell r="G2011" t="str">
            <v>AREQUIPA</v>
          </cell>
          <cell r="H2011" t="str">
            <v>CASTILLA</v>
          </cell>
          <cell r="I2011" t="str">
            <v>CHACHAS</v>
          </cell>
          <cell r="J2011" t="str">
            <v>HUARACOPALCA</v>
          </cell>
          <cell r="K2011" t="str">
            <v>0404046003</v>
          </cell>
          <cell r="L2011">
            <v>33</v>
          </cell>
          <cell r="M2011">
            <v>43613</v>
          </cell>
          <cell r="N2011">
            <v>457929.14</v>
          </cell>
          <cell r="O2011">
            <v>43647</v>
          </cell>
          <cell r="P2011">
            <v>502912.79000000004</v>
          </cell>
          <cell r="Q2011">
            <v>43650</v>
          </cell>
          <cell r="R2011">
            <v>502912.79000000004</v>
          </cell>
          <cell r="S2011">
            <v>43620</v>
          </cell>
          <cell r="T2011">
            <v>77</v>
          </cell>
          <cell r="U2011">
            <v>2.6</v>
          </cell>
          <cell r="V2011">
            <v>2</v>
          </cell>
          <cell r="W2011">
            <v>43697</v>
          </cell>
          <cell r="Y2011">
            <v>449430.6</v>
          </cell>
          <cell r="AB2011">
            <v>0</v>
          </cell>
          <cell r="AC2011">
            <v>1</v>
          </cell>
          <cell r="AF2011" t="str">
            <v>4. Cierre</v>
          </cell>
          <cell r="AG2011" t="str">
            <v>0780 - Liquidación Aprobada</v>
          </cell>
          <cell r="AH2011" t="str">
            <v>Ficha Aprobatoria archivada</v>
          </cell>
        </row>
        <row r="2012">
          <cell r="A2012" t="str">
            <v>2120190003</v>
          </cell>
          <cell r="B2012" t="str">
            <v>2120190005</v>
          </cell>
          <cell r="C2012" t="str">
            <v>Mi Abrigo</v>
          </cell>
          <cell r="D2012" t="str">
            <v>Mi Abrigo 2019</v>
          </cell>
          <cell r="E2012" t="str">
            <v>ACONDICIONAMIENTO DE VIVIENDAS E INSTALACIÓN DE COCINAS MEJORADAS EN ZONAS DE RIESGO ALTO Y MUY ALTO FRENTE A LAS HELADAS EN VISCA VISCA, RUMI RUMI, CUCHUITO; DISTRITO CAYARANI; PROVINCIA CONDESUYOS; DEPARTAMENTO AREQUIPA</v>
          </cell>
          <cell r="F2012" t="str">
            <v>AREQUIPA</v>
          </cell>
          <cell r="G2012" t="str">
            <v>AREQUIPA</v>
          </cell>
          <cell r="H2012" t="str">
            <v>CONDESUYOS</v>
          </cell>
          <cell r="I2012" t="str">
            <v>CAYARANI</v>
          </cell>
          <cell r="J2012" t="str">
            <v>VISCA VISCA</v>
          </cell>
          <cell r="K2012" t="str">
            <v>0406036002</v>
          </cell>
          <cell r="L2012">
            <v>40</v>
          </cell>
          <cell r="M2012">
            <v>43613</v>
          </cell>
          <cell r="N2012">
            <v>694118.16</v>
          </cell>
          <cell r="O2012">
            <v>43647</v>
          </cell>
          <cell r="P2012">
            <v>694118.16</v>
          </cell>
          <cell r="Q2012">
            <v>43650</v>
          </cell>
          <cell r="R2012">
            <v>694118.16</v>
          </cell>
          <cell r="S2012">
            <v>43623</v>
          </cell>
          <cell r="T2012">
            <v>74</v>
          </cell>
          <cell r="U2012">
            <v>2.5</v>
          </cell>
          <cell r="V2012">
            <v>2</v>
          </cell>
          <cell r="W2012">
            <v>43697</v>
          </cell>
          <cell r="Y2012">
            <v>669095.02</v>
          </cell>
          <cell r="AB2012">
            <v>0</v>
          </cell>
          <cell r="AC2012">
            <v>1</v>
          </cell>
          <cell r="AF2012" t="str">
            <v>4. Cierre</v>
          </cell>
          <cell r="AG2012" t="str">
            <v>0780 - Liquidación Aprobada</v>
          </cell>
          <cell r="AH2012" t="str">
            <v>Ficha Aprobatoria archivada</v>
          </cell>
        </row>
        <row r="2013">
          <cell r="A2013" t="str">
            <v>2120190002</v>
          </cell>
          <cell r="B2013" t="str">
            <v>2120190006</v>
          </cell>
          <cell r="C2013" t="str">
            <v>Mi Abrigo</v>
          </cell>
          <cell r="D2013" t="str">
            <v>Mi Abrigo 2019</v>
          </cell>
          <cell r="E2013" t="str">
            <v>ACONDICIONAMIENTO DE VIVIENDAS E INSTALACIÓN DE COCINAS MEJORADAS EN ZONAS DE RIESGO ALTO Y MUY ALTO FRENTE A LAS HELADAS EN: LA YUNTA,TAMBO DE AJI, CONDORI; CONDORI VIEJO, DISTRITO SAN JUAN DE TARUCANI; PROVINCIA DE AREQUIPA; DEPARTAMENTO AREQUIPA.</v>
          </cell>
          <cell r="F2013" t="str">
            <v>AREQUIPA</v>
          </cell>
          <cell r="G2013" t="str">
            <v>AREQUIPA</v>
          </cell>
          <cell r="H2013" t="str">
            <v>AREQUIPA</v>
          </cell>
          <cell r="I2013" t="str">
            <v>SAN JUAN DE TARUCANI</v>
          </cell>
          <cell r="J2013" t="str">
            <v>LA YUNTA</v>
          </cell>
          <cell r="K2013" t="str">
            <v>0401190069</v>
          </cell>
          <cell r="L2013">
            <v>33</v>
          </cell>
          <cell r="M2013">
            <v>43613</v>
          </cell>
          <cell r="N2013">
            <v>447989.72</v>
          </cell>
          <cell r="O2013">
            <v>43647</v>
          </cell>
          <cell r="P2013">
            <v>447989.72000000003</v>
          </cell>
          <cell r="Q2013">
            <v>43650</v>
          </cell>
          <cell r="R2013">
            <v>447989.72000000003</v>
          </cell>
          <cell r="S2013">
            <v>43626</v>
          </cell>
          <cell r="T2013">
            <v>72</v>
          </cell>
          <cell r="U2013">
            <v>2.4</v>
          </cell>
          <cell r="V2013">
            <v>2</v>
          </cell>
          <cell r="W2013">
            <v>43698</v>
          </cell>
          <cell r="Y2013">
            <v>419425.88</v>
          </cell>
          <cell r="AB2013">
            <v>0</v>
          </cell>
          <cell r="AC2013">
            <v>1</v>
          </cell>
          <cell r="AF2013" t="str">
            <v>4. Cierre</v>
          </cell>
          <cell r="AG2013" t="str">
            <v>0780 - Liquidación Aprobada</v>
          </cell>
          <cell r="AH2013" t="str">
            <v>Ficha Aprobatoria archivada</v>
          </cell>
        </row>
        <row r="2014">
          <cell r="A2014" t="str">
            <v>2120190007</v>
          </cell>
          <cell r="B2014" t="str">
            <v>2120190007</v>
          </cell>
          <cell r="C2014" t="str">
            <v>Residencias Estudiantiles</v>
          </cell>
          <cell r="D2014" t="str">
            <v>Res. Est. IOARS 2019</v>
          </cell>
          <cell r="E2014" t="str">
            <v>CONSTRUCCION DE AMBIENTE DE RESIDENCIA Y AMBIENTE DE PREPARACION Y EXPENDIO DE ALIMENTOS; ADQUISICION DE EQUIPO Y MOBILIARIO DE OTROS ACTIVOS COMPLEMENTARIOS; EN EL(LA) IE CRFA ALLIN YACHAYWASI - CHACHAS EN LA LOCALIDAD TOLCONE (CAPILLA), DISTRITO DE CHACHAS, PROVINCIA CASTILLA, DEPARTAMENTO AREQUIPA_</v>
          </cell>
          <cell r="F2014" t="str">
            <v>AREQUIPA</v>
          </cell>
          <cell r="G2014" t="str">
            <v>AREQUIPA</v>
          </cell>
          <cell r="H2014" t="str">
            <v>CASTILLA</v>
          </cell>
          <cell r="I2014" t="str">
            <v>CHACHAS</v>
          </cell>
          <cell r="J2014" t="str">
            <v>TOLCONE (CAPILLA)</v>
          </cell>
          <cell r="K2014" t="str">
            <v>0404040038</v>
          </cell>
          <cell r="L2014">
            <v>42</v>
          </cell>
          <cell r="M2014">
            <v>44420</v>
          </cell>
          <cell r="N2014">
            <v>3910692</v>
          </cell>
          <cell r="O2014">
            <v>45070</v>
          </cell>
          <cell r="P2014">
            <v>3910692</v>
          </cell>
          <cell r="Q2014">
            <v>45070</v>
          </cell>
          <cell r="R2014">
            <v>3910692</v>
          </cell>
          <cell r="S2014">
            <v>45098</v>
          </cell>
          <cell r="T2014">
            <v>314</v>
          </cell>
          <cell r="U2014">
            <v>6.87</v>
          </cell>
          <cell r="V2014">
            <v>6</v>
          </cell>
          <cell r="W2014">
            <v>45412</v>
          </cell>
          <cell r="X2014">
            <v>3908777.96</v>
          </cell>
          <cell r="Y2014">
            <v>3908206.96</v>
          </cell>
          <cell r="Z2014">
            <v>3908777.96</v>
          </cell>
          <cell r="AA2014">
            <v>45593</v>
          </cell>
          <cell r="AB2014">
            <v>1</v>
          </cell>
          <cell r="AC2014">
            <v>1</v>
          </cell>
          <cell r="AD2014">
            <v>1</v>
          </cell>
          <cell r="AE2014">
            <v>0.95930000000000004</v>
          </cell>
          <cell r="AF2014" t="str">
            <v>4. Cierre</v>
          </cell>
          <cell r="AG2014" t="str">
            <v>0800 - Acciones Previas para la Transferencia</v>
          </cell>
          <cell r="AH2014" t="str">
            <v>En Actualización para Priorización</v>
          </cell>
        </row>
        <row r="2015">
          <cell r="A2015" t="str">
            <v>2120220003</v>
          </cell>
          <cell r="B2015" t="str">
            <v>2120220001</v>
          </cell>
          <cell r="C2015" t="str">
            <v>Haku Wiñay/Noa Jayatai</v>
          </cell>
          <cell r="D2015" t="str">
            <v>PP.2022 RO Sierra</v>
          </cell>
          <cell r="E2015" t="str">
            <v>PP 0118: ACCESO DE LOS HOGARES RURALES CON ECONOMIAS DE SUBSISTENCIA A MERCADOS LOCALES DEL NUCLEO EJECUTOR LA PALMA EL CRUCE</v>
          </cell>
          <cell r="F2015" t="str">
            <v>AREQUIPA</v>
          </cell>
          <cell r="G2015" t="str">
            <v>AREQUIPA</v>
          </cell>
          <cell r="H2015" t="str">
            <v>CARAVELI</v>
          </cell>
          <cell r="I2015" t="str">
            <v>CAHUACHO</v>
          </cell>
          <cell r="J2015" t="str">
            <v>CAHUACHO</v>
          </cell>
          <cell r="K2015" t="str">
            <v>0403060001</v>
          </cell>
          <cell r="L2015">
            <v>169</v>
          </cell>
          <cell r="M2015">
            <v>44792.535717592589</v>
          </cell>
          <cell r="N2015">
            <v>1014000</v>
          </cell>
          <cell r="O2015">
            <v>44929</v>
          </cell>
          <cell r="P2015">
            <v>1153200</v>
          </cell>
          <cell r="Q2015">
            <v>44810</v>
          </cell>
          <cell r="R2015">
            <v>1014000</v>
          </cell>
          <cell r="S2015">
            <v>44805</v>
          </cell>
          <cell r="T2015">
            <v>897.38171296296309</v>
          </cell>
          <cell r="U2015">
            <v>29.42</v>
          </cell>
          <cell r="V2015">
            <v>36</v>
          </cell>
          <cell r="X2015">
            <v>881113.33</v>
          </cell>
          <cell r="Y2015">
            <v>864043.33</v>
          </cell>
          <cell r="Z2015">
            <v>773520.62</v>
          </cell>
          <cell r="AA2015">
            <v>45502</v>
          </cell>
          <cell r="AB2015">
            <v>0.94969999999999999</v>
          </cell>
          <cell r="AC2015">
            <v>0.9486</v>
          </cell>
          <cell r="AD2015">
            <v>0.94989999999999997</v>
          </cell>
          <cell r="AE2015">
            <v>0.87619999999999998</v>
          </cell>
          <cell r="AF2015" t="str">
            <v>3. Ejecución</v>
          </cell>
          <cell r="AG2015" t="str">
            <v>0530 - Proyecto en Ejecución</v>
          </cell>
          <cell r="AH2015" t="str">
            <v>Proyecto en ejecución</v>
          </cell>
        </row>
        <row r="2016">
          <cell r="A2016" t="str">
            <v>2120220004</v>
          </cell>
          <cell r="B2016" t="str">
            <v>2120220002</v>
          </cell>
          <cell r="C2016" t="str">
            <v>Haku Wiñay/Noa Jayatai</v>
          </cell>
          <cell r="D2016" t="str">
            <v>PP.2022 RO Sierra</v>
          </cell>
          <cell r="E2016" t="str">
            <v>PP 0118: ACCESO DE LOS HOGARES RURALES CON ECONOMIAS DE SUBSISTENCIA A MERCADOS LOCALES DEL NUCLEO EJECUTOR QUICACHA</v>
          </cell>
          <cell r="F2016" t="str">
            <v>AREQUIPA</v>
          </cell>
          <cell r="G2016" t="str">
            <v>AREQUIPA</v>
          </cell>
          <cell r="H2016" t="str">
            <v>CARAVELI</v>
          </cell>
          <cell r="I2016" t="str">
            <v>CAHUACHO</v>
          </cell>
          <cell r="J2016" t="str">
            <v>SONDOR</v>
          </cell>
          <cell r="K2016" t="str">
            <v>0403060050</v>
          </cell>
          <cell r="L2016">
            <v>231</v>
          </cell>
          <cell r="M2016">
            <v>44792.535717592589</v>
          </cell>
          <cell r="N2016">
            <v>1386000</v>
          </cell>
          <cell r="O2016">
            <v>44929</v>
          </cell>
          <cell r="P2016">
            <v>1726800</v>
          </cell>
          <cell r="Q2016">
            <v>44810</v>
          </cell>
          <cell r="R2016">
            <v>1386000</v>
          </cell>
          <cell r="S2016">
            <v>44805</v>
          </cell>
          <cell r="T2016">
            <v>897.38171296296309</v>
          </cell>
          <cell r="U2016">
            <v>29.42</v>
          </cell>
          <cell r="V2016">
            <v>36</v>
          </cell>
          <cell r="X2016">
            <v>1180143.52</v>
          </cell>
          <cell r="Y2016">
            <v>1180143.52</v>
          </cell>
          <cell r="Z2016">
            <v>971912.37</v>
          </cell>
          <cell r="AA2016">
            <v>45502</v>
          </cell>
          <cell r="AB2016">
            <v>0.96319999999999995</v>
          </cell>
          <cell r="AC2016">
            <v>0.94030000000000002</v>
          </cell>
          <cell r="AD2016">
            <v>0.96579999999999999</v>
          </cell>
          <cell r="AE2016">
            <v>0.88990000000000002</v>
          </cell>
          <cell r="AF2016" t="str">
            <v>3. Ejecución</v>
          </cell>
          <cell r="AG2016" t="str">
            <v>0530 - Proyecto en Ejecución</v>
          </cell>
          <cell r="AH2016" t="str">
            <v>Proyecto en ejecución</v>
          </cell>
        </row>
        <row r="2017">
          <cell r="A2017" t="str">
            <v>2120220005</v>
          </cell>
          <cell r="B2017" t="str">
            <v>2120220003</v>
          </cell>
          <cell r="C2017" t="str">
            <v>Haku Wiñay/Noa Jayatai</v>
          </cell>
          <cell r="D2017" t="str">
            <v>PP.2022 RO Sierra</v>
          </cell>
          <cell r="E2017" t="str">
            <v>PP 0118: ACCESO DE LOS HOGARES RURALES CON ECONOMIAS DE SUBSISTENCIA A MERCADOS LOCALES DEL NUCLEO EJECUTOR SOPORO</v>
          </cell>
          <cell r="F2017" t="str">
            <v>AREQUIPA</v>
          </cell>
          <cell r="G2017" t="str">
            <v>AREQUIPA</v>
          </cell>
          <cell r="H2017" t="str">
            <v>CASTILLA</v>
          </cell>
          <cell r="I2017" t="str">
            <v>ANDAGUA</v>
          </cell>
          <cell r="J2017" t="str">
            <v>ANDAGUA</v>
          </cell>
          <cell r="K2017" t="str">
            <v>0404020001</v>
          </cell>
          <cell r="L2017">
            <v>224</v>
          </cell>
          <cell r="M2017">
            <v>44792.535717592589</v>
          </cell>
          <cell r="N2017">
            <v>1344000</v>
          </cell>
          <cell r="O2017">
            <v>44769</v>
          </cell>
          <cell r="P2017">
            <v>1344000</v>
          </cell>
          <cell r="Q2017">
            <v>44774</v>
          </cell>
          <cell r="R2017">
            <v>1344000</v>
          </cell>
          <cell r="S2017">
            <v>44805</v>
          </cell>
          <cell r="T2017">
            <v>897.38171296296309</v>
          </cell>
          <cell r="U2017">
            <v>29.42</v>
          </cell>
          <cell r="V2017">
            <v>36</v>
          </cell>
          <cell r="X2017">
            <v>1124937.04</v>
          </cell>
          <cell r="Y2017">
            <v>1124273.3400000001</v>
          </cell>
          <cell r="Z2017">
            <v>1097305.8700000001</v>
          </cell>
          <cell r="AA2017">
            <v>45637</v>
          </cell>
          <cell r="AB2017">
            <v>0.91710000000000003</v>
          </cell>
          <cell r="AC2017">
            <v>0.88560000000000005</v>
          </cell>
          <cell r="AD2017">
            <v>0.92020000000000002</v>
          </cell>
          <cell r="AE2017">
            <v>0.86739999999999995</v>
          </cell>
          <cell r="AF2017" t="str">
            <v>3. Ejecución</v>
          </cell>
          <cell r="AG2017" t="str">
            <v>0530 - Proyecto en Ejecución</v>
          </cell>
          <cell r="AH2017" t="str">
            <v>Proyecto en ejecución</v>
          </cell>
        </row>
        <row r="2018">
          <cell r="A2018" t="str">
            <v>2120220006</v>
          </cell>
          <cell r="B2018" t="str">
            <v>2120220004</v>
          </cell>
          <cell r="C2018" t="str">
            <v>Haku Wiñay/Noa Jayatai</v>
          </cell>
          <cell r="D2018" t="str">
            <v>PP.2022 RO Sierra</v>
          </cell>
          <cell r="E2018" t="str">
            <v>PP 0118: ACCESO DE LOS HOGARES RURALES CON ECONOMIAS DE SUBSISTENCIA A MERCADOS LOCALES DEL NUCLEO EJECUTOR CHACHAS</v>
          </cell>
          <cell r="F2018" t="str">
            <v>AREQUIPA</v>
          </cell>
          <cell r="G2018" t="str">
            <v>AREQUIPA</v>
          </cell>
          <cell r="H2018" t="str">
            <v>CASTILLA</v>
          </cell>
          <cell r="I2018" t="str">
            <v>ANDAGUA</v>
          </cell>
          <cell r="J2018" t="str">
            <v>ANDAGUA</v>
          </cell>
          <cell r="K2018" t="str">
            <v>0404020001</v>
          </cell>
          <cell r="L2018">
            <v>176</v>
          </cell>
          <cell r="M2018">
            <v>44792.535717592589</v>
          </cell>
          <cell r="N2018">
            <v>1056000</v>
          </cell>
          <cell r="O2018">
            <v>44769</v>
          </cell>
          <cell r="P2018">
            <v>1056000</v>
          </cell>
          <cell r="Q2018">
            <v>44774</v>
          </cell>
          <cell r="R2018">
            <v>1056000</v>
          </cell>
          <cell r="S2018">
            <v>44805</v>
          </cell>
          <cell r="T2018">
            <v>897.38171296296309</v>
          </cell>
          <cell r="U2018">
            <v>29.42</v>
          </cell>
          <cell r="V2018">
            <v>36</v>
          </cell>
          <cell r="X2018">
            <v>884634.22</v>
          </cell>
          <cell r="Y2018">
            <v>884089.17</v>
          </cell>
          <cell r="Z2018">
            <v>863489.38</v>
          </cell>
          <cell r="AA2018">
            <v>45637</v>
          </cell>
          <cell r="AB2018">
            <v>0.92</v>
          </cell>
          <cell r="AC2018">
            <v>0.89</v>
          </cell>
          <cell r="AD2018">
            <v>0.92220000000000002</v>
          </cell>
          <cell r="AE2018">
            <v>0.88219999999999998</v>
          </cell>
          <cell r="AF2018" t="str">
            <v>3. Ejecución</v>
          </cell>
          <cell r="AG2018" t="str">
            <v>0530 - Proyecto en Ejecución</v>
          </cell>
          <cell r="AH2018" t="str">
            <v>Proyecto en ejecución</v>
          </cell>
        </row>
        <row r="2019">
          <cell r="A2019" t="str">
            <v>2120230001</v>
          </cell>
          <cell r="B2019" t="str">
            <v>2120230001</v>
          </cell>
          <cell r="C2019" t="str">
            <v>Haku Wiñay/Noa Jayatai</v>
          </cell>
          <cell r="D2019" t="str">
            <v>PP.2023 RO Sierra</v>
          </cell>
          <cell r="E2019" t="str">
            <v>PP 0118: ACCESO DE LOS HOGARES RURALES CON ECONOMIAS DE SUBSISTENCIA A MERCADOS LOCALES DEL NUCLEO EJECUTOR ALCA 2</v>
          </cell>
          <cell r="F2019" t="str">
            <v>AREQUIPA</v>
          </cell>
          <cell r="G2019" t="str">
            <v>AREQUIPA</v>
          </cell>
          <cell r="H2019" t="str">
            <v>LA UNION</v>
          </cell>
          <cell r="I2019" t="str">
            <v>ALCA</v>
          </cell>
          <cell r="J2019" t="str">
            <v>ALCA</v>
          </cell>
          <cell r="K2019" t="str">
            <v>0408020001</v>
          </cell>
          <cell r="L2019">
            <v>210</v>
          </cell>
          <cell r="M2019">
            <v>45133</v>
          </cell>
          <cell r="N2019">
            <v>1260000</v>
          </cell>
          <cell r="O2019">
            <v>45230</v>
          </cell>
          <cell r="P2019">
            <v>1260000</v>
          </cell>
          <cell r="Q2019">
            <v>45237</v>
          </cell>
          <cell r="R2019">
            <v>1260000</v>
          </cell>
          <cell r="S2019">
            <v>45170</v>
          </cell>
          <cell r="T2019">
            <v>532.38171296296309</v>
          </cell>
          <cell r="U2019">
            <v>17.420000000000002</v>
          </cell>
          <cell r="V2019">
            <v>36</v>
          </cell>
          <cell r="X2019">
            <v>753806.59</v>
          </cell>
          <cell r="Y2019">
            <v>652513.26</v>
          </cell>
          <cell r="Z2019">
            <v>552866.18000000005</v>
          </cell>
          <cell r="AA2019">
            <v>45638</v>
          </cell>
          <cell r="AB2019">
            <v>0.68369999999999997</v>
          </cell>
          <cell r="AC2019">
            <v>0.60309999999999997</v>
          </cell>
          <cell r="AD2019">
            <v>0.74739999999999995</v>
          </cell>
          <cell r="AE2019">
            <v>0.50470000000000004</v>
          </cell>
          <cell r="AF2019" t="str">
            <v>3. Ejecución</v>
          </cell>
          <cell r="AG2019" t="str">
            <v>0530 - Proyecto en Ejecución</v>
          </cell>
          <cell r="AH2019" t="str">
            <v>Proyecto en ejecución</v>
          </cell>
        </row>
        <row r="2020">
          <cell r="A2020" t="str">
            <v>2120230002</v>
          </cell>
          <cell r="B2020" t="str">
            <v>2120230002</v>
          </cell>
          <cell r="C2020" t="str">
            <v>Haku Wiñay/Noa Jayatai</v>
          </cell>
          <cell r="D2020" t="str">
            <v>PP.2023 RO Sierra</v>
          </cell>
          <cell r="E2020" t="str">
            <v xml:space="preserve">PP 0118: ACCESO DE LOS HOGARES RURALES CON ECONOMIAS DE SUBSISTENCIA A MERCADOS LOCALES DEL NUCLEO EJECUTOR HUILLAC-PUYCA </v>
          </cell>
          <cell r="F2020" t="str">
            <v>AREQUIPA</v>
          </cell>
          <cell r="G2020" t="str">
            <v>AREQUIPA</v>
          </cell>
          <cell r="H2020" t="str">
            <v>LA UNION</v>
          </cell>
          <cell r="I2020" t="str">
            <v>ALCA</v>
          </cell>
          <cell r="J2020" t="str">
            <v>HUILLAC</v>
          </cell>
          <cell r="K2020" t="str">
            <v>0408020070</v>
          </cell>
          <cell r="L2020">
            <v>190</v>
          </cell>
          <cell r="M2020">
            <v>45133</v>
          </cell>
          <cell r="N2020">
            <v>1140000</v>
          </cell>
          <cell r="O2020">
            <v>45230</v>
          </cell>
          <cell r="P2020">
            <v>1140000</v>
          </cell>
          <cell r="Q2020">
            <v>45237</v>
          </cell>
          <cell r="R2020">
            <v>1140000</v>
          </cell>
          <cell r="S2020">
            <v>45170</v>
          </cell>
          <cell r="T2020">
            <v>532.38171296296309</v>
          </cell>
          <cell r="U2020">
            <v>17.420000000000002</v>
          </cell>
          <cell r="V2020">
            <v>36</v>
          </cell>
          <cell r="X2020">
            <v>719920.23</v>
          </cell>
          <cell r="Y2020">
            <v>607501.26</v>
          </cell>
          <cell r="Z2020">
            <v>563677.82999999996</v>
          </cell>
          <cell r="AA2020">
            <v>45638</v>
          </cell>
          <cell r="AB2020">
            <v>0.69189999999999996</v>
          </cell>
          <cell r="AC2020">
            <v>0.59040000000000004</v>
          </cell>
          <cell r="AD2020">
            <v>0.76239999999999997</v>
          </cell>
          <cell r="AE2020">
            <v>0.5202</v>
          </cell>
          <cell r="AF2020" t="str">
            <v>3. Ejecución</v>
          </cell>
          <cell r="AG2020" t="str">
            <v>0530 - Proyecto en Ejecución</v>
          </cell>
          <cell r="AH2020" t="str">
            <v>Proyecto en ejecución</v>
          </cell>
        </row>
        <row r="2021">
          <cell r="A2021" t="str">
            <v>2120230003</v>
          </cell>
          <cell r="B2021" t="str">
            <v>2120230003</v>
          </cell>
          <cell r="C2021" t="str">
            <v>Haku Wiñay/Noa Jayatai</v>
          </cell>
          <cell r="D2021" t="str">
            <v>PP.2023 RO Sierra</v>
          </cell>
          <cell r="E2021" t="str">
            <v>PP 0118: ACCESO DE LOS HOGARES RURALES CON ECONOMIAS DE SUBSISTENCIA A MERCADOS LOCALES DEL NUCLEO EJECUTOR HUANCA</v>
          </cell>
          <cell r="F2021" t="str">
            <v>AREQUIPA</v>
          </cell>
          <cell r="G2021" t="str">
            <v>AREQUIPA</v>
          </cell>
          <cell r="H2021" t="str">
            <v>CAYLLOMA</v>
          </cell>
          <cell r="I2021" t="str">
            <v>HUANCA</v>
          </cell>
          <cell r="J2021" t="str">
            <v>HUANCA</v>
          </cell>
          <cell r="K2021" t="str">
            <v>0405080001</v>
          </cell>
          <cell r="L2021">
            <v>215</v>
          </cell>
          <cell r="M2021">
            <v>45133</v>
          </cell>
          <cell r="N2021">
            <v>1290000</v>
          </cell>
          <cell r="O2021">
            <v>45196</v>
          </cell>
          <cell r="P2021">
            <v>1290000</v>
          </cell>
          <cell r="Q2021">
            <v>45215</v>
          </cell>
          <cell r="R2021">
            <v>1290000</v>
          </cell>
          <cell r="S2021">
            <v>45139</v>
          </cell>
          <cell r="T2021">
            <v>563.38171296296309</v>
          </cell>
          <cell r="U2021">
            <v>18.420000000000002</v>
          </cell>
          <cell r="V2021">
            <v>36</v>
          </cell>
          <cell r="X2021">
            <v>651726.18000000005</v>
          </cell>
          <cell r="Y2021">
            <v>634172.54</v>
          </cell>
          <cell r="Z2021">
            <v>502444.17</v>
          </cell>
          <cell r="AA2021">
            <v>45636</v>
          </cell>
          <cell r="AB2021">
            <v>0.52529999999999999</v>
          </cell>
          <cell r="AC2021">
            <v>0.4627</v>
          </cell>
          <cell r="AD2021">
            <v>0.63039999999999996</v>
          </cell>
          <cell r="AE2021">
            <v>0.62319999999999998</v>
          </cell>
          <cell r="AF2021" t="str">
            <v>3. Ejecución</v>
          </cell>
          <cell r="AG2021" t="str">
            <v>0530 - Proyecto en Ejecución</v>
          </cell>
          <cell r="AH2021" t="str">
            <v>Proyecto en ejecución</v>
          </cell>
        </row>
        <row r="2022">
          <cell r="A2022" t="str">
            <v>2120230004</v>
          </cell>
          <cell r="B2022" t="str">
            <v>2120230004</v>
          </cell>
          <cell r="C2022" t="str">
            <v>Haku Wiñay/Noa Jayatai</v>
          </cell>
          <cell r="D2022" t="str">
            <v>PP.2023 RO Sierra</v>
          </cell>
          <cell r="E2022" t="str">
            <v>PP 0118: ACCESO DE LOS HOGARES RURALES CON ECONOMIAS DE SUBSISTENCIA A MERCADOS LOCALES DEL NUCLEO EJECUTOR MURCO-LLUTA</v>
          </cell>
          <cell r="F2022" t="str">
            <v>AREQUIPA</v>
          </cell>
          <cell r="G2022" t="str">
            <v>AREQUIPA</v>
          </cell>
          <cell r="H2022" t="str">
            <v>CAYLLOMA</v>
          </cell>
          <cell r="I2022" t="str">
            <v>HUANCA</v>
          </cell>
          <cell r="J2022" t="str">
            <v>MURCO</v>
          </cell>
          <cell r="K2022" t="str">
            <v>0405080043</v>
          </cell>
          <cell r="L2022">
            <v>185</v>
          </cell>
          <cell r="M2022">
            <v>45133</v>
          </cell>
          <cell r="N2022">
            <v>1110000</v>
          </cell>
          <cell r="O2022">
            <v>45173</v>
          </cell>
          <cell r="P2022">
            <v>1110000</v>
          </cell>
          <cell r="Q2022">
            <v>45177</v>
          </cell>
          <cell r="R2022">
            <v>1110000</v>
          </cell>
          <cell r="S2022">
            <v>45139</v>
          </cell>
          <cell r="T2022">
            <v>563.38171296296309</v>
          </cell>
          <cell r="U2022">
            <v>18.420000000000002</v>
          </cell>
          <cell r="V2022">
            <v>36</v>
          </cell>
          <cell r="X2022">
            <v>552031.88</v>
          </cell>
          <cell r="Y2022">
            <v>534868.66</v>
          </cell>
          <cell r="Z2022">
            <v>431212.69</v>
          </cell>
          <cell r="AA2022">
            <v>45636</v>
          </cell>
          <cell r="AB2022">
            <v>0.49509999999999998</v>
          </cell>
          <cell r="AC2022">
            <v>0.44009999999999999</v>
          </cell>
          <cell r="AD2022">
            <v>0.65700000000000003</v>
          </cell>
          <cell r="AE2022">
            <v>0.60850000000000004</v>
          </cell>
          <cell r="AF2022" t="str">
            <v>3. Ejecución</v>
          </cell>
          <cell r="AG2022" t="str">
            <v>0530 - Proyecto en Ejecución</v>
          </cell>
          <cell r="AH2022" t="str">
            <v>Proyecto en ejecución</v>
          </cell>
        </row>
        <row r="2023">
          <cell r="A2023" t="str">
            <v>2120240001</v>
          </cell>
          <cell r="B2023" t="str">
            <v>2120240001</v>
          </cell>
          <cell r="C2023" t="str">
            <v>Haku Wiñay/Noa Jayatai</v>
          </cell>
          <cell r="D2023" t="str">
            <v>PP.2024 RO Sierra</v>
          </cell>
          <cell r="E2023" t="str">
            <v>PP 0118: ACCESO DE LOS HOGARES RURALES CON ECONOMIAS DE SUBSISTENCIA A MERCADOS LOCALES DEL NUCLEO EJECUTOR NUCLEO EJECUTOR CHARCANA</v>
          </cell>
          <cell r="F2023" t="str">
            <v>AREQUIPA</v>
          </cell>
          <cell r="G2023" t="str">
            <v>AREQUIPA</v>
          </cell>
          <cell r="H2023" t="str">
            <v>LA UNION</v>
          </cell>
          <cell r="I2023" t="str">
            <v>CHARCANA</v>
          </cell>
          <cell r="J2023" t="str">
            <v>CHARCANA</v>
          </cell>
          <cell r="K2023" t="str">
            <v>0408030001</v>
          </cell>
          <cell r="L2023">
            <v>400</v>
          </cell>
          <cell r="M2023">
            <v>45562</v>
          </cell>
          <cell r="N2023">
            <v>2400000</v>
          </cell>
          <cell r="O2023">
            <v>45565</v>
          </cell>
          <cell r="P2023">
            <v>2400000</v>
          </cell>
          <cell r="Q2023">
            <v>45586</v>
          </cell>
          <cell r="R2023">
            <v>2400000</v>
          </cell>
          <cell r="S2023">
            <v>45566</v>
          </cell>
          <cell r="T2023">
            <v>136.38171296296298</v>
          </cell>
          <cell r="U2023">
            <v>4.42</v>
          </cell>
          <cell r="V2023">
            <v>36</v>
          </cell>
          <cell r="X2023">
            <v>275961.77</v>
          </cell>
          <cell r="Y2023">
            <v>75060</v>
          </cell>
          <cell r="Z2023">
            <v>75060</v>
          </cell>
          <cell r="AA2023">
            <v>45638</v>
          </cell>
          <cell r="AB2023">
            <v>0.1143</v>
          </cell>
          <cell r="AC2023">
            <v>4.2099999999999999E-2</v>
          </cell>
          <cell r="AD2023">
            <v>0.18149999999999999</v>
          </cell>
          <cell r="AE2023">
            <v>6.8599999999999994E-2</v>
          </cell>
          <cell r="AF2023" t="str">
            <v>3. Ejecución</v>
          </cell>
          <cell r="AG2023" t="str">
            <v>0530 - Proyecto en Ejecución</v>
          </cell>
          <cell r="AH2023" t="str">
            <v>Proyecto en ejecución</v>
          </cell>
        </row>
        <row r="2024">
          <cell r="A2024" t="str">
            <v>2120240002</v>
          </cell>
          <cell r="B2024" t="str">
            <v>2120240002</v>
          </cell>
          <cell r="C2024" t="str">
            <v>Haku Wiñay/Noa Jayatai</v>
          </cell>
          <cell r="D2024" t="str">
            <v>PP.2024 RO Sierra</v>
          </cell>
          <cell r="E2024" t="str">
            <v>PP 0118: ACCESO DE LOS HOGARES RURALES CON ECONOMIAS DE SUBSISTENCIA A MERCADOS LOCALES DEL NUCLEO EJECUTOR NUCLEO EJECUTOR  CHOCO</v>
          </cell>
          <cell r="F2024" t="str">
            <v>AREQUIPA</v>
          </cell>
          <cell r="G2024" t="str">
            <v>AREQUIPA</v>
          </cell>
          <cell r="H2024" t="str">
            <v>CASTILLA</v>
          </cell>
          <cell r="I2024" t="str">
            <v>CHOCO</v>
          </cell>
          <cell r="J2024" t="str">
            <v>CHOCO</v>
          </cell>
          <cell r="K2024" t="str">
            <v>0404060001</v>
          </cell>
          <cell r="L2024">
            <v>400</v>
          </cell>
          <cell r="M2024">
            <v>45562</v>
          </cell>
          <cell r="N2024">
            <v>2400000</v>
          </cell>
          <cell r="O2024">
            <v>45601</v>
          </cell>
          <cell r="P2024">
            <v>2400000</v>
          </cell>
          <cell r="Q2024">
            <v>45614</v>
          </cell>
          <cell r="R2024">
            <v>2400000</v>
          </cell>
          <cell r="S2024">
            <v>45566</v>
          </cell>
          <cell r="T2024">
            <v>136.38171296296298</v>
          </cell>
          <cell r="U2024">
            <v>4.42</v>
          </cell>
          <cell r="V2024">
            <v>36</v>
          </cell>
          <cell r="X2024">
            <v>264173.63</v>
          </cell>
          <cell r="Y2024">
            <v>264173.63</v>
          </cell>
          <cell r="Z2024">
            <v>75010</v>
          </cell>
          <cell r="AA2024">
            <v>45638</v>
          </cell>
          <cell r="AB2024">
            <v>0.1041</v>
          </cell>
          <cell r="AC2024">
            <v>0.1047</v>
          </cell>
          <cell r="AD2024">
            <v>0.16420000000000001</v>
          </cell>
          <cell r="AE2024">
            <v>8.9800000000000005E-2</v>
          </cell>
          <cell r="AF2024" t="str">
            <v>3. Ejecución</v>
          </cell>
          <cell r="AG2024" t="str">
            <v>0530 - Proyecto en Ejecución</v>
          </cell>
          <cell r="AH2024" t="str">
            <v>Proyecto en ejecución</v>
          </cell>
        </row>
        <row r="2025">
          <cell r="A2025" t="str">
            <v>2120240003</v>
          </cell>
          <cell r="B2025" t="str">
            <v>2120240003</v>
          </cell>
          <cell r="C2025" t="str">
            <v>Actividades de Mantenimiento de Infraestructura</v>
          </cell>
          <cell r="D2025" t="str">
            <v>Mantto.Inf.Vial.2024</v>
          </cell>
          <cell r="E2025" t="str">
            <v>ACTIVIDAD DE MANTENIMIENTO DE INFRAESTRUCTURA VIAL DU -003-040806- NE PUYCA</v>
          </cell>
          <cell r="F2025" t="str">
            <v>AREQUIPA</v>
          </cell>
          <cell r="G2025" t="str">
            <v>AREQUIPA</v>
          </cell>
          <cell r="H2025" t="str">
            <v>LA UNION</v>
          </cell>
          <cell r="I2025" t="str">
            <v>PUYCA</v>
          </cell>
          <cell r="J2025" t="str">
            <v>VARIOS CENTROS POBLADOS</v>
          </cell>
          <cell r="K2025" t="str">
            <v>0408069999</v>
          </cell>
          <cell r="L2025">
            <v>150</v>
          </cell>
          <cell r="M2025">
            <v>45526</v>
          </cell>
          <cell r="N2025">
            <v>574023.30000000005</v>
          </cell>
          <cell r="O2025">
            <v>45471</v>
          </cell>
          <cell r="P2025">
            <v>581818</v>
          </cell>
          <cell r="Q2025">
            <v>45471</v>
          </cell>
          <cell r="R2025">
            <v>581818</v>
          </cell>
          <cell r="S2025">
            <v>45548</v>
          </cell>
          <cell r="T2025">
            <v>71</v>
          </cell>
          <cell r="U2025">
            <v>4</v>
          </cell>
          <cell r="V2025">
            <v>4</v>
          </cell>
          <cell r="W2025">
            <v>45619</v>
          </cell>
          <cell r="X2025">
            <v>149874.23999999999</v>
          </cell>
          <cell r="Y2025">
            <v>567186.51</v>
          </cell>
          <cell r="Z2025">
            <v>75979.64</v>
          </cell>
          <cell r="AB2025">
            <v>0</v>
          </cell>
          <cell r="AD2025">
            <v>1</v>
          </cell>
          <cell r="AF2025" t="str">
            <v>4. Cierre</v>
          </cell>
          <cell r="AG2025" t="str">
            <v>0730 - Rendición de Cuentas Aprobada por Liquidador UT</v>
          </cell>
          <cell r="AH2025" t="str">
            <v>Con conformidad de Liquidador UT</v>
          </cell>
        </row>
        <row r="2026">
          <cell r="A2026" t="str">
            <v>2220170001</v>
          </cell>
          <cell r="B2026" t="str">
            <v>2220170001</v>
          </cell>
          <cell r="C2026" t="str">
            <v>Mi Abrigo</v>
          </cell>
          <cell r="D2026" t="str">
            <v>AVICOM.2017</v>
          </cell>
          <cell r="E2026" t="str">
            <v>ACONDICIONAMIENTO DE VIVIENDAS E INSTALACION DE COCINAS MEJORADAS EN EL CENTRO POBLADO DE SEGUNDO BAJO JURINSAYA, DISTRITO DE AZANGARO, PROVINCIA DE AZANGARO - PUNO.</v>
          </cell>
          <cell r="F2026" t="str">
            <v>PUNO</v>
          </cell>
          <cell r="G2026" t="str">
            <v>PUNO</v>
          </cell>
          <cell r="H2026" t="str">
            <v>AZANGARO</v>
          </cell>
          <cell r="I2026" t="str">
            <v>AZANGARO</v>
          </cell>
          <cell r="J2026" t="str">
            <v>SEGUNDO BAJO JURINSAYA</v>
          </cell>
          <cell r="K2026" t="str">
            <v>2102010041</v>
          </cell>
          <cell r="L2026">
            <v>57</v>
          </cell>
          <cell r="M2026">
            <v>42846</v>
          </cell>
          <cell r="N2026">
            <v>450628.04</v>
          </cell>
          <cell r="O2026">
            <v>42853</v>
          </cell>
          <cell r="P2026">
            <v>450628.04000000004</v>
          </cell>
          <cell r="Q2026">
            <v>42859</v>
          </cell>
          <cell r="R2026">
            <v>450628.04000000004</v>
          </cell>
          <cell r="S2026">
            <v>42850</v>
          </cell>
          <cell r="T2026">
            <v>52</v>
          </cell>
          <cell r="U2026">
            <v>2</v>
          </cell>
          <cell r="V2026">
            <v>2</v>
          </cell>
          <cell r="W2026">
            <v>42902</v>
          </cell>
          <cell r="Y2026">
            <v>444018.4</v>
          </cell>
          <cell r="AB2026">
            <v>0</v>
          </cell>
          <cell r="AC2026">
            <v>1</v>
          </cell>
          <cell r="AF2026" t="str">
            <v>4. Cierre</v>
          </cell>
          <cell r="AG2026" t="str">
            <v>0780 - Liquidación Aprobada</v>
          </cell>
          <cell r="AH2026" t="str">
            <v>Ficha Aprobatoria archivada</v>
          </cell>
        </row>
        <row r="2027">
          <cell r="A2027" t="str">
            <v>2220170002</v>
          </cell>
          <cell r="B2027" t="str">
            <v>2220170002</v>
          </cell>
          <cell r="C2027" t="str">
            <v>Mi Abrigo</v>
          </cell>
          <cell r="D2027" t="str">
            <v>AVICOM.2017</v>
          </cell>
          <cell r="E2027" t="str">
            <v>ACONDICIONAMIENTO DE VIVIENDAS E INSTALACION DE COCINAS MEJORADAS EN EL CENTRO POBLADO DE ALTO JURINSAYA, DISTRITO DE AZANGARO, PROVINCIA DE AZANGARO - PUNO.</v>
          </cell>
          <cell r="F2027" t="str">
            <v>PUNO</v>
          </cell>
          <cell r="G2027" t="str">
            <v>PUNO</v>
          </cell>
          <cell r="H2027" t="str">
            <v>AZANGARO</v>
          </cell>
          <cell r="I2027" t="str">
            <v>AZANGARO</v>
          </cell>
          <cell r="J2027" t="str">
            <v>ALTO JURINSAYA</v>
          </cell>
          <cell r="K2027" t="str">
            <v>2102010042</v>
          </cell>
          <cell r="L2027">
            <v>58</v>
          </cell>
          <cell r="M2027">
            <v>42846</v>
          </cell>
          <cell r="N2027">
            <v>451390.37</v>
          </cell>
          <cell r="O2027">
            <v>42879</v>
          </cell>
          <cell r="P2027">
            <v>451390.37</v>
          </cell>
          <cell r="Q2027">
            <v>42880</v>
          </cell>
          <cell r="R2027">
            <v>451390.37</v>
          </cell>
          <cell r="S2027">
            <v>42850</v>
          </cell>
          <cell r="T2027">
            <v>52</v>
          </cell>
          <cell r="U2027">
            <v>2</v>
          </cell>
          <cell r="V2027">
            <v>2</v>
          </cell>
          <cell r="W2027">
            <v>42902</v>
          </cell>
          <cell r="Y2027">
            <v>419730.2</v>
          </cell>
          <cell r="AB2027">
            <v>0</v>
          </cell>
          <cell r="AC2027">
            <v>1</v>
          </cell>
          <cell r="AF2027" t="str">
            <v>4. Cierre</v>
          </cell>
          <cell r="AG2027" t="str">
            <v>0780 - Liquidación Aprobada</v>
          </cell>
          <cell r="AH2027" t="str">
            <v>Ficha Aprobatoria archivada</v>
          </cell>
        </row>
        <row r="2028">
          <cell r="A2028" t="str">
            <v>2220170003</v>
          </cell>
          <cell r="B2028" t="str">
            <v>2220170003</v>
          </cell>
          <cell r="C2028" t="str">
            <v>Mi Abrigo</v>
          </cell>
          <cell r="D2028" t="str">
            <v>AVICOM.2017</v>
          </cell>
          <cell r="E2028" t="str">
            <v>ACONDICIONAMIENTO DE VIVIENDAS E INSTALACION DE COCINAS MEJORADAS EN EL CENTRO POBLADO DE BAJO COLLANA, DISTRITO DE ASILLO, PROVINCIA DE AZANGARO - PUNO</v>
          </cell>
          <cell r="F2028" t="str">
            <v>PUNO</v>
          </cell>
          <cell r="G2028" t="str">
            <v>PUNO</v>
          </cell>
          <cell r="H2028" t="str">
            <v>AZANGARO</v>
          </cell>
          <cell r="I2028" t="str">
            <v>ASILLO</v>
          </cell>
          <cell r="J2028" t="str">
            <v>BAJO CCOLLANA</v>
          </cell>
          <cell r="K2028" t="str">
            <v>2102040137</v>
          </cell>
          <cell r="L2028">
            <v>63</v>
          </cell>
          <cell r="M2028">
            <v>42846</v>
          </cell>
          <cell r="N2028">
            <v>460704.35</v>
          </cell>
          <cell r="O2028">
            <v>42853</v>
          </cell>
          <cell r="P2028">
            <v>460704.35000000003</v>
          </cell>
          <cell r="Q2028">
            <v>42859</v>
          </cell>
          <cell r="R2028">
            <v>460704.35000000003</v>
          </cell>
          <cell r="S2028">
            <v>42850</v>
          </cell>
          <cell r="T2028">
            <v>52</v>
          </cell>
          <cell r="U2028">
            <v>2</v>
          </cell>
          <cell r="V2028">
            <v>2</v>
          </cell>
          <cell r="W2028">
            <v>42902</v>
          </cell>
          <cell r="Y2028">
            <v>460591.46</v>
          </cell>
          <cell r="AB2028">
            <v>0</v>
          </cell>
          <cell r="AC2028">
            <v>1</v>
          </cell>
          <cell r="AF2028" t="str">
            <v>4. Cierre</v>
          </cell>
          <cell r="AG2028" t="str">
            <v>0780 - Liquidación Aprobada</v>
          </cell>
          <cell r="AH2028" t="str">
            <v>Liquidado en UT para remitir ficha/expediente a Sede</v>
          </cell>
        </row>
        <row r="2029">
          <cell r="A2029" t="str">
            <v>2220170004</v>
          </cell>
          <cell r="B2029" t="str">
            <v>2220170004</v>
          </cell>
          <cell r="C2029" t="str">
            <v>Mi Abrigo</v>
          </cell>
          <cell r="D2029" t="str">
            <v>AVICOM.2017</v>
          </cell>
          <cell r="E2029" t="str">
            <v>ACONDICIONAMIENTO DE VIVIENDAS RURALES E INSTALACION DE COCINAS MEJORADAS EN EL CENTRO POBLADO DE PAXA, DISTRITO DE TIQUILLACA, PROVINCIA DE PUNO - PUNO.</v>
          </cell>
          <cell r="F2029" t="str">
            <v>PUNO</v>
          </cell>
          <cell r="G2029" t="str">
            <v>PUNO</v>
          </cell>
          <cell r="H2029" t="str">
            <v>PUNO</v>
          </cell>
          <cell r="I2029" t="str">
            <v>TIQUILLACA</v>
          </cell>
          <cell r="J2029" t="str">
            <v>PAXA</v>
          </cell>
          <cell r="K2029" t="str">
            <v>2101140027</v>
          </cell>
          <cell r="L2029">
            <v>60</v>
          </cell>
          <cell r="M2029">
            <v>42846</v>
          </cell>
          <cell r="N2029">
            <v>482727.18</v>
          </cell>
          <cell r="O2029">
            <v>42879</v>
          </cell>
          <cell r="P2029">
            <v>482727.18</v>
          </cell>
          <cell r="Q2029">
            <v>42880</v>
          </cell>
          <cell r="R2029">
            <v>482727.18</v>
          </cell>
          <cell r="S2029">
            <v>42850</v>
          </cell>
          <cell r="T2029">
            <v>56</v>
          </cell>
          <cell r="U2029">
            <v>2</v>
          </cell>
          <cell r="V2029">
            <v>2</v>
          </cell>
          <cell r="W2029">
            <v>42906</v>
          </cell>
          <cell r="Y2029">
            <v>481964.51</v>
          </cell>
          <cell r="AB2029">
            <v>0</v>
          </cell>
          <cell r="AC2029">
            <v>1</v>
          </cell>
          <cell r="AF2029" t="str">
            <v>4. Cierre</v>
          </cell>
          <cell r="AG2029" t="str">
            <v>0780 - Liquidación Aprobada</v>
          </cell>
          <cell r="AH2029" t="str">
            <v>Ficha Aprobatoria archivada</v>
          </cell>
        </row>
        <row r="2030">
          <cell r="A2030" t="str">
            <v>2220170005</v>
          </cell>
          <cell r="B2030" t="str">
            <v>2220170005</v>
          </cell>
          <cell r="C2030" t="str">
            <v>Mi Abrigo</v>
          </cell>
          <cell r="D2030" t="str">
            <v>AVICOM.2017</v>
          </cell>
          <cell r="E2030" t="str">
            <v>ACONDICIONAMIENTO DE VIVIENDAS E INSTALACION DE COCINAS MEJORADAS EN EL CENTRO POBLADO DE CONDORIRI, DISTRITO DE TIQUILLACA, PROVINCIA DE PUNO - PUNO.</v>
          </cell>
          <cell r="F2030" t="str">
            <v>PUNO</v>
          </cell>
          <cell r="G2030" t="str">
            <v>PUNO</v>
          </cell>
          <cell r="H2030" t="str">
            <v>PUNO</v>
          </cell>
          <cell r="I2030" t="str">
            <v>TIQUILLACA</v>
          </cell>
          <cell r="J2030" t="str">
            <v>CONDORIRI</v>
          </cell>
          <cell r="K2030" t="str">
            <v>2101140039</v>
          </cell>
          <cell r="L2030">
            <v>62</v>
          </cell>
          <cell r="M2030">
            <v>42846</v>
          </cell>
          <cell r="N2030">
            <v>481754.5</v>
          </cell>
          <cell r="O2030">
            <v>42879</v>
          </cell>
          <cell r="P2030">
            <v>481754.5</v>
          </cell>
          <cell r="Q2030">
            <v>42880</v>
          </cell>
          <cell r="R2030">
            <v>481754.5</v>
          </cell>
          <cell r="S2030">
            <v>42850</v>
          </cell>
          <cell r="T2030">
            <v>55</v>
          </cell>
          <cell r="U2030">
            <v>2</v>
          </cell>
          <cell r="V2030">
            <v>2</v>
          </cell>
          <cell r="W2030">
            <v>42905</v>
          </cell>
          <cell r="Y2030">
            <v>481061.37</v>
          </cell>
          <cell r="AB2030">
            <v>0</v>
          </cell>
          <cell r="AC2030">
            <v>1</v>
          </cell>
          <cell r="AF2030" t="str">
            <v>4. Cierre</v>
          </cell>
          <cell r="AG2030" t="str">
            <v>0780 - Liquidación Aprobada</v>
          </cell>
          <cell r="AH2030" t="str">
            <v>Ficha Aprobatoria archivada</v>
          </cell>
        </row>
        <row r="2031">
          <cell r="A2031" t="str">
            <v>2220170006</v>
          </cell>
          <cell r="B2031" t="str">
            <v>2220170006</v>
          </cell>
          <cell r="C2031" t="str">
            <v>Mi Abrigo</v>
          </cell>
          <cell r="D2031" t="str">
            <v>AVICOM.2017</v>
          </cell>
          <cell r="E2031" t="str">
            <v>ACONDICIONAMIENTO DE VIVIENDAS E INSTALACION DE COCINAS MEJORADAS EN EL CENTRO POBLADO DE RUMICHACA, DISTRITO DE ITUATA, PROVINCIA DE CARABAYA - PUNO.</v>
          </cell>
          <cell r="F2031" t="str">
            <v>PUNO</v>
          </cell>
          <cell r="G2031" t="str">
            <v>PUNO</v>
          </cell>
          <cell r="H2031" t="str">
            <v>CARABAYA</v>
          </cell>
          <cell r="I2031" t="str">
            <v>ITUATA</v>
          </cell>
          <cell r="J2031" t="str">
            <v>RUMICHACA</v>
          </cell>
          <cell r="K2031" t="str">
            <v>2103070753</v>
          </cell>
          <cell r="L2031">
            <v>55</v>
          </cell>
          <cell r="M2031">
            <v>42846</v>
          </cell>
          <cell r="N2031">
            <v>438613.1</v>
          </cell>
          <cell r="O2031">
            <v>42853</v>
          </cell>
          <cell r="P2031">
            <v>438613.10000000003</v>
          </cell>
          <cell r="Q2031">
            <v>42859</v>
          </cell>
          <cell r="R2031">
            <v>438613.10000000003</v>
          </cell>
          <cell r="S2031">
            <v>42850</v>
          </cell>
          <cell r="T2031">
            <v>51</v>
          </cell>
          <cell r="U2031">
            <v>2</v>
          </cell>
          <cell r="V2031">
            <v>2</v>
          </cell>
          <cell r="W2031">
            <v>42901</v>
          </cell>
          <cell r="Y2031">
            <v>437527.3</v>
          </cell>
          <cell r="AB2031">
            <v>0</v>
          </cell>
          <cell r="AC2031">
            <v>1</v>
          </cell>
          <cell r="AF2031" t="str">
            <v>4. Cierre</v>
          </cell>
          <cell r="AG2031" t="str">
            <v>0780 - Liquidación Aprobada</v>
          </cell>
          <cell r="AH2031" t="str">
            <v>Ficha Aprobatoria archivada</v>
          </cell>
        </row>
        <row r="2032">
          <cell r="A2032" t="str">
            <v>2220170007</v>
          </cell>
          <cell r="B2032" t="str">
            <v>2220170007</v>
          </cell>
          <cell r="C2032" t="str">
            <v>Mi Abrigo</v>
          </cell>
          <cell r="D2032" t="str">
            <v>AVICOM.2017</v>
          </cell>
          <cell r="E2032" t="str">
            <v>ACONDICIONAMIENTO DE VIVIENDAS E INSTALACION DE COCINAS MEJORADAS EN EL CENTRO POBLADO DE CHIUCAÑA, DISTRITO DE ITUATA, PROVINCIA DE CARABAYA - PUNO.</v>
          </cell>
          <cell r="F2032" t="str">
            <v>PUNO</v>
          </cell>
          <cell r="G2032" t="str">
            <v>PUNO</v>
          </cell>
          <cell r="H2032" t="str">
            <v>CARABAYA</v>
          </cell>
          <cell r="I2032" t="str">
            <v>ITUATA</v>
          </cell>
          <cell r="J2032" t="str">
            <v>CHIUCAÑA</v>
          </cell>
          <cell r="K2032" t="str">
            <v>2103070113</v>
          </cell>
          <cell r="L2032">
            <v>58</v>
          </cell>
          <cell r="M2032">
            <v>42846</v>
          </cell>
          <cell r="N2032">
            <v>464175.12</v>
          </cell>
          <cell r="O2032">
            <v>42853</v>
          </cell>
          <cell r="P2032">
            <v>464175.12</v>
          </cell>
          <cell r="Q2032">
            <v>42859</v>
          </cell>
          <cell r="R2032">
            <v>464175.12</v>
          </cell>
          <cell r="S2032">
            <v>42850</v>
          </cell>
          <cell r="T2032">
            <v>51</v>
          </cell>
          <cell r="U2032">
            <v>2</v>
          </cell>
          <cell r="V2032">
            <v>2</v>
          </cell>
          <cell r="W2032">
            <v>42901</v>
          </cell>
          <cell r="Y2032">
            <v>462953.56</v>
          </cell>
          <cell r="AB2032">
            <v>0</v>
          </cell>
          <cell r="AC2032">
            <v>1</v>
          </cell>
          <cell r="AF2032" t="str">
            <v>4. Cierre</v>
          </cell>
          <cell r="AG2032" t="str">
            <v>0780 - Liquidación Aprobada</v>
          </cell>
          <cell r="AH2032" t="str">
            <v>Ficha Aprobatoria archivada</v>
          </cell>
        </row>
        <row r="2033">
          <cell r="A2033" t="str">
            <v>2220170008</v>
          </cell>
          <cell r="B2033" t="str">
            <v>2220170008</v>
          </cell>
          <cell r="C2033" t="str">
            <v>Mi Abrigo</v>
          </cell>
          <cell r="D2033" t="str">
            <v>AVICOM.2017</v>
          </cell>
          <cell r="E2033" t="str">
            <v>ACONDICIONAMIENTO DE VIVIENDAS E INSTALACION DE COCINAS MEJORADAS EN EL CENTRO POBLADO DE CHOQUEMOROCO, DISTRITO DE ASILLO, PROVINCIA DE AZANGARO - PUNO.</v>
          </cell>
          <cell r="F2033" t="str">
            <v>PUNO</v>
          </cell>
          <cell r="G2033" t="str">
            <v>PUNO</v>
          </cell>
          <cell r="H2033" t="str">
            <v>AZANGARO</v>
          </cell>
          <cell r="I2033" t="str">
            <v>ASILLO</v>
          </cell>
          <cell r="J2033" t="str">
            <v>CHOQUEMOROCO</v>
          </cell>
          <cell r="K2033" t="str">
            <v>2102040321</v>
          </cell>
          <cell r="L2033">
            <v>58</v>
          </cell>
          <cell r="M2033">
            <v>42846</v>
          </cell>
          <cell r="N2033">
            <v>450230.25</v>
          </cell>
          <cell r="O2033">
            <v>42853</v>
          </cell>
          <cell r="P2033">
            <v>450230.25</v>
          </cell>
          <cell r="Q2033">
            <v>42859</v>
          </cell>
          <cell r="R2033">
            <v>450230.25</v>
          </cell>
          <cell r="S2033">
            <v>42850</v>
          </cell>
          <cell r="T2033">
            <v>51</v>
          </cell>
          <cell r="U2033">
            <v>2</v>
          </cell>
          <cell r="V2033">
            <v>2</v>
          </cell>
          <cell r="W2033">
            <v>42901</v>
          </cell>
          <cell r="Y2033">
            <v>449901.76</v>
          </cell>
          <cell r="AB2033">
            <v>0</v>
          </cell>
          <cell r="AC2033">
            <v>1.8</v>
          </cell>
          <cell r="AF2033" t="str">
            <v>4. Cierre</v>
          </cell>
          <cell r="AG2033" t="str">
            <v>0780 - Liquidación Aprobada</v>
          </cell>
          <cell r="AH2033" t="str">
            <v>Liquidado en UT para remitir ficha/expediente a Sede</v>
          </cell>
        </row>
        <row r="2034">
          <cell r="A2034" t="str">
            <v>2220170027</v>
          </cell>
          <cell r="B2034" t="str">
            <v>2220170009</v>
          </cell>
          <cell r="C2034" t="str">
            <v>Haku Wiñay/Noa Jayatai</v>
          </cell>
          <cell r="D2034" t="str">
            <v>PP.2017 RO Sierra</v>
          </cell>
          <cell r="E2034" t="str">
            <v>PP 0118: ACCESO DE LOS HOGARES RURALES CON ECONOMIAS DE SUBSISTENCIA A MERCADOS LOCALES DEL NUCLEO EJECUTOR HUACOCHULLO</v>
          </cell>
          <cell r="F2034" t="str">
            <v>PUNO</v>
          </cell>
          <cell r="G2034" t="str">
            <v>PUNO</v>
          </cell>
          <cell r="H2034" t="str">
            <v>PUNO</v>
          </cell>
          <cell r="I2034" t="str">
            <v>PICHACANI</v>
          </cell>
          <cell r="J2034" t="str">
            <v>HUACOCHULLO</v>
          </cell>
          <cell r="K2034" t="str">
            <v>2101116001</v>
          </cell>
          <cell r="L2034">
            <v>100</v>
          </cell>
          <cell r="M2034">
            <v>42907</v>
          </cell>
          <cell r="N2034">
            <v>450000</v>
          </cell>
          <cell r="O2034">
            <v>43007</v>
          </cell>
          <cell r="P2034">
            <v>450000</v>
          </cell>
          <cell r="Q2034">
            <v>43020</v>
          </cell>
          <cell r="R2034">
            <v>450000</v>
          </cell>
          <cell r="S2034">
            <v>42948</v>
          </cell>
          <cell r="T2034">
            <v>1248</v>
          </cell>
          <cell r="U2034">
            <v>36</v>
          </cell>
          <cell r="V2034">
            <v>36</v>
          </cell>
          <cell r="W2034">
            <v>44196</v>
          </cell>
          <cell r="X2034">
            <v>449124.22</v>
          </cell>
          <cell r="Y2034">
            <v>448323.72</v>
          </cell>
          <cell r="Z2034">
            <v>144544.9</v>
          </cell>
          <cell r="AA2034">
            <v>44531</v>
          </cell>
          <cell r="AB2034">
            <v>1</v>
          </cell>
          <cell r="AC2034">
            <v>1</v>
          </cell>
          <cell r="AD2034">
            <v>1</v>
          </cell>
          <cell r="AE2034">
            <v>0.99750000000000005</v>
          </cell>
          <cell r="AF2034" t="str">
            <v>4. Cierre</v>
          </cell>
          <cell r="AG2034" t="str">
            <v>0780 - Liquidación Aprobada</v>
          </cell>
          <cell r="AH2034" t="str">
            <v>Liquidado en UT para remitir ficha/expediente a Sede</v>
          </cell>
        </row>
        <row r="2035">
          <cell r="A2035" t="str">
            <v>2220170009</v>
          </cell>
          <cell r="B2035" t="str">
            <v>2220170010</v>
          </cell>
          <cell r="C2035" t="str">
            <v>Haku Wiñay/Noa Jayatai</v>
          </cell>
          <cell r="D2035" t="str">
            <v>PP.2017 RO Sierra</v>
          </cell>
          <cell r="E2035" t="str">
            <v>PP 0118: ACCESO DE LOS HOGARES RURALES CON ECONOMIAS DE SUBSISTENCIA A MERCADOS LOCALES DEL NUCLEO EJECUTOR CORANI</v>
          </cell>
          <cell r="F2035" t="str">
            <v>PUNO</v>
          </cell>
          <cell r="G2035" t="str">
            <v>PUNO</v>
          </cell>
          <cell r="H2035" t="str">
            <v>CARABAYA</v>
          </cell>
          <cell r="I2035" t="str">
            <v>CORANI</v>
          </cell>
          <cell r="J2035" t="str">
            <v>CORANI</v>
          </cell>
          <cell r="K2035" t="str">
            <v>2103050001</v>
          </cell>
          <cell r="L2035">
            <v>200</v>
          </cell>
          <cell r="M2035">
            <v>42871</v>
          </cell>
          <cell r="N2035">
            <v>900000</v>
          </cell>
          <cell r="O2035">
            <v>42997</v>
          </cell>
          <cell r="P2035">
            <v>900000</v>
          </cell>
          <cell r="Q2035">
            <v>43000</v>
          </cell>
          <cell r="R2035">
            <v>900000</v>
          </cell>
          <cell r="S2035">
            <v>42887</v>
          </cell>
          <cell r="T2035">
            <v>1187</v>
          </cell>
          <cell r="U2035">
            <v>36</v>
          </cell>
          <cell r="V2035">
            <v>36</v>
          </cell>
          <cell r="W2035">
            <v>44074</v>
          </cell>
          <cell r="X2035">
            <v>902195.13</v>
          </cell>
          <cell r="Y2035">
            <v>895877.63</v>
          </cell>
          <cell r="Z2035">
            <v>218832.30000000002</v>
          </cell>
          <cell r="AA2035">
            <v>44516</v>
          </cell>
          <cell r="AB2035">
            <v>1</v>
          </cell>
          <cell r="AC2035">
            <v>1</v>
          </cell>
          <cell r="AD2035">
            <v>1</v>
          </cell>
          <cell r="AE2035">
            <v>0.99639999999999995</v>
          </cell>
          <cell r="AF2035" t="str">
            <v>4. Cierre</v>
          </cell>
          <cell r="AG2035" t="str">
            <v>0780 - Liquidación Aprobada</v>
          </cell>
          <cell r="AH2035" t="str">
            <v>Ficha Aprobatoria archivada con Exp. archivado en UT</v>
          </cell>
        </row>
        <row r="2036">
          <cell r="A2036" t="str">
            <v>2220170010</v>
          </cell>
          <cell r="B2036" t="str">
            <v>2220170011</v>
          </cell>
          <cell r="C2036" t="str">
            <v>Haku Wiñay/Noa Jayatai</v>
          </cell>
          <cell r="D2036" t="str">
            <v>PP.2017 RO Sierra</v>
          </cell>
          <cell r="E2036" t="str">
            <v>PP 0118: ACCESO DE LOS HOGARES RURALES CON ECONOMIAS DE SUBSISTENCIA A MERCADOS LOCALES DEL NUCLEO EJECUTOR ISIVILLA</v>
          </cell>
          <cell r="F2036" t="str">
            <v>PUNO</v>
          </cell>
          <cell r="G2036" t="str">
            <v>PUNO</v>
          </cell>
          <cell r="H2036" t="str">
            <v>CARABAYA</v>
          </cell>
          <cell r="I2036" t="str">
            <v>CORANI</v>
          </cell>
          <cell r="J2036" t="str">
            <v>ISIVILLA</v>
          </cell>
          <cell r="K2036" t="str">
            <v>2103050045</v>
          </cell>
          <cell r="L2036">
            <v>210</v>
          </cell>
          <cell r="M2036">
            <v>42871</v>
          </cell>
          <cell r="N2036">
            <v>945000</v>
          </cell>
          <cell r="O2036">
            <v>43007</v>
          </cell>
          <cell r="P2036">
            <v>945000</v>
          </cell>
          <cell r="Q2036">
            <v>43060</v>
          </cell>
          <cell r="R2036">
            <v>945000</v>
          </cell>
          <cell r="S2036">
            <v>42887</v>
          </cell>
          <cell r="T2036">
            <v>1187</v>
          </cell>
          <cell r="U2036">
            <v>36</v>
          </cell>
          <cell r="V2036">
            <v>36</v>
          </cell>
          <cell r="W2036">
            <v>44074</v>
          </cell>
          <cell r="X2036">
            <v>949107.43</v>
          </cell>
          <cell r="Y2036">
            <v>941811.43</v>
          </cell>
          <cell r="Z2036">
            <v>227941.1</v>
          </cell>
          <cell r="AA2036">
            <v>44516</v>
          </cell>
          <cell r="AB2036">
            <v>1</v>
          </cell>
          <cell r="AC2036">
            <v>1</v>
          </cell>
          <cell r="AD2036">
            <v>1</v>
          </cell>
          <cell r="AE2036">
            <v>0.99739999999999995</v>
          </cell>
          <cell r="AF2036" t="str">
            <v>4. Cierre</v>
          </cell>
          <cell r="AG2036" t="str">
            <v>0780 - Liquidación Aprobada</v>
          </cell>
          <cell r="AH2036" t="str">
            <v>Ficha Aprobatoria archivada con Exp. archivado en UT</v>
          </cell>
        </row>
        <row r="2037">
          <cell r="A2037" t="str">
            <v>2220170011</v>
          </cell>
          <cell r="B2037" t="str">
            <v>2220170012</v>
          </cell>
          <cell r="C2037" t="str">
            <v>Haku Wiñay/Noa Jayatai</v>
          </cell>
          <cell r="D2037" t="str">
            <v>PP.2017 RO Sierra</v>
          </cell>
          <cell r="E2037" t="str">
            <v>PP 0118: ACCESO DE LOS HOGARES RURALES CON ECONOMIAS DE SUBSISTENCIA A MERCADOS LOCALES DEL NUCLEO EJECUTOR FAANY</v>
          </cell>
          <cell r="F2037" t="str">
            <v>PUNO</v>
          </cell>
          <cell r="G2037" t="str">
            <v>PUNO</v>
          </cell>
          <cell r="H2037" t="str">
            <v>MOHO</v>
          </cell>
          <cell r="I2037" t="str">
            <v>CONIMA</v>
          </cell>
          <cell r="J2037" t="str">
            <v>FAANY</v>
          </cell>
          <cell r="K2037" t="str">
            <v>2109020192</v>
          </cell>
          <cell r="L2037">
            <v>100</v>
          </cell>
          <cell r="M2037">
            <v>42871</v>
          </cell>
          <cell r="N2037">
            <v>450000</v>
          </cell>
          <cell r="O2037">
            <v>43028</v>
          </cell>
          <cell r="P2037">
            <v>450000</v>
          </cell>
          <cell r="Q2037">
            <v>43060</v>
          </cell>
          <cell r="R2037">
            <v>450000</v>
          </cell>
          <cell r="S2037">
            <v>42887</v>
          </cell>
          <cell r="T2037">
            <v>1248</v>
          </cell>
          <cell r="U2037">
            <v>36</v>
          </cell>
          <cell r="V2037">
            <v>36</v>
          </cell>
          <cell r="W2037">
            <v>44135</v>
          </cell>
          <cell r="X2037">
            <v>451180.17</v>
          </cell>
          <cell r="Y2037">
            <v>449557.67</v>
          </cell>
          <cell r="Z2037">
            <v>110617.59</v>
          </cell>
          <cell r="AA2037">
            <v>44546</v>
          </cell>
          <cell r="AB2037">
            <v>1</v>
          </cell>
          <cell r="AC2037">
            <v>1</v>
          </cell>
          <cell r="AD2037">
            <v>1</v>
          </cell>
          <cell r="AE2037">
            <v>0.99850000000000005</v>
          </cell>
          <cell r="AF2037" t="str">
            <v>4. Cierre</v>
          </cell>
          <cell r="AG2037" t="str">
            <v>0780 - Liquidación Aprobada</v>
          </cell>
          <cell r="AH2037" t="str">
            <v>Liquidado en UT para remitir ficha/expediente a Sede</v>
          </cell>
        </row>
        <row r="2038">
          <cell r="A2038" t="str">
            <v>2220170012</v>
          </cell>
          <cell r="B2038" t="str">
            <v>2220170013</v>
          </cell>
          <cell r="C2038" t="str">
            <v>Haku Wiñay/Noa Jayatai</v>
          </cell>
          <cell r="D2038" t="str">
            <v>PP.2017 RO Sierra</v>
          </cell>
          <cell r="E2038" t="str">
            <v>PP 0118: ACCESO DE LOS HOGARES RURALES CON ECONOMIAS DE SUBSISTENCIA A MERCADOS LOCALES DEL NUCLEO EJECUTOR CHILCAPATA</v>
          </cell>
          <cell r="F2038" t="str">
            <v>PUNO</v>
          </cell>
          <cell r="G2038" t="str">
            <v>PUNO</v>
          </cell>
          <cell r="H2038" t="str">
            <v>MOHO</v>
          </cell>
          <cell r="I2038" t="str">
            <v>CONIMA</v>
          </cell>
          <cell r="J2038" t="str">
            <v>CHILCAPATA</v>
          </cell>
          <cell r="K2038" t="str">
            <v>2109020020</v>
          </cell>
          <cell r="L2038">
            <v>100</v>
          </cell>
          <cell r="M2038">
            <v>42871</v>
          </cell>
          <cell r="N2038">
            <v>450000</v>
          </cell>
          <cell r="O2038">
            <v>43028</v>
          </cell>
          <cell r="P2038">
            <v>450000</v>
          </cell>
          <cell r="Q2038">
            <v>43032</v>
          </cell>
          <cell r="R2038">
            <v>450000</v>
          </cell>
          <cell r="S2038">
            <v>42887</v>
          </cell>
          <cell r="T2038">
            <v>1247</v>
          </cell>
          <cell r="U2038">
            <v>36</v>
          </cell>
          <cell r="V2038">
            <v>36</v>
          </cell>
          <cell r="W2038">
            <v>44134</v>
          </cell>
          <cell r="X2038">
            <v>450616.07</v>
          </cell>
          <cell r="Y2038">
            <v>449163.57</v>
          </cell>
          <cell r="Z2038">
            <v>118131.79000000001</v>
          </cell>
          <cell r="AA2038">
            <v>44546</v>
          </cell>
          <cell r="AB2038">
            <v>1</v>
          </cell>
          <cell r="AC2038">
            <v>1</v>
          </cell>
          <cell r="AD2038">
            <v>1</v>
          </cell>
          <cell r="AE2038">
            <v>0.998</v>
          </cell>
          <cell r="AF2038" t="str">
            <v>4. Cierre</v>
          </cell>
          <cell r="AG2038" t="str">
            <v>0780 - Liquidación Aprobada</v>
          </cell>
          <cell r="AH2038" t="str">
            <v>Liquidado en UT para remitir ficha/expediente a Sede</v>
          </cell>
        </row>
        <row r="2039">
          <cell r="A2039" t="str">
            <v>2220170013</v>
          </cell>
          <cell r="B2039" t="str">
            <v>2220170014</v>
          </cell>
          <cell r="C2039" t="str">
            <v>Haku Wiñay/Noa Jayatai</v>
          </cell>
          <cell r="D2039" t="str">
            <v>PP.2017 RO Sierra</v>
          </cell>
          <cell r="E2039" t="str">
            <v>PP 0118: ACCESO DE LOS HOGARES RURALES CON ECONOMIAS DE SUBSISTENCIA A MERCADOS LOCALES DEL NUCLEO EJECUTOR SUCUNI</v>
          </cell>
          <cell r="F2039" t="str">
            <v>PUNO</v>
          </cell>
          <cell r="G2039" t="str">
            <v>PUNO</v>
          </cell>
          <cell r="H2039" t="str">
            <v>MOHO</v>
          </cell>
          <cell r="I2039" t="str">
            <v>CONIMA</v>
          </cell>
          <cell r="J2039" t="str">
            <v>SUCUNI</v>
          </cell>
          <cell r="K2039" t="str">
            <v>2109020034</v>
          </cell>
          <cell r="L2039">
            <v>120</v>
          </cell>
          <cell r="M2039">
            <v>42871</v>
          </cell>
          <cell r="N2039">
            <v>540000</v>
          </cell>
          <cell r="O2039">
            <v>43028</v>
          </cell>
          <cell r="P2039">
            <v>540000</v>
          </cell>
          <cell r="Q2039">
            <v>43032</v>
          </cell>
          <cell r="R2039">
            <v>540000</v>
          </cell>
          <cell r="S2039">
            <v>42887</v>
          </cell>
          <cell r="T2039">
            <v>1247</v>
          </cell>
          <cell r="U2039">
            <v>36</v>
          </cell>
          <cell r="V2039">
            <v>36</v>
          </cell>
          <cell r="W2039">
            <v>44134</v>
          </cell>
          <cell r="X2039">
            <v>540556.99</v>
          </cell>
          <cell r="Y2039">
            <v>538868.68999999994</v>
          </cell>
          <cell r="Z2039">
            <v>139299.53</v>
          </cell>
          <cell r="AA2039">
            <v>44546</v>
          </cell>
          <cell r="AB2039">
            <v>1</v>
          </cell>
          <cell r="AC2039">
            <v>1</v>
          </cell>
          <cell r="AD2039">
            <v>1</v>
          </cell>
          <cell r="AE2039">
            <v>0.998</v>
          </cell>
          <cell r="AF2039" t="str">
            <v>4. Cierre</v>
          </cell>
          <cell r="AG2039" t="str">
            <v>0780 - Liquidación Aprobada</v>
          </cell>
          <cell r="AH2039" t="str">
            <v>Liquidado en UT para remitir ficha/expediente a Sede</v>
          </cell>
        </row>
        <row r="2040">
          <cell r="A2040" t="str">
            <v>2220170014</v>
          </cell>
          <cell r="B2040" t="str">
            <v>2220170015</v>
          </cell>
          <cell r="C2040" t="str">
            <v>Haku Wiñay/Noa Jayatai</v>
          </cell>
          <cell r="D2040" t="str">
            <v>PP.2017 RO Sierra</v>
          </cell>
          <cell r="E2040" t="str">
            <v>PP 0118: ACCESO DE LOS HOGARES RURALES CON ECONOMIAS DE SUBSISTENCIA A MERCADOS LOCALES DEL NUCLEO EJECUTOR PUTINA</v>
          </cell>
          <cell r="F2040" t="str">
            <v>PUNO</v>
          </cell>
          <cell r="G2040" t="str">
            <v>PUNO</v>
          </cell>
          <cell r="H2040" t="str">
            <v>MOHO</v>
          </cell>
          <cell r="I2040" t="str">
            <v>CONIMA</v>
          </cell>
          <cell r="J2040" t="str">
            <v>PUTINA</v>
          </cell>
          <cell r="K2040" t="str">
            <v>2109020040</v>
          </cell>
          <cell r="L2040">
            <v>100</v>
          </cell>
          <cell r="M2040">
            <v>42871</v>
          </cell>
          <cell r="N2040">
            <v>450000</v>
          </cell>
          <cell r="O2040">
            <v>43028</v>
          </cell>
          <cell r="P2040">
            <v>450000</v>
          </cell>
          <cell r="Q2040">
            <v>43032</v>
          </cell>
          <cell r="R2040">
            <v>450000</v>
          </cell>
          <cell r="S2040">
            <v>42887</v>
          </cell>
          <cell r="T2040">
            <v>1247</v>
          </cell>
          <cell r="U2040">
            <v>36</v>
          </cell>
          <cell r="V2040">
            <v>36</v>
          </cell>
          <cell r="W2040">
            <v>44134</v>
          </cell>
          <cell r="X2040">
            <v>450403.37</v>
          </cell>
          <cell r="Y2040">
            <v>448790.37</v>
          </cell>
          <cell r="Z2040">
            <v>110975.19</v>
          </cell>
          <cell r="AA2040">
            <v>44546</v>
          </cell>
          <cell r="AB2040">
            <v>1</v>
          </cell>
          <cell r="AC2040">
            <v>1</v>
          </cell>
          <cell r="AD2040">
            <v>1</v>
          </cell>
          <cell r="AE2040">
            <v>0.99750000000000005</v>
          </cell>
          <cell r="AF2040" t="str">
            <v>4. Cierre</v>
          </cell>
          <cell r="AG2040" t="str">
            <v>0780 - Liquidación Aprobada</v>
          </cell>
          <cell r="AH2040" t="str">
            <v>Liquidado en UT para remitir ficha/expediente a Sede</v>
          </cell>
        </row>
        <row r="2041">
          <cell r="A2041" t="str">
            <v>2220170028</v>
          </cell>
          <cell r="B2041" t="str">
            <v>2220170016</v>
          </cell>
          <cell r="C2041" t="str">
            <v>Haku Wiñay/Noa Jayatai</v>
          </cell>
          <cell r="D2041" t="str">
            <v>PP.2017 RO Sierra</v>
          </cell>
          <cell r="E2041" t="str">
            <v>PP 0118: ACCESO DE LOS HOGARES RURALES CON ECONOMIAS DE SUBSISTENCIA A MERCADOS LOCALES DEL NUCLEO EJECUTOR HUARIJUYO</v>
          </cell>
          <cell r="F2041" t="str">
            <v>PUNO</v>
          </cell>
          <cell r="G2041" t="str">
            <v>PUNO</v>
          </cell>
          <cell r="H2041" t="str">
            <v>PUNO</v>
          </cell>
          <cell r="I2041" t="str">
            <v>PICHACANI</v>
          </cell>
          <cell r="J2041" t="str">
            <v>HUARIJUYO</v>
          </cell>
          <cell r="K2041" t="str">
            <v>2101110056</v>
          </cell>
          <cell r="L2041">
            <v>105</v>
          </cell>
          <cell r="M2041">
            <v>42907</v>
          </cell>
          <cell r="N2041">
            <v>472500</v>
          </cell>
          <cell r="O2041">
            <v>43007</v>
          </cell>
          <cell r="P2041">
            <v>472500</v>
          </cell>
          <cell r="Q2041">
            <v>43020</v>
          </cell>
          <cell r="R2041">
            <v>472500</v>
          </cell>
          <cell r="S2041">
            <v>42948</v>
          </cell>
          <cell r="T2041">
            <v>1248</v>
          </cell>
          <cell r="U2041">
            <v>36</v>
          </cell>
          <cell r="V2041">
            <v>36</v>
          </cell>
          <cell r="W2041">
            <v>44196</v>
          </cell>
          <cell r="X2041">
            <v>467176.62</v>
          </cell>
          <cell r="Y2041">
            <v>466355.12</v>
          </cell>
          <cell r="Z2041">
            <v>152205.80000000002</v>
          </cell>
          <cell r="AA2041">
            <v>44531</v>
          </cell>
          <cell r="AB2041">
            <v>1</v>
          </cell>
          <cell r="AC2041">
            <v>1</v>
          </cell>
          <cell r="AD2041">
            <v>1</v>
          </cell>
          <cell r="AE2041">
            <v>0.99129999999999996</v>
          </cell>
          <cell r="AF2041" t="str">
            <v>4. Cierre</v>
          </cell>
          <cell r="AG2041" t="str">
            <v>0780 - Liquidación Aprobada</v>
          </cell>
          <cell r="AH2041" t="str">
            <v>Liquidado en UT para remitir ficha/expediente a Sede</v>
          </cell>
        </row>
        <row r="2042">
          <cell r="A2042" t="str">
            <v>2220170029</v>
          </cell>
          <cell r="B2042" t="str">
            <v>2220170017</v>
          </cell>
          <cell r="C2042" t="str">
            <v>Haku Wiñay/Noa Jayatai</v>
          </cell>
          <cell r="D2042" t="str">
            <v>PP.2017 RO Sierra</v>
          </cell>
          <cell r="E2042" t="str">
            <v>PP 0118: ACCESO DE LOS HOGARES RURALES CON ECONOMIAS DE SUBSISTENCIA A MERCADOS LOCALES DEL NUCLEO EJECUTOR VILUYO</v>
          </cell>
          <cell r="F2042" t="str">
            <v>PUNO</v>
          </cell>
          <cell r="G2042" t="str">
            <v>PUNO</v>
          </cell>
          <cell r="H2042" t="str">
            <v>PUNO</v>
          </cell>
          <cell r="I2042" t="str">
            <v>PICHACANI</v>
          </cell>
          <cell r="J2042" t="str">
            <v>VILUYO</v>
          </cell>
          <cell r="K2042" t="str">
            <v>2101110008</v>
          </cell>
          <cell r="L2042">
            <v>105</v>
          </cell>
          <cell r="M2042">
            <v>42907</v>
          </cell>
          <cell r="N2042">
            <v>472500</v>
          </cell>
          <cell r="O2042">
            <v>43007</v>
          </cell>
          <cell r="P2042">
            <v>472500</v>
          </cell>
          <cell r="Q2042">
            <v>43020</v>
          </cell>
          <cell r="R2042">
            <v>472500</v>
          </cell>
          <cell r="S2042">
            <v>42948</v>
          </cell>
          <cell r="T2042">
            <v>1248</v>
          </cell>
          <cell r="U2042">
            <v>36</v>
          </cell>
          <cell r="V2042">
            <v>36</v>
          </cell>
          <cell r="W2042">
            <v>44196</v>
          </cell>
          <cell r="X2042">
            <v>466394.52</v>
          </cell>
          <cell r="Y2042">
            <v>465575.82</v>
          </cell>
          <cell r="Z2042">
            <v>121971</v>
          </cell>
          <cell r="AA2042">
            <v>44531</v>
          </cell>
          <cell r="AB2042">
            <v>1</v>
          </cell>
          <cell r="AC2042">
            <v>1</v>
          </cell>
          <cell r="AD2042">
            <v>1</v>
          </cell>
          <cell r="AE2042">
            <v>0.99009999999999998</v>
          </cell>
          <cell r="AF2042" t="str">
            <v>4. Cierre</v>
          </cell>
          <cell r="AG2042" t="str">
            <v>0780 - Liquidación Aprobada</v>
          </cell>
          <cell r="AH2042" t="str">
            <v>Liquidado en UT para remitir ficha/expediente a Sede</v>
          </cell>
        </row>
        <row r="2043">
          <cell r="A2043" t="str">
            <v>2220170023</v>
          </cell>
          <cell r="B2043" t="str">
            <v>2220170018</v>
          </cell>
          <cell r="C2043" t="str">
            <v>Haku Wiñay/Noa Jayatai</v>
          </cell>
          <cell r="D2043" t="str">
            <v>PP.2017 RO Sierra</v>
          </cell>
          <cell r="E2043" t="str">
            <v>PP 0118: ACCESO DE LOS HOGARES RURALES CON ECONOMIAS DE SUBSISTENCIA A MERCADOS LOCALES DEL NUCLEO EJECUTOR CANCHARANI</v>
          </cell>
          <cell r="F2043" t="str">
            <v>PUNO</v>
          </cell>
          <cell r="G2043" t="str">
            <v>PUNO</v>
          </cell>
          <cell r="H2043" t="str">
            <v>PUNO</v>
          </cell>
          <cell r="I2043" t="str">
            <v>PAUCARCOLLA</v>
          </cell>
          <cell r="J2043" t="str">
            <v>CANCHARANI</v>
          </cell>
          <cell r="K2043" t="str">
            <v>2101100012</v>
          </cell>
          <cell r="L2043">
            <v>120</v>
          </cell>
          <cell r="M2043">
            <v>42907</v>
          </cell>
          <cell r="N2043">
            <v>540000</v>
          </cell>
          <cell r="O2043">
            <v>43007</v>
          </cell>
          <cell r="P2043">
            <v>540000</v>
          </cell>
          <cell r="Q2043">
            <v>43020</v>
          </cell>
          <cell r="R2043">
            <v>540000</v>
          </cell>
          <cell r="S2043">
            <v>42948</v>
          </cell>
          <cell r="T2043">
            <v>1248</v>
          </cell>
          <cell r="U2043">
            <v>36</v>
          </cell>
          <cell r="V2043">
            <v>36</v>
          </cell>
          <cell r="W2043">
            <v>44196</v>
          </cell>
          <cell r="X2043">
            <v>539728.82999999996</v>
          </cell>
          <cell r="Y2043">
            <v>539587.97</v>
          </cell>
          <cell r="Z2043">
            <v>180004.64</v>
          </cell>
          <cell r="AA2043">
            <v>44484</v>
          </cell>
          <cell r="AB2043">
            <v>1</v>
          </cell>
          <cell r="AC2043">
            <v>1</v>
          </cell>
          <cell r="AD2043">
            <v>1</v>
          </cell>
          <cell r="AE2043">
            <v>0.99950000000000006</v>
          </cell>
          <cell r="AF2043" t="str">
            <v>4. Cierre</v>
          </cell>
          <cell r="AG2043" t="str">
            <v>0780 - Liquidación Aprobada</v>
          </cell>
          <cell r="AH2043" t="str">
            <v>Ficha Aprobatoria archivada con Exp. archivado en UT</v>
          </cell>
        </row>
        <row r="2044">
          <cell r="A2044" t="str">
            <v>2220170024</v>
          </cell>
          <cell r="B2044" t="str">
            <v>2220170019</v>
          </cell>
          <cell r="C2044" t="str">
            <v>Haku Wiñay/Noa Jayatai</v>
          </cell>
          <cell r="D2044" t="str">
            <v>PP.2017 RO Sierra</v>
          </cell>
          <cell r="E2044" t="str">
            <v>PP 0118: ACCESO DE LOS HOGARES RURALES CON ECONOMIAS DE SUBSISTENCIA A MERCADOS LOCALES DEL NUCLEO EJECUTOR CHALE</v>
          </cell>
          <cell r="F2044" t="str">
            <v>PUNO</v>
          </cell>
          <cell r="G2044" t="str">
            <v>PUNO</v>
          </cell>
          <cell r="H2044" t="str">
            <v>PUNO</v>
          </cell>
          <cell r="I2044" t="str">
            <v>PAUCARCOLLA</v>
          </cell>
          <cell r="J2044" t="str">
            <v>CHALE</v>
          </cell>
          <cell r="K2044" t="str">
            <v>2101100030</v>
          </cell>
          <cell r="L2044">
            <v>100</v>
          </cell>
          <cell r="M2044">
            <v>42907</v>
          </cell>
          <cell r="N2044">
            <v>450000</v>
          </cell>
          <cell r="O2044">
            <v>42914</v>
          </cell>
          <cell r="P2044">
            <v>450000</v>
          </cell>
          <cell r="Q2044">
            <v>42920</v>
          </cell>
          <cell r="R2044">
            <v>450000</v>
          </cell>
          <cell r="S2044">
            <v>42948</v>
          </cell>
          <cell r="T2044">
            <v>1248</v>
          </cell>
          <cell r="U2044">
            <v>36</v>
          </cell>
          <cell r="V2044">
            <v>36</v>
          </cell>
          <cell r="W2044">
            <v>44196</v>
          </cell>
          <cell r="X2044">
            <v>449695.16</v>
          </cell>
          <cell r="Y2044">
            <v>449657.2</v>
          </cell>
          <cell r="Z2044">
            <v>152890.44</v>
          </cell>
          <cell r="AA2044">
            <v>44484</v>
          </cell>
          <cell r="AB2044">
            <v>1</v>
          </cell>
          <cell r="AC2044">
            <v>1</v>
          </cell>
          <cell r="AD2044">
            <v>1</v>
          </cell>
          <cell r="AE2044">
            <v>0.99950000000000006</v>
          </cell>
          <cell r="AF2044" t="str">
            <v>4. Cierre</v>
          </cell>
          <cell r="AG2044" t="str">
            <v>0780 - Liquidación Aprobada</v>
          </cell>
          <cell r="AH2044" t="str">
            <v>Ficha Aprobatoria archivada con Exp. archivado en UT</v>
          </cell>
        </row>
        <row r="2045">
          <cell r="A2045" t="str">
            <v>2220170025</v>
          </cell>
          <cell r="B2045" t="str">
            <v>2220170023</v>
          </cell>
          <cell r="C2045" t="str">
            <v>Haku Wiñay/Noa Jayatai</v>
          </cell>
          <cell r="D2045" t="str">
            <v>PP.2017 RO Sierra</v>
          </cell>
          <cell r="E2045" t="str">
            <v>PP 0118: ACCESO DE LOS HOGARES RURALES CON ECONOMIAS DE SUBSISTENCIA A MERCADOS LOCALES DEL NUCLEO EJECUTOR PATALLANI (SAN JOSE DE COLLANA)</v>
          </cell>
          <cell r="F2045" t="str">
            <v>PUNO</v>
          </cell>
          <cell r="G2045" t="str">
            <v>PUNO</v>
          </cell>
          <cell r="H2045" t="str">
            <v>PUNO</v>
          </cell>
          <cell r="I2045" t="str">
            <v>PAUCARCOLLA</v>
          </cell>
          <cell r="J2045" t="str">
            <v>PATALLANI (SAN JOSE DE COLLANA)</v>
          </cell>
          <cell r="K2045" t="str">
            <v>2101106002</v>
          </cell>
          <cell r="L2045">
            <v>100</v>
          </cell>
          <cell r="M2045">
            <v>42907</v>
          </cell>
          <cell r="N2045">
            <v>450000</v>
          </cell>
          <cell r="O2045">
            <v>42914</v>
          </cell>
          <cell r="P2045">
            <v>450000</v>
          </cell>
          <cell r="Q2045">
            <v>42920</v>
          </cell>
          <cell r="R2045">
            <v>450000</v>
          </cell>
          <cell r="S2045">
            <v>42948</v>
          </cell>
          <cell r="T2045">
            <v>1248</v>
          </cell>
          <cell r="U2045">
            <v>36</v>
          </cell>
          <cell r="V2045">
            <v>36</v>
          </cell>
          <cell r="W2045">
            <v>44196</v>
          </cell>
          <cell r="X2045">
            <v>449695.18</v>
          </cell>
          <cell r="Y2045">
            <v>449657.22</v>
          </cell>
          <cell r="Z2045">
            <v>141571.06</v>
          </cell>
          <cell r="AA2045">
            <v>44484</v>
          </cell>
          <cell r="AB2045">
            <v>1</v>
          </cell>
          <cell r="AC2045">
            <v>1</v>
          </cell>
          <cell r="AD2045">
            <v>1</v>
          </cell>
          <cell r="AE2045">
            <v>0.99950000000000006</v>
          </cell>
          <cell r="AF2045" t="str">
            <v>4. Cierre</v>
          </cell>
          <cell r="AG2045" t="str">
            <v>0780 - Liquidación Aprobada</v>
          </cell>
          <cell r="AH2045" t="str">
            <v>Ficha Aprobatoria archivada con Exp. archivado en UT</v>
          </cell>
        </row>
        <row r="2046">
          <cell r="A2046" t="str">
            <v>2220170026</v>
          </cell>
          <cell r="B2046" t="str">
            <v>2220170024</v>
          </cell>
          <cell r="C2046" t="str">
            <v>Haku Wiñay/Noa Jayatai</v>
          </cell>
          <cell r="D2046" t="str">
            <v>PP.2017 RO Sierra</v>
          </cell>
          <cell r="E2046" t="str">
            <v>PP 0118: ACCESO DE LOS HOGARES RURALES CON ECONOMIAS DE SUBSISTENCIA A MERCADOS LOCALES DEL NUCLEO EJECUTOR CUPE</v>
          </cell>
          <cell r="F2046" t="str">
            <v>PUNO</v>
          </cell>
          <cell r="G2046" t="str">
            <v>PUNO</v>
          </cell>
          <cell r="H2046" t="str">
            <v>PUNO</v>
          </cell>
          <cell r="I2046" t="str">
            <v>PAUCARCOLLA</v>
          </cell>
          <cell r="J2046" t="str">
            <v>CUPE</v>
          </cell>
          <cell r="K2046" t="str">
            <v>2101100220</v>
          </cell>
          <cell r="L2046">
            <v>100</v>
          </cell>
          <cell r="M2046">
            <v>42907</v>
          </cell>
          <cell r="N2046">
            <v>450000</v>
          </cell>
          <cell r="O2046">
            <v>42914</v>
          </cell>
          <cell r="P2046">
            <v>450000</v>
          </cell>
          <cell r="Q2046">
            <v>42920</v>
          </cell>
          <cell r="R2046">
            <v>450000</v>
          </cell>
          <cell r="S2046">
            <v>42948</v>
          </cell>
          <cell r="T2046">
            <v>1248</v>
          </cell>
          <cell r="U2046">
            <v>36</v>
          </cell>
          <cell r="V2046">
            <v>36</v>
          </cell>
          <cell r="W2046">
            <v>44196</v>
          </cell>
          <cell r="X2046">
            <v>449695.18</v>
          </cell>
          <cell r="Y2046">
            <v>449657.22</v>
          </cell>
          <cell r="Z2046">
            <v>144300.81</v>
          </cell>
          <cell r="AA2046">
            <v>44484</v>
          </cell>
          <cell r="AB2046">
            <v>1</v>
          </cell>
          <cell r="AC2046">
            <v>1</v>
          </cell>
          <cell r="AD2046">
            <v>1</v>
          </cell>
          <cell r="AE2046">
            <v>0.99950000000000006</v>
          </cell>
          <cell r="AF2046" t="str">
            <v>4. Cierre</v>
          </cell>
          <cell r="AG2046" t="str">
            <v>0780 - Liquidación Aprobada</v>
          </cell>
          <cell r="AH2046" t="str">
            <v>Ficha Aprobatoria archivada con Exp. archivado en UT</v>
          </cell>
        </row>
        <row r="2047">
          <cell r="A2047" t="str">
            <v>2220170019</v>
          </cell>
          <cell r="B2047" t="str">
            <v>2220170025</v>
          </cell>
          <cell r="C2047" t="str">
            <v>Haku Wiñay/Noa Jayatai</v>
          </cell>
          <cell r="D2047" t="str">
            <v>PP.2017 RO Sierra</v>
          </cell>
          <cell r="E2047" t="str">
            <v>PP 0118: ACCESO DE LOS HOGARES RURALES CON ECONOMIAS DE SUBSISTENCIA A MERCADOS LOCALES DEL NUCLEO EJECUTOR CAUCHIRI</v>
          </cell>
          <cell r="F2047" t="str">
            <v>PUNO</v>
          </cell>
          <cell r="G2047" t="str">
            <v>PUNO</v>
          </cell>
          <cell r="H2047" t="str">
            <v>MELGAR</v>
          </cell>
          <cell r="I2047" t="str">
            <v>NUÑOA</v>
          </cell>
          <cell r="J2047" t="str">
            <v>CAUCHIRI</v>
          </cell>
          <cell r="K2047" t="str">
            <v>2108060106</v>
          </cell>
          <cell r="L2047">
            <v>100</v>
          </cell>
          <cell r="M2047">
            <v>42872</v>
          </cell>
          <cell r="N2047">
            <v>450000</v>
          </cell>
          <cell r="O2047">
            <v>42997</v>
          </cell>
          <cell r="P2047">
            <v>450000</v>
          </cell>
          <cell r="Q2047">
            <v>43000</v>
          </cell>
          <cell r="R2047">
            <v>450000</v>
          </cell>
          <cell r="S2047">
            <v>42887</v>
          </cell>
          <cell r="T2047">
            <v>1254</v>
          </cell>
          <cell r="U2047">
            <v>36</v>
          </cell>
          <cell r="V2047">
            <v>36</v>
          </cell>
          <cell r="W2047">
            <v>44141</v>
          </cell>
          <cell r="X2047">
            <v>446934.37</v>
          </cell>
          <cell r="Y2047">
            <v>444173.1</v>
          </cell>
          <cell r="Z2047">
            <v>127133.1</v>
          </cell>
          <cell r="AA2047">
            <v>44285</v>
          </cell>
          <cell r="AB2047">
            <v>1</v>
          </cell>
          <cell r="AC2047">
            <v>1</v>
          </cell>
          <cell r="AD2047">
            <v>1</v>
          </cell>
          <cell r="AE2047">
            <v>0.99260000000000004</v>
          </cell>
          <cell r="AF2047" t="str">
            <v>4. Cierre</v>
          </cell>
          <cell r="AG2047" t="str">
            <v>0780 - Liquidación Aprobada</v>
          </cell>
          <cell r="AH2047" t="str">
            <v>Ficha Aprobatoria archivada con Exp. archivado en UT</v>
          </cell>
        </row>
        <row r="2048">
          <cell r="A2048" t="str">
            <v>2220170020</v>
          </cell>
          <cell r="B2048" t="str">
            <v>2220170026</v>
          </cell>
          <cell r="C2048" t="str">
            <v>Haku Wiñay/Noa Jayatai</v>
          </cell>
          <cell r="D2048" t="str">
            <v>PP.2017 RO Sierra</v>
          </cell>
          <cell r="E2048" t="str">
            <v>PP 0118: ACCESO DE LOS HOGARES RURALES CON ECONOMIAS DE SUBSISTENCIA A MERCADOS LOCALES DEL NUCLEO EJECUTOR HUANACOPAMPA</v>
          </cell>
          <cell r="F2048" t="str">
            <v>PUNO</v>
          </cell>
          <cell r="G2048" t="str">
            <v>PUNO</v>
          </cell>
          <cell r="H2048" t="str">
            <v>MELGAR</v>
          </cell>
          <cell r="I2048" t="str">
            <v>NUÑOA</v>
          </cell>
          <cell r="J2048" t="str">
            <v>HUANACOPAMPA</v>
          </cell>
          <cell r="K2048" t="str">
            <v>2108060510</v>
          </cell>
          <cell r="L2048">
            <v>102</v>
          </cell>
          <cell r="M2048">
            <v>42872</v>
          </cell>
          <cell r="N2048">
            <v>459000</v>
          </cell>
          <cell r="O2048">
            <v>43007</v>
          </cell>
          <cell r="P2048">
            <v>459000</v>
          </cell>
          <cell r="Q2048">
            <v>43060</v>
          </cell>
          <cell r="R2048">
            <v>459000</v>
          </cell>
          <cell r="S2048">
            <v>42887</v>
          </cell>
          <cell r="T2048">
            <v>1254</v>
          </cell>
          <cell r="U2048">
            <v>36</v>
          </cell>
          <cell r="V2048">
            <v>36</v>
          </cell>
          <cell r="W2048">
            <v>44141</v>
          </cell>
          <cell r="X2048">
            <v>452166.66</v>
          </cell>
          <cell r="Y2048">
            <v>450143.75</v>
          </cell>
          <cell r="Z2048">
            <v>148592.26999999999</v>
          </cell>
          <cell r="AA2048">
            <v>44285</v>
          </cell>
          <cell r="AB2048">
            <v>1</v>
          </cell>
          <cell r="AC2048">
            <v>1</v>
          </cell>
          <cell r="AD2048">
            <v>1</v>
          </cell>
          <cell r="AE2048">
            <v>0.98899999999999999</v>
          </cell>
          <cell r="AF2048" t="str">
            <v>4. Cierre</v>
          </cell>
          <cell r="AG2048" t="str">
            <v>0780 - Liquidación Aprobada</v>
          </cell>
          <cell r="AH2048" t="str">
            <v>Ficha Aprobatoria archivada con Exp. archivado en UT</v>
          </cell>
        </row>
        <row r="2049">
          <cell r="A2049" t="str">
            <v>2220170021</v>
          </cell>
          <cell r="B2049" t="str">
            <v>2220170027</v>
          </cell>
          <cell r="C2049" t="str">
            <v>Haku Wiñay/Noa Jayatai</v>
          </cell>
          <cell r="D2049" t="str">
            <v>PP.2017 RO Sierra</v>
          </cell>
          <cell r="E2049" t="str">
            <v>PP 0118: ACCESO DE LOS HOGARES RURALES CON ECONOMIAS DE SUBSISTENCIA A MERCADOS LOCALES DEL NUCLEO EJECUTOR VILLA HERMOSA</v>
          </cell>
          <cell r="F2049" t="str">
            <v>PUNO</v>
          </cell>
          <cell r="G2049" t="str">
            <v>PUNO</v>
          </cell>
          <cell r="H2049" t="str">
            <v>MELGAR</v>
          </cell>
          <cell r="I2049" t="str">
            <v>NUÑOA</v>
          </cell>
          <cell r="J2049" t="str">
            <v>VILLA HERMOSA</v>
          </cell>
          <cell r="K2049" t="str">
            <v>2108060162</v>
          </cell>
          <cell r="L2049">
            <v>100</v>
          </cell>
          <cell r="M2049">
            <v>42872</v>
          </cell>
          <cell r="N2049">
            <v>450000</v>
          </cell>
          <cell r="O2049">
            <v>42997</v>
          </cell>
          <cell r="P2049">
            <v>450000</v>
          </cell>
          <cell r="Q2049">
            <v>43000</v>
          </cell>
          <cell r="R2049">
            <v>450000</v>
          </cell>
          <cell r="S2049">
            <v>42887</v>
          </cell>
          <cell r="T2049">
            <v>1254</v>
          </cell>
          <cell r="U2049">
            <v>36</v>
          </cell>
          <cell r="V2049">
            <v>36</v>
          </cell>
          <cell r="W2049">
            <v>44141</v>
          </cell>
          <cell r="X2049">
            <v>452043.28</v>
          </cell>
          <cell r="Y2049">
            <v>446384.42</v>
          </cell>
          <cell r="Z2049">
            <v>152094.19</v>
          </cell>
          <cell r="AA2049">
            <v>44285</v>
          </cell>
          <cell r="AB2049">
            <v>1</v>
          </cell>
          <cell r="AC2049">
            <v>1</v>
          </cell>
          <cell r="AD2049">
            <v>1</v>
          </cell>
          <cell r="AE2049">
            <v>0.99539999999999995</v>
          </cell>
          <cell r="AF2049" t="str">
            <v>4. Cierre</v>
          </cell>
          <cell r="AG2049" t="str">
            <v>0780 - Liquidación Aprobada</v>
          </cell>
          <cell r="AH2049" t="str">
            <v>Ficha Aprobatoria archivada con Exp. archivado en UT</v>
          </cell>
        </row>
        <row r="2050">
          <cell r="A2050" t="str">
            <v>2220170015</v>
          </cell>
          <cell r="B2050" t="str">
            <v>2220170028</v>
          </cell>
          <cell r="C2050" t="str">
            <v>Haku Wiñay/Noa Jayatai</v>
          </cell>
          <cell r="D2050" t="str">
            <v>PP.2017 RO Sierra</v>
          </cell>
          <cell r="E2050" t="str">
            <v>PP 0118: ACCESO DE LOS HOGARES RURALES CON ECONOMIAS DE SUBSISTENCIA A MERCADOS LOCALES DEL NUCLEO EJECUTOR CHAPA GRANDE</v>
          </cell>
          <cell r="F2050" t="str">
            <v>PUNO</v>
          </cell>
          <cell r="G2050" t="str">
            <v>PUNO</v>
          </cell>
          <cell r="H2050" t="str">
            <v>PUNO</v>
          </cell>
          <cell r="I2050" t="str">
            <v>CAPACHICA</v>
          </cell>
          <cell r="J2050" t="str">
            <v>CHAPA GRANDE</v>
          </cell>
          <cell r="K2050" t="str">
            <v>2101050038</v>
          </cell>
          <cell r="L2050">
            <v>100</v>
          </cell>
          <cell r="M2050">
            <v>42871</v>
          </cell>
          <cell r="N2050">
            <v>450000</v>
          </cell>
          <cell r="O2050">
            <v>42997</v>
          </cell>
          <cell r="P2050">
            <v>450000</v>
          </cell>
          <cell r="Q2050">
            <v>43000</v>
          </cell>
          <cell r="R2050">
            <v>450000</v>
          </cell>
          <cell r="S2050">
            <v>42887</v>
          </cell>
          <cell r="T2050">
            <v>1309</v>
          </cell>
          <cell r="U2050">
            <v>36</v>
          </cell>
          <cell r="V2050">
            <v>36</v>
          </cell>
          <cell r="W2050">
            <v>44196</v>
          </cell>
          <cell r="X2050">
            <v>478644.51</v>
          </cell>
          <cell r="Y2050">
            <v>451039.51</v>
          </cell>
          <cell r="Z2050">
            <v>127068.16</v>
          </cell>
          <cell r="AA2050">
            <v>44424</v>
          </cell>
          <cell r="AB2050">
            <v>1</v>
          </cell>
          <cell r="AC2050">
            <v>1</v>
          </cell>
          <cell r="AD2050">
            <v>1</v>
          </cell>
          <cell r="AE2050">
            <v>0.99990000000000001</v>
          </cell>
          <cell r="AF2050" t="str">
            <v>4. Cierre</v>
          </cell>
          <cell r="AG2050" t="str">
            <v>0780 - Liquidación Aprobada</v>
          </cell>
          <cell r="AH2050" t="str">
            <v>Liquidado en UT para remitir ficha/expediente a Sede</v>
          </cell>
        </row>
        <row r="2051">
          <cell r="A2051" t="str">
            <v>2220170016</v>
          </cell>
          <cell r="B2051" t="str">
            <v>2220170030</v>
          </cell>
          <cell r="C2051" t="str">
            <v>Haku Wiñay/Noa Jayatai</v>
          </cell>
          <cell r="D2051" t="str">
            <v>PP.2017 RO Sierra</v>
          </cell>
          <cell r="E2051" t="str">
            <v>PP 0118: ACCESO DE LOS HOGARES RURALES CON ECONOMIAS DE SUBSISTENCIA A MERCADOS LOCALES DEL NUCLEO EJECUTOR HUAREJON</v>
          </cell>
          <cell r="F2051" t="str">
            <v>PUNO</v>
          </cell>
          <cell r="G2051" t="str">
            <v>PUNO</v>
          </cell>
          <cell r="H2051" t="str">
            <v>PUNO</v>
          </cell>
          <cell r="I2051" t="str">
            <v>CAPACHICA</v>
          </cell>
          <cell r="J2051" t="str">
            <v>HUAREJON</v>
          </cell>
          <cell r="K2051" t="str">
            <v>2101050084</v>
          </cell>
          <cell r="L2051">
            <v>100</v>
          </cell>
          <cell r="M2051">
            <v>42871</v>
          </cell>
          <cell r="N2051">
            <v>450000</v>
          </cell>
          <cell r="O2051">
            <v>42997</v>
          </cell>
          <cell r="P2051">
            <v>450000</v>
          </cell>
          <cell r="Q2051">
            <v>43000</v>
          </cell>
          <cell r="R2051">
            <v>450000</v>
          </cell>
          <cell r="S2051">
            <v>42887</v>
          </cell>
          <cell r="T2051">
            <v>1309</v>
          </cell>
          <cell r="U2051">
            <v>36</v>
          </cell>
          <cell r="V2051">
            <v>36</v>
          </cell>
          <cell r="W2051">
            <v>44196</v>
          </cell>
          <cell r="X2051">
            <v>468819.58</v>
          </cell>
          <cell r="Y2051">
            <v>451039.58</v>
          </cell>
          <cell r="Z2051">
            <v>123294.96</v>
          </cell>
          <cell r="AA2051">
            <v>44424</v>
          </cell>
          <cell r="AB2051">
            <v>1</v>
          </cell>
          <cell r="AC2051">
            <v>1</v>
          </cell>
          <cell r="AD2051">
            <v>1</v>
          </cell>
          <cell r="AE2051">
            <v>0.99990000000000001</v>
          </cell>
          <cell r="AF2051" t="str">
            <v>4. Cierre</v>
          </cell>
          <cell r="AG2051" t="str">
            <v>0780 - Liquidación Aprobada</v>
          </cell>
          <cell r="AH2051" t="str">
            <v>Liquidado en UT para remitir ficha/expediente a Sede</v>
          </cell>
        </row>
        <row r="2052">
          <cell r="A2052" t="str">
            <v>2220170017</v>
          </cell>
          <cell r="B2052" t="str">
            <v>2220170031</v>
          </cell>
          <cell r="C2052" t="str">
            <v>Haku Wiñay/Noa Jayatai</v>
          </cell>
          <cell r="D2052" t="str">
            <v>PP.2017 RO Sierra</v>
          </cell>
          <cell r="E2052" t="str">
            <v>PP 0118: ACCESO DE LOS HOGARES RURALES CON ECONOMIAS DE SUBSISTENCIA A MERCADOS LOCALES DEL NUCLEO EJECUTOR LLANCACO</v>
          </cell>
          <cell r="F2052" t="str">
            <v>PUNO</v>
          </cell>
          <cell r="G2052" t="str">
            <v>PUNO</v>
          </cell>
          <cell r="H2052" t="str">
            <v>PUNO</v>
          </cell>
          <cell r="I2052" t="str">
            <v>CAPACHICA</v>
          </cell>
          <cell r="J2052" t="str">
            <v>LLANCACO</v>
          </cell>
          <cell r="K2052" t="str">
            <v>2101050011</v>
          </cell>
          <cell r="L2052">
            <v>100</v>
          </cell>
          <cell r="M2052">
            <v>42871</v>
          </cell>
          <cell r="N2052">
            <v>450000</v>
          </cell>
          <cell r="O2052">
            <v>42997</v>
          </cell>
          <cell r="P2052">
            <v>450000</v>
          </cell>
          <cell r="Q2052">
            <v>43000</v>
          </cell>
          <cell r="R2052">
            <v>450000</v>
          </cell>
          <cell r="S2052">
            <v>42887</v>
          </cell>
          <cell r="T2052">
            <v>1309</v>
          </cell>
          <cell r="U2052">
            <v>36</v>
          </cell>
          <cell r="V2052">
            <v>36</v>
          </cell>
          <cell r="W2052">
            <v>44196</v>
          </cell>
          <cell r="X2052">
            <v>463939.5</v>
          </cell>
          <cell r="Y2052">
            <v>451039.5</v>
          </cell>
          <cell r="Z2052">
            <v>131027.06</v>
          </cell>
          <cell r="AA2052">
            <v>44424</v>
          </cell>
          <cell r="AB2052">
            <v>1</v>
          </cell>
          <cell r="AC2052">
            <v>1</v>
          </cell>
          <cell r="AD2052">
            <v>1</v>
          </cell>
          <cell r="AE2052">
            <v>0.99990000000000001</v>
          </cell>
          <cell r="AF2052" t="str">
            <v>4. Cierre</v>
          </cell>
          <cell r="AG2052" t="str">
            <v>0780 - Liquidación Aprobada</v>
          </cell>
          <cell r="AH2052" t="str">
            <v>Liquidado en UT para remitir ficha/expediente a Sede</v>
          </cell>
        </row>
        <row r="2053">
          <cell r="A2053" t="str">
            <v>2220170018</v>
          </cell>
          <cell r="B2053" t="str">
            <v>2220170032</v>
          </cell>
          <cell r="C2053" t="str">
            <v>Haku Wiñay/Noa Jayatai</v>
          </cell>
          <cell r="D2053" t="str">
            <v>PP.2017 RO Sierra</v>
          </cell>
          <cell r="E2053" t="str">
            <v>PP 0118: ACCESO DE LOS HOGARES RURALES CON ECONOMIAS DE SUBSISTENCIA A MERCADOS LOCALES DEL NUCLEO EJECUTOR SAN CRISTOBAL</v>
          </cell>
          <cell r="F2053" t="str">
            <v>PUNO</v>
          </cell>
          <cell r="G2053" t="str">
            <v>PUNO</v>
          </cell>
          <cell r="H2053" t="str">
            <v>PUNO</v>
          </cell>
          <cell r="I2053" t="str">
            <v>CAPACHICA</v>
          </cell>
          <cell r="J2053" t="str">
            <v>SAN CRISTOBAL</v>
          </cell>
          <cell r="K2053" t="str">
            <v>2101050010</v>
          </cell>
          <cell r="L2053">
            <v>120</v>
          </cell>
          <cell r="M2053">
            <v>42871</v>
          </cell>
          <cell r="N2053">
            <v>540000</v>
          </cell>
          <cell r="O2053">
            <v>43007</v>
          </cell>
          <cell r="P2053">
            <v>540000</v>
          </cell>
          <cell r="Q2053">
            <v>43060</v>
          </cell>
          <cell r="R2053">
            <v>540000</v>
          </cell>
          <cell r="S2053">
            <v>42887</v>
          </cell>
          <cell r="T2053">
            <v>1309</v>
          </cell>
          <cell r="U2053">
            <v>36</v>
          </cell>
          <cell r="V2053">
            <v>36</v>
          </cell>
          <cell r="W2053">
            <v>44196</v>
          </cell>
          <cell r="X2053">
            <v>555763.43000000005</v>
          </cell>
          <cell r="Y2053">
            <v>541223.43000000005</v>
          </cell>
          <cell r="Z2053">
            <v>166040.82</v>
          </cell>
          <cell r="AA2053">
            <v>44424</v>
          </cell>
          <cell r="AB2053">
            <v>1</v>
          </cell>
          <cell r="AC2053">
            <v>1</v>
          </cell>
          <cell r="AD2053">
            <v>1</v>
          </cell>
          <cell r="AE2053">
            <v>0.99990000000000001</v>
          </cell>
          <cell r="AF2053" t="str">
            <v>4. Cierre</v>
          </cell>
          <cell r="AG2053" t="str">
            <v>0780 - Liquidación Aprobada</v>
          </cell>
          <cell r="AH2053" t="str">
            <v>Liquidado en UT para remitir ficha/expediente a Sede</v>
          </cell>
        </row>
        <row r="2054">
          <cell r="A2054" t="str">
            <v>2220170030</v>
          </cell>
          <cell r="B2054" t="str">
            <v>2220170033</v>
          </cell>
          <cell r="C2054" t="str">
            <v>Haku Wiñay/Noa Jayatai</v>
          </cell>
          <cell r="D2054" t="str">
            <v>PP.2017 RO Sierra</v>
          </cell>
          <cell r="E2054" t="str">
            <v>PP 0118: ACCESO DE LOS HOGARES RURALES CON ECONOMIAS DE SUBSISTENCIA A MERCADOS LOCALES DEL NUCLEO EJECUTOR COLLPA APACHETA (CCOLLPA CCOLLO)</v>
          </cell>
          <cell r="F2054" t="str">
            <v>PUNO</v>
          </cell>
          <cell r="G2054" t="str">
            <v>PUNO</v>
          </cell>
          <cell r="H2054" t="str">
            <v>PUNO</v>
          </cell>
          <cell r="I2054" t="str">
            <v>PICHACANI</v>
          </cell>
          <cell r="J2054" t="str">
            <v>COLLPA APACHETA (CCOLLPA CCOLLO)</v>
          </cell>
          <cell r="K2054" t="str">
            <v>2101110088</v>
          </cell>
          <cell r="L2054">
            <v>110</v>
          </cell>
          <cell r="M2054">
            <v>42907</v>
          </cell>
          <cell r="N2054">
            <v>495000</v>
          </cell>
          <cell r="O2054">
            <v>43007</v>
          </cell>
          <cell r="P2054">
            <v>495000</v>
          </cell>
          <cell r="Q2054">
            <v>43020</v>
          </cell>
          <cell r="R2054">
            <v>495000</v>
          </cell>
          <cell r="S2054">
            <v>42948</v>
          </cell>
          <cell r="T2054">
            <v>1248</v>
          </cell>
          <cell r="U2054">
            <v>36</v>
          </cell>
          <cell r="V2054">
            <v>36</v>
          </cell>
          <cell r="W2054">
            <v>44196</v>
          </cell>
          <cell r="X2054">
            <v>489214.31</v>
          </cell>
          <cell r="Y2054">
            <v>482071.01</v>
          </cell>
          <cell r="Z2054">
            <v>140237.6</v>
          </cell>
          <cell r="AA2054">
            <v>44531</v>
          </cell>
          <cell r="AB2054">
            <v>1</v>
          </cell>
          <cell r="AC2054">
            <v>1</v>
          </cell>
          <cell r="AD2054">
            <v>1</v>
          </cell>
          <cell r="AE2054">
            <v>0.98260000000000003</v>
          </cell>
          <cell r="AF2054" t="str">
            <v>4. Cierre</v>
          </cell>
          <cell r="AG2054" t="str">
            <v>0780 - Liquidación Aprobada</v>
          </cell>
          <cell r="AH2054" t="str">
            <v>Liquidado en UT para remitir ficha/expediente a Sede</v>
          </cell>
        </row>
        <row r="2055">
          <cell r="A2055" t="str">
            <v>2220170022</v>
          </cell>
          <cell r="B2055" t="str">
            <v>2220170034</v>
          </cell>
          <cell r="C2055" t="str">
            <v>Haku Wiñay/Noa Jayatai</v>
          </cell>
          <cell r="D2055" t="str">
            <v>PP.2017 RO Sierra</v>
          </cell>
          <cell r="E2055" t="str">
            <v>PP 0118: ACCESO DE LOS HOGARES RURALES CON ECONOMIAS DE SUBSISTENCIA A MERCADOS LOCALES DEL NUCLEO EJECUTOR PARACCA</v>
          </cell>
          <cell r="F2055" t="str">
            <v>PUNO</v>
          </cell>
          <cell r="G2055" t="str">
            <v>PUNO</v>
          </cell>
          <cell r="H2055" t="str">
            <v>MELGAR</v>
          </cell>
          <cell r="I2055" t="str">
            <v>NUÑOA</v>
          </cell>
          <cell r="J2055" t="str">
            <v>PARACCA</v>
          </cell>
          <cell r="K2055" t="str">
            <v>2108060114</v>
          </cell>
          <cell r="L2055">
            <v>100</v>
          </cell>
          <cell r="M2055">
            <v>42872</v>
          </cell>
          <cell r="N2055">
            <v>450000</v>
          </cell>
          <cell r="O2055">
            <v>42997</v>
          </cell>
          <cell r="P2055">
            <v>450000</v>
          </cell>
          <cell r="Q2055">
            <v>43000</v>
          </cell>
          <cell r="R2055">
            <v>450000</v>
          </cell>
          <cell r="S2055">
            <v>42887</v>
          </cell>
          <cell r="T2055">
            <v>1254</v>
          </cell>
          <cell r="U2055">
            <v>36</v>
          </cell>
          <cell r="V2055">
            <v>36</v>
          </cell>
          <cell r="W2055">
            <v>44141</v>
          </cell>
          <cell r="X2055">
            <v>450240.28</v>
          </cell>
          <cell r="Y2055">
            <v>448106.42</v>
          </cell>
          <cell r="Z2055">
            <v>149910.19</v>
          </cell>
          <cell r="AA2055">
            <v>44285</v>
          </cell>
          <cell r="AB2055">
            <v>1</v>
          </cell>
          <cell r="AC2055">
            <v>1</v>
          </cell>
          <cell r="AD2055">
            <v>1</v>
          </cell>
          <cell r="AE2055">
            <v>0.99760000000000004</v>
          </cell>
          <cell r="AF2055" t="str">
            <v>4. Cierre</v>
          </cell>
          <cell r="AG2055" t="str">
            <v>0780 - Liquidación Aprobada</v>
          </cell>
          <cell r="AH2055" t="str">
            <v>Ficha Aprobatoria archivada con Exp. archivado en UT</v>
          </cell>
        </row>
        <row r="2056">
          <cell r="A2056" t="str">
            <v>2220170035</v>
          </cell>
          <cell r="B2056" t="str">
            <v>2220170035</v>
          </cell>
          <cell r="C2056" t="str">
            <v>Agua Más</v>
          </cell>
          <cell r="D2056" t="str">
            <v>AGUA+.2017</v>
          </cell>
          <cell r="E2056" t="str">
            <v>CONTRIBUCIÓN AL ACCESO AL AGUA SEGURA Y SANEAMIENTO EN LOS CENTROS POBLADOS DE  OSECANI (2112040019), JARAHUAÑA 1 (2112040023), JARAHUAÑA 2 (2112040023) Y CHACAPAMPA (2112040016), DISTRITO DE PATAMBUCO, PROVINCIA DE SANDIA -  PUNO</v>
          </cell>
          <cell r="F2056" t="str">
            <v>PUNO</v>
          </cell>
          <cell r="G2056" t="str">
            <v>PUNO</v>
          </cell>
          <cell r="H2056" t="str">
            <v>SANDIA</v>
          </cell>
          <cell r="I2056" t="str">
            <v>PATAMBUCO</v>
          </cell>
          <cell r="J2056" t="str">
            <v>JARAHUAÑA</v>
          </cell>
          <cell r="K2056" t="str">
            <v>2112040023</v>
          </cell>
          <cell r="L2056">
            <v>1193</v>
          </cell>
          <cell r="M2056">
            <v>43087</v>
          </cell>
          <cell r="N2056">
            <v>845051</v>
          </cell>
          <cell r="O2056">
            <v>43096</v>
          </cell>
          <cell r="P2056">
            <v>869185</v>
          </cell>
          <cell r="Q2056">
            <v>43104</v>
          </cell>
          <cell r="R2056">
            <v>869185</v>
          </cell>
          <cell r="S2056">
            <v>43213</v>
          </cell>
          <cell r="T2056">
            <v>78</v>
          </cell>
          <cell r="U2056">
            <v>2.63</v>
          </cell>
          <cell r="V2056">
            <v>2</v>
          </cell>
          <cell r="W2056">
            <v>43291</v>
          </cell>
          <cell r="Y2056">
            <v>735473.1</v>
          </cell>
          <cell r="AB2056">
            <v>0</v>
          </cell>
          <cell r="AC2056">
            <v>1</v>
          </cell>
          <cell r="AF2056" t="str">
            <v>4. Cierre</v>
          </cell>
          <cell r="AG2056" t="str">
            <v>0850 - Obra Transferida</v>
          </cell>
          <cell r="AH2056" t="str">
            <v>Saneado Contablemente e informado a Organos de Control</v>
          </cell>
        </row>
        <row r="2057">
          <cell r="A2057" t="str">
            <v>2220170036</v>
          </cell>
          <cell r="B2057" t="str">
            <v>2220170036</v>
          </cell>
          <cell r="C2057" t="str">
            <v>Agua Más</v>
          </cell>
          <cell r="D2057" t="str">
            <v>AGUA+.2017</v>
          </cell>
          <cell r="E2057" t="str">
            <v>CONTRIBUCIÓN AL ACCESO AL AGUA SEGURA Y SANEAMIENTO EN LOS CENTROS POBLADOS DE  YAURI CHAMBI (2104070073), VELETO (2104070074), CHUALLAMI (2104070067) Y PASTO GRANDE (2104070098), DISTRITO DE ZEPITA, PROVINCIA DE CHUCUITO -  PUNO</v>
          </cell>
          <cell r="F2057" t="str">
            <v>PUNO</v>
          </cell>
          <cell r="G2057" t="str">
            <v>PUNO</v>
          </cell>
          <cell r="H2057" t="str">
            <v>CHUCUITO</v>
          </cell>
          <cell r="I2057" t="str">
            <v>ZEPITA</v>
          </cell>
          <cell r="J2057" t="str">
            <v>PASTO GRANDE</v>
          </cell>
          <cell r="K2057" t="str">
            <v>2104070098</v>
          </cell>
          <cell r="L2057">
            <v>1602</v>
          </cell>
          <cell r="M2057">
            <v>43087</v>
          </cell>
          <cell r="N2057">
            <v>789243</v>
          </cell>
          <cell r="O2057">
            <v>43096</v>
          </cell>
          <cell r="P2057">
            <v>811549</v>
          </cell>
          <cell r="Q2057">
            <v>43104</v>
          </cell>
          <cell r="R2057">
            <v>811549</v>
          </cell>
          <cell r="S2057">
            <v>43228</v>
          </cell>
          <cell r="T2057">
            <v>102</v>
          </cell>
          <cell r="U2057">
            <v>3.4</v>
          </cell>
          <cell r="V2057">
            <v>2</v>
          </cell>
          <cell r="W2057">
            <v>43330</v>
          </cell>
          <cell r="Y2057">
            <v>757671.4</v>
          </cell>
          <cell r="AB2057">
            <v>0</v>
          </cell>
          <cell r="AC2057">
            <v>1</v>
          </cell>
          <cell r="AF2057" t="str">
            <v>4. Cierre</v>
          </cell>
          <cell r="AG2057" t="str">
            <v>0850 - Obra Transferida</v>
          </cell>
          <cell r="AH2057" t="str">
            <v>Saneado Contablemente e informado a Organos de Control</v>
          </cell>
        </row>
        <row r="2058">
          <cell r="A2058" t="str">
            <v>2220180001</v>
          </cell>
          <cell r="B2058" t="str">
            <v>2220180001</v>
          </cell>
          <cell r="C2058" t="str">
            <v>Haku Wiñay/Noa Jayatai</v>
          </cell>
          <cell r="D2058" t="str">
            <v>PP.2018 RO Sierra</v>
          </cell>
          <cell r="E2058" t="str">
            <v>PP 0118: ACCESO DE LOS HOGARES RURALES CON ECONOMIAS DE SUBSISTENCIA A MERCADOS LOCALES DEL NUCLEO EJECUTOR TAMBO - SANTA CLARA</v>
          </cell>
          <cell r="F2058" t="str">
            <v>PUNO</v>
          </cell>
          <cell r="G2058" t="str">
            <v>PUNO</v>
          </cell>
          <cell r="H2058" t="str">
            <v>AZANGARO</v>
          </cell>
          <cell r="I2058" t="str">
            <v>SAMAN</v>
          </cell>
          <cell r="J2058" t="str">
            <v>TAMBO</v>
          </cell>
          <cell r="K2058" t="str">
            <v>2102100034</v>
          </cell>
          <cell r="L2058">
            <v>100</v>
          </cell>
          <cell r="M2058">
            <v>43203</v>
          </cell>
          <cell r="N2058">
            <v>500000</v>
          </cell>
          <cell r="O2058">
            <v>43402</v>
          </cell>
          <cell r="P2058">
            <v>500000</v>
          </cell>
          <cell r="Q2058">
            <v>43402</v>
          </cell>
          <cell r="R2058">
            <v>500000</v>
          </cell>
          <cell r="S2058">
            <v>43252</v>
          </cell>
          <cell r="T2058">
            <v>1125</v>
          </cell>
          <cell r="U2058">
            <v>36</v>
          </cell>
          <cell r="V2058">
            <v>36</v>
          </cell>
          <cell r="W2058">
            <v>44377</v>
          </cell>
          <cell r="X2058">
            <v>502772.42</v>
          </cell>
          <cell r="Y2058">
            <v>503106.84</v>
          </cell>
          <cell r="Z2058">
            <v>506493.42</v>
          </cell>
          <cell r="AA2058">
            <v>44680</v>
          </cell>
          <cell r="AB2058">
            <v>1</v>
          </cell>
          <cell r="AC2058">
            <v>1</v>
          </cell>
          <cell r="AD2058">
            <v>1</v>
          </cell>
          <cell r="AE2058">
            <v>0.99909999999999999</v>
          </cell>
          <cell r="AF2058" t="str">
            <v>4. Cierre</v>
          </cell>
          <cell r="AG2058" t="str">
            <v>0780 - Liquidación Aprobada</v>
          </cell>
          <cell r="AH2058" t="str">
            <v>Liquidado en UT para remitir ficha/expediente a Sede</v>
          </cell>
        </row>
        <row r="2059">
          <cell r="A2059" t="str">
            <v>2220180002</v>
          </cell>
          <cell r="B2059" t="str">
            <v>2220180002</v>
          </cell>
          <cell r="C2059" t="str">
            <v>Haku Wiñay/Noa Jayatai</v>
          </cell>
          <cell r="D2059" t="str">
            <v>PP.2018 RO Sierra</v>
          </cell>
          <cell r="E2059" t="str">
            <v>PP 0118: ACCESO DE LOS HOGARES RURALES CON ECONOMIAS DE SUBSISTENCIA A MERCADOS LOCALES DEL NUCLEO EJECUTOR ACCARAPISCO</v>
          </cell>
          <cell r="F2059" t="str">
            <v>PUNO</v>
          </cell>
          <cell r="G2059" t="str">
            <v>PUNO</v>
          </cell>
          <cell r="H2059" t="str">
            <v>AZANGARO</v>
          </cell>
          <cell r="I2059" t="str">
            <v>SAMAN</v>
          </cell>
          <cell r="J2059" t="str">
            <v>ACCARAPISCO</v>
          </cell>
          <cell r="K2059" t="str">
            <v>2102100012</v>
          </cell>
          <cell r="L2059">
            <v>100</v>
          </cell>
          <cell r="M2059">
            <v>43203</v>
          </cell>
          <cell r="N2059">
            <v>500000</v>
          </cell>
          <cell r="O2059">
            <v>43402</v>
          </cell>
          <cell r="P2059">
            <v>500000</v>
          </cell>
          <cell r="Q2059">
            <v>43402</v>
          </cell>
          <cell r="R2059">
            <v>500000</v>
          </cell>
          <cell r="S2059">
            <v>43252</v>
          </cell>
          <cell r="T2059">
            <v>1155</v>
          </cell>
          <cell r="U2059">
            <v>36</v>
          </cell>
          <cell r="V2059">
            <v>36</v>
          </cell>
          <cell r="W2059">
            <v>44407</v>
          </cell>
          <cell r="X2059">
            <v>502111.32</v>
          </cell>
          <cell r="Y2059">
            <v>503121.74</v>
          </cell>
          <cell r="Z2059">
            <v>505836.32</v>
          </cell>
          <cell r="AA2059">
            <v>44680</v>
          </cell>
          <cell r="AB2059">
            <v>1</v>
          </cell>
          <cell r="AC2059">
            <v>1</v>
          </cell>
          <cell r="AD2059">
            <v>1</v>
          </cell>
          <cell r="AE2059">
            <v>0.99919999999999998</v>
          </cell>
          <cell r="AF2059" t="str">
            <v>4. Cierre</v>
          </cell>
          <cell r="AG2059" t="str">
            <v>0780 - Liquidación Aprobada</v>
          </cell>
          <cell r="AH2059" t="str">
            <v>Liquidado en UT para remitir ficha/expediente a Sede</v>
          </cell>
        </row>
        <row r="2060">
          <cell r="A2060" t="str">
            <v>2220180003</v>
          </cell>
          <cell r="B2060" t="str">
            <v>2220180003</v>
          </cell>
          <cell r="C2060" t="str">
            <v>Haku Wiñay/Noa Jayatai</v>
          </cell>
          <cell r="D2060" t="str">
            <v>PP.2018 RO Sierra</v>
          </cell>
          <cell r="E2060" t="str">
            <v>PP 0118: ACCESO DE LOS HOGARES RURALES CON ECONOMIAS DE SUBSISTENCIA A MERCADOS LOCALES DEL NUCLEO EJECUTOR MACHACA ISLA</v>
          </cell>
          <cell r="F2060" t="str">
            <v>PUNO</v>
          </cell>
          <cell r="G2060" t="str">
            <v>PUNO</v>
          </cell>
          <cell r="H2060" t="str">
            <v>AZANGARO</v>
          </cell>
          <cell r="I2060" t="str">
            <v>SAMAN</v>
          </cell>
          <cell r="J2060" t="str">
            <v>ISLA ACCARAPISCO</v>
          </cell>
          <cell r="K2060" t="str">
            <v>2102106011</v>
          </cell>
          <cell r="L2060">
            <v>100</v>
          </cell>
          <cell r="M2060">
            <v>43203</v>
          </cell>
          <cell r="N2060">
            <v>500000</v>
          </cell>
          <cell r="O2060">
            <v>43402</v>
          </cell>
          <cell r="P2060">
            <v>500000</v>
          </cell>
          <cell r="Q2060">
            <v>43402</v>
          </cell>
          <cell r="R2060">
            <v>500000</v>
          </cell>
          <cell r="S2060">
            <v>43252</v>
          </cell>
          <cell r="T2060">
            <v>1155</v>
          </cell>
          <cell r="U2060">
            <v>36</v>
          </cell>
          <cell r="V2060">
            <v>36</v>
          </cell>
          <cell r="W2060">
            <v>44407</v>
          </cell>
          <cell r="X2060">
            <v>499219.07</v>
          </cell>
          <cell r="Y2060">
            <v>500320.99</v>
          </cell>
          <cell r="Z2060">
            <v>502944.07</v>
          </cell>
          <cell r="AA2060">
            <v>44680</v>
          </cell>
          <cell r="AB2060">
            <v>1</v>
          </cell>
          <cell r="AC2060">
            <v>1</v>
          </cell>
          <cell r="AD2060">
            <v>1</v>
          </cell>
          <cell r="AE2060">
            <v>0.99539999999999995</v>
          </cell>
          <cell r="AF2060" t="str">
            <v>4. Cierre</v>
          </cell>
          <cell r="AG2060" t="str">
            <v>0780 - Liquidación Aprobada</v>
          </cell>
          <cell r="AH2060" t="str">
            <v>Liquidado en UT para remitir ficha/expediente a Sede</v>
          </cell>
        </row>
        <row r="2061">
          <cell r="A2061" t="str">
            <v>2220180004</v>
          </cell>
          <cell r="B2061" t="str">
            <v>2220180004</v>
          </cell>
          <cell r="C2061" t="str">
            <v>Haku Wiñay/Noa Jayatai</v>
          </cell>
          <cell r="D2061" t="str">
            <v>PP.2018 RO Sierra</v>
          </cell>
          <cell r="E2061" t="str">
            <v>PP 0118: ACCESO DE LOS HOGARES RURALES CON ECONOMIAS DE SUBSISTENCIA A MERCADOS LOCALES DEL NUCLEO EJECUTOR MUNI CHICO</v>
          </cell>
          <cell r="F2061" t="str">
            <v>PUNO</v>
          </cell>
          <cell r="G2061" t="str">
            <v>PUNO</v>
          </cell>
          <cell r="H2061" t="str">
            <v>AZANGARO</v>
          </cell>
          <cell r="I2061" t="str">
            <v>SAMAN</v>
          </cell>
          <cell r="J2061" t="str">
            <v>MUNI CHICO</v>
          </cell>
          <cell r="K2061" t="str">
            <v>2102100011</v>
          </cell>
          <cell r="L2061">
            <v>100</v>
          </cell>
          <cell r="M2061">
            <v>43203</v>
          </cell>
          <cell r="N2061">
            <v>500000</v>
          </cell>
          <cell r="O2061">
            <v>43402</v>
          </cell>
          <cell r="P2061">
            <v>500000</v>
          </cell>
          <cell r="Q2061">
            <v>43402</v>
          </cell>
          <cell r="R2061">
            <v>500000</v>
          </cell>
          <cell r="S2061">
            <v>43252</v>
          </cell>
          <cell r="T2061">
            <v>1155</v>
          </cell>
          <cell r="U2061">
            <v>36</v>
          </cell>
          <cell r="V2061">
            <v>36</v>
          </cell>
          <cell r="W2061">
            <v>44407</v>
          </cell>
          <cell r="X2061">
            <v>500603.31</v>
          </cell>
          <cell r="Y2061">
            <v>501699.23</v>
          </cell>
          <cell r="Z2061">
            <v>504328.31</v>
          </cell>
          <cell r="AA2061">
            <v>44680</v>
          </cell>
          <cell r="AB2061">
            <v>1</v>
          </cell>
          <cell r="AC2061">
            <v>1</v>
          </cell>
          <cell r="AD2061">
            <v>1</v>
          </cell>
          <cell r="AE2061">
            <v>0.99729999999999996</v>
          </cell>
          <cell r="AF2061" t="str">
            <v>4. Cierre</v>
          </cell>
          <cell r="AG2061" t="str">
            <v>0780 - Liquidación Aprobada</v>
          </cell>
          <cell r="AH2061" t="str">
            <v>Liquidado en UT para remitir ficha/expediente a Sede</v>
          </cell>
        </row>
        <row r="2062">
          <cell r="A2062" t="str">
            <v>2220180005</v>
          </cell>
          <cell r="B2062" t="str">
            <v>2220180005</v>
          </cell>
          <cell r="C2062" t="str">
            <v>Haku Wiñay/Noa Jayatai</v>
          </cell>
          <cell r="D2062" t="str">
            <v>PP.2018 RO Sierra</v>
          </cell>
          <cell r="E2062" t="str">
            <v>PP 0118: ACCESO DE LOS HOGARES RURALES CON ECONOMIAS DE SUBSISTENCIA A MERCADOS LOCALES DEL NUCLEO EJECUTOR SANTIAGO AJJATIRA</v>
          </cell>
          <cell r="F2062" t="str">
            <v>PUNO</v>
          </cell>
          <cell r="G2062" t="str">
            <v>PUNO</v>
          </cell>
          <cell r="H2062" t="str">
            <v>SAN ANTONIO DE PUTINA</v>
          </cell>
          <cell r="I2062" t="str">
            <v>PEDRO VILCA APAZA</v>
          </cell>
          <cell r="J2062" t="str">
            <v>SANTIAGO AJJATIRA</v>
          </cell>
          <cell r="K2062" t="str">
            <v>2110030014</v>
          </cell>
          <cell r="L2062">
            <v>100</v>
          </cell>
          <cell r="M2062">
            <v>43203</v>
          </cell>
          <cell r="N2062">
            <v>500000</v>
          </cell>
          <cell r="O2062">
            <v>43404</v>
          </cell>
          <cell r="P2062">
            <v>500000</v>
          </cell>
          <cell r="Q2062">
            <v>43404</v>
          </cell>
          <cell r="R2062">
            <v>500000</v>
          </cell>
          <cell r="S2062">
            <v>43252</v>
          </cell>
          <cell r="T2062">
            <v>1125</v>
          </cell>
          <cell r="U2062">
            <v>36</v>
          </cell>
          <cell r="V2062">
            <v>36</v>
          </cell>
          <cell r="W2062">
            <v>44377</v>
          </cell>
          <cell r="X2062">
            <v>502022.18</v>
          </cell>
          <cell r="Y2062">
            <v>502665.33</v>
          </cell>
          <cell r="Z2062">
            <v>505013.08</v>
          </cell>
          <cell r="AA2062">
            <v>44791</v>
          </cell>
          <cell r="AB2062">
            <v>1</v>
          </cell>
          <cell r="AC2062">
            <v>1</v>
          </cell>
          <cell r="AD2062">
            <v>1</v>
          </cell>
          <cell r="AE2062">
            <v>0.99950000000000006</v>
          </cell>
          <cell r="AF2062" t="str">
            <v>4. Cierre</v>
          </cell>
          <cell r="AG2062" t="str">
            <v>0780 - Liquidación Aprobada</v>
          </cell>
          <cell r="AH2062" t="str">
            <v>Liquidado en UT para remitir ficha/expediente a Sede</v>
          </cell>
        </row>
        <row r="2063">
          <cell r="A2063" t="str">
            <v>2220180006</v>
          </cell>
          <cell r="B2063" t="str">
            <v>2220180006</v>
          </cell>
          <cell r="C2063" t="str">
            <v>Haku Wiñay/Noa Jayatai</v>
          </cell>
          <cell r="D2063" t="str">
            <v>PP.2018 RO Sierra</v>
          </cell>
          <cell r="E2063" t="str">
            <v>PP 0118: ACCESO DE LOS HOGARES RURALES CON ECONOMIAS DE SUBSISTENCIA A MERCADOS LOCALES DEL NUCLEO EJECUTOR HUERTACUCHO</v>
          </cell>
          <cell r="F2063" t="str">
            <v>PUNO</v>
          </cell>
          <cell r="G2063" t="str">
            <v>PUNO</v>
          </cell>
          <cell r="H2063" t="str">
            <v>SAN ANTONIO DE PUTINA</v>
          </cell>
          <cell r="I2063" t="str">
            <v>PEDRO VILCA APAZA</v>
          </cell>
          <cell r="J2063" t="str">
            <v>HUERTACUCHO</v>
          </cell>
          <cell r="K2063" t="str">
            <v>2110030200</v>
          </cell>
          <cell r="L2063">
            <v>100</v>
          </cell>
          <cell r="M2063">
            <v>43203</v>
          </cell>
          <cell r="N2063">
            <v>500000</v>
          </cell>
          <cell r="O2063">
            <v>43404</v>
          </cell>
          <cell r="P2063">
            <v>500000</v>
          </cell>
          <cell r="Q2063">
            <v>43404</v>
          </cell>
          <cell r="R2063">
            <v>500000</v>
          </cell>
          <cell r="S2063">
            <v>43252</v>
          </cell>
          <cell r="T2063">
            <v>1125</v>
          </cell>
          <cell r="U2063">
            <v>36</v>
          </cell>
          <cell r="V2063">
            <v>36</v>
          </cell>
          <cell r="W2063">
            <v>44377</v>
          </cell>
          <cell r="X2063">
            <v>499852.94</v>
          </cell>
          <cell r="Y2063">
            <v>501798.59</v>
          </cell>
          <cell r="Z2063">
            <v>502846.34</v>
          </cell>
          <cell r="AA2063">
            <v>44791</v>
          </cell>
          <cell r="AB2063">
            <v>1</v>
          </cell>
          <cell r="AC2063">
            <v>1</v>
          </cell>
          <cell r="AD2063">
            <v>1</v>
          </cell>
          <cell r="AE2063">
            <v>0.99829999999999997</v>
          </cell>
          <cell r="AF2063" t="str">
            <v>4. Cierre</v>
          </cell>
          <cell r="AG2063" t="str">
            <v>0780 - Liquidación Aprobada</v>
          </cell>
          <cell r="AH2063" t="str">
            <v>Liquidado en UT para remitir ficha/expediente a Sede</v>
          </cell>
        </row>
        <row r="2064">
          <cell r="A2064" t="str">
            <v>2220180007</v>
          </cell>
          <cell r="B2064" t="str">
            <v>2220180007</v>
          </cell>
          <cell r="C2064" t="str">
            <v>Haku Wiñay/Noa Jayatai</v>
          </cell>
          <cell r="D2064" t="str">
            <v>PP.2018 RO Sierra</v>
          </cell>
          <cell r="E2064" t="str">
            <v>PP 0118: ACCESO DE LOS HOGARES RURALES CON ECONOMIAS DE SUBSISTENCIA A MERCADOS LOCALES DEL NUCLEO EJECUTOR AYRAMPUNI</v>
          </cell>
          <cell r="F2064" t="str">
            <v>PUNO</v>
          </cell>
          <cell r="G2064" t="str">
            <v>PUNO</v>
          </cell>
          <cell r="H2064" t="str">
            <v>SAN ANTONIO DE PUTINA</v>
          </cell>
          <cell r="I2064" t="str">
            <v>PEDRO VILCA APAZA</v>
          </cell>
          <cell r="J2064" t="str">
            <v>AYRAMPUNI</v>
          </cell>
          <cell r="K2064" t="str">
            <v>2110030001</v>
          </cell>
          <cell r="L2064">
            <v>100</v>
          </cell>
          <cell r="M2064">
            <v>43203</v>
          </cell>
          <cell r="N2064">
            <v>500000</v>
          </cell>
          <cell r="O2064">
            <v>43404</v>
          </cell>
          <cell r="P2064">
            <v>500000</v>
          </cell>
          <cell r="Q2064">
            <v>43404</v>
          </cell>
          <cell r="R2064">
            <v>500000</v>
          </cell>
          <cell r="S2064">
            <v>43252</v>
          </cell>
          <cell r="T2064">
            <v>1125</v>
          </cell>
          <cell r="U2064">
            <v>36</v>
          </cell>
          <cell r="V2064">
            <v>36</v>
          </cell>
          <cell r="W2064">
            <v>44377</v>
          </cell>
          <cell r="X2064">
            <v>502392.48</v>
          </cell>
          <cell r="Y2064">
            <v>501738.48</v>
          </cell>
          <cell r="Z2064">
            <v>505385.88</v>
          </cell>
          <cell r="AA2064">
            <v>44791</v>
          </cell>
          <cell r="AB2064">
            <v>1</v>
          </cell>
          <cell r="AC2064">
            <v>1</v>
          </cell>
          <cell r="AD2064">
            <v>1</v>
          </cell>
          <cell r="AE2064">
            <v>0.99819999999999998</v>
          </cell>
          <cell r="AF2064" t="str">
            <v>4. Cierre</v>
          </cell>
          <cell r="AG2064" t="str">
            <v>0780 - Liquidación Aprobada</v>
          </cell>
          <cell r="AH2064" t="str">
            <v>Liquidado en UT para remitir ficha/expediente a Sede</v>
          </cell>
        </row>
        <row r="2065">
          <cell r="A2065" t="str">
            <v>2220180008</v>
          </cell>
          <cell r="B2065" t="str">
            <v>2220180008</v>
          </cell>
          <cell r="C2065" t="str">
            <v>Haku Wiñay/Noa Jayatai</v>
          </cell>
          <cell r="D2065" t="str">
            <v>PP.2018 RO Sierra</v>
          </cell>
          <cell r="E2065" t="str">
            <v>PP 0118: ACCESO DE LOS HOGARES RURALES CON ECONOMIAS DE SUBSISTENCIA A MERCADOS LOCALES DEL NUCLEO EJECUTOR PICHACANI CENTRAL</v>
          </cell>
          <cell r="F2065" t="str">
            <v>PUNO</v>
          </cell>
          <cell r="G2065" t="str">
            <v>PUNO</v>
          </cell>
          <cell r="H2065" t="str">
            <v>SAN ANTONIO DE PUTINA</v>
          </cell>
          <cell r="I2065" t="str">
            <v>PEDRO VILCA APAZA</v>
          </cell>
          <cell r="J2065" t="str">
            <v>PICHACANI CENTRAL</v>
          </cell>
          <cell r="K2065" t="str">
            <v>2110036001</v>
          </cell>
          <cell r="L2065">
            <v>100</v>
          </cell>
          <cell r="M2065">
            <v>43203</v>
          </cell>
          <cell r="N2065">
            <v>500000</v>
          </cell>
          <cell r="O2065">
            <v>43404</v>
          </cell>
          <cell r="P2065">
            <v>500000</v>
          </cell>
          <cell r="Q2065">
            <v>43404</v>
          </cell>
          <cell r="R2065">
            <v>500000</v>
          </cell>
          <cell r="S2065">
            <v>43252</v>
          </cell>
          <cell r="T2065">
            <v>1125</v>
          </cell>
          <cell r="U2065">
            <v>36</v>
          </cell>
          <cell r="V2065">
            <v>36</v>
          </cell>
          <cell r="W2065">
            <v>44377</v>
          </cell>
          <cell r="X2065">
            <v>502480.18</v>
          </cell>
          <cell r="Y2065">
            <v>501524.08</v>
          </cell>
          <cell r="Z2065">
            <v>505473.08</v>
          </cell>
          <cell r="AA2065">
            <v>44791</v>
          </cell>
          <cell r="AB2065">
            <v>1</v>
          </cell>
          <cell r="AC2065">
            <v>1</v>
          </cell>
          <cell r="AD2065">
            <v>1</v>
          </cell>
          <cell r="AE2065">
            <v>0.99790000000000001</v>
          </cell>
          <cell r="AF2065" t="str">
            <v>4. Cierre</v>
          </cell>
          <cell r="AG2065" t="str">
            <v>0780 - Liquidación Aprobada</v>
          </cell>
          <cell r="AH2065" t="str">
            <v>Liquidado en UT para remitir ficha/expediente a Sede</v>
          </cell>
        </row>
        <row r="2066">
          <cell r="A2066" t="str">
            <v>2220180009</v>
          </cell>
          <cell r="B2066" t="str">
            <v>2220180009</v>
          </cell>
          <cell r="C2066" t="str">
            <v>Haku Wiñay/Noa Jayatai</v>
          </cell>
          <cell r="D2066" t="str">
            <v>PP.2018 RO Sierra</v>
          </cell>
          <cell r="E2066" t="str">
            <v>PP 0118: ACCESO DE LOS HOGARES RURALES CON ECONOMIAS DE SUBSISTENCIA A MERCADOS LOCALES DEL NUCLEO EJECUTOR ICHUCAHUA</v>
          </cell>
          <cell r="F2066" t="str">
            <v>PUNO</v>
          </cell>
          <cell r="G2066" t="str">
            <v>PUNO</v>
          </cell>
          <cell r="H2066" t="str">
            <v>MELGAR</v>
          </cell>
          <cell r="I2066" t="str">
            <v>ORURILLO</v>
          </cell>
          <cell r="J2066" t="str">
            <v>ICHUCAHUA</v>
          </cell>
          <cell r="K2066" t="str">
            <v>2108070003</v>
          </cell>
          <cell r="L2066">
            <v>100</v>
          </cell>
          <cell r="M2066">
            <v>43203</v>
          </cell>
          <cell r="N2066">
            <v>500000</v>
          </cell>
          <cell r="O2066">
            <v>43399</v>
          </cell>
          <cell r="P2066">
            <v>500000</v>
          </cell>
          <cell r="Q2066">
            <v>43402</v>
          </cell>
          <cell r="R2066">
            <v>500000</v>
          </cell>
          <cell r="S2066">
            <v>43252</v>
          </cell>
          <cell r="T2066">
            <v>1156</v>
          </cell>
          <cell r="U2066">
            <v>36</v>
          </cell>
          <cell r="V2066">
            <v>36</v>
          </cell>
          <cell r="W2066">
            <v>44408</v>
          </cell>
          <cell r="X2066">
            <v>497413.8</v>
          </cell>
          <cell r="Y2066">
            <v>496776.05</v>
          </cell>
          <cell r="Z2066">
            <v>497413.8</v>
          </cell>
          <cell r="AA2066">
            <v>44712</v>
          </cell>
          <cell r="AB2066">
            <v>1</v>
          </cell>
          <cell r="AC2066">
            <v>1</v>
          </cell>
          <cell r="AD2066">
            <v>1</v>
          </cell>
          <cell r="AE2066">
            <v>0.99609999999999999</v>
          </cell>
          <cell r="AF2066" t="str">
            <v>4. Cierre</v>
          </cell>
          <cell r="AG2066" t="str">
            <v>0780 - Liquidación Aprobada</v>
          </cell>
          <cell r="AH2066" t="str">
            <v>Liquidado en UT para remitir ficha/expediente a Sede</v>
          </cell>
        </row>
        <row r="2067">
          <cell r="A2067" t="str">
            <v>2220180010</v>
          </cell>
          <cell r="B2067" t="str">
            <v>2220180010</v>
          </cell>
          <cell r="C2067" t="str">
            <v>Haku Wiñay/Noa Jayatai</v>
          </cell>
          <cell r="D2067" t="str">
            <v>PP.2018 RO Sierra</v>
          </cell>
          <cell r="E2067" t="str">
            <v>PP 0118: ACCESO DE LOS HOGARES RURALES CON ECONOMIAS DE SUBSISTENCIA A MERCADOS LOCALES DEL NUCLEO EJECUTOR QUISHUARANI</v>
          </cell>
          <cell r="F2067" t="str">
            <v>PUNO</v>
          </cell>
          <cell r="G2067" t="str">
            <v>PUNO</v>
          </cell>
          <cell r="H2067" t="str">
            <v>MELGAR</v>
          </cell>
          <cell r="I2067" t="str">
            <v>ORURILLO</v>
          </cell>
          <cell r="J2067" t="str">
            <v>QUISHUARANI</v>
          </cell>
          <cell r="K2067" t="str">
            <v>2108070920</v>
          </cell>
          <cell r="L2067">
            <v>100</v>
          </cell>
          <cell r="M2067">
            <v>43203</v>
          </cell>
          <cell r="N2067">
            <v>500000</v>
          </cell>
          <cell r="O2067">
            <v>43399</v>
          </cell>
          <cell r="P2067">
            <v>500000</v>
          </cell>
          <cell r="Q2067">
            <v>43402</v>
          </cell>
          <cell r="R2067">
            <v>500000</v>
          </cell>
          <cell r="S2067">
            <v>43252</v>
          </cell>
          <cell r="T2067">
            <v>1156</v>
          </cell>
          <cell r="U2067">
            <v>36</v>
          </cell>
          <cell r="V2067">
            <v>36</v>
          </cell>
          <cell r="W2067">
            <v>44408</v>
          </cell>
          <cell r="X2067">
            <v>497288.8</v>
          </cell>
          <cell r="Y2067">
            <v>496651.05</v>
          </cell>
          <cell r="Z2067">
            <v>497288.8</v>
          </cell>
          <cell r="AA2067">
            <v>44712</v>
          </cell>
          <cell r="AB2067">
            <v>1</v>
          </cell>
          <cell r="AC2067">
            <v>1</v>
          </cell>
          <cell r="AD2067">
            <v>1</v>
          </cell>
          <cell r="AE2067">
            <v>0.99590000000000001</v>
          </cell>
          <cell r="AF2067" t="str">
            <v>4. Cierre</v>
          </cell>
          <cell r="AG2067" t="str">
            <v>0780 - Liquidación Aprobada</v>
          </cell>
          <cell r="AH2067" t="str">
            <v>Liquidado en UT para remitir ficha/expediente a Sede</v>
          </cell>
        </row>
        <row r="2068">
          <cell r="A2068" t="str">
            <v>2220180011</v>
          </cell>
          <cell r="B2068" t="str">
            <v>2220180011</v>
          </cell>
          <cell r="C2068" t="str">
            <v>Haku Wiñay/Noa Jayatai</v>
          </cell>
          <cell r="D2068" t="str">
            <v>PP.2018 RO Sierra</v>
          </cell>
          <cell r="E2068" t="str">
            <v>PP 0118: ACCESO DE LOS HOGARES RURALES CON ECONOMIAS DE SUBSISTENCIA A MERCADOS LOCALES DEL NUCLEO EJECUTOR QUISUNI CCARMI</v>
          </cell>
          <cell r="F2068" t="str">
            <v>PUNO</v>
          </cell>
          <cell r="G2068" t="str">
            <v>PUNO</v>
          </cell>
          <cell r="H2068" t="str">
            <v>MELGAR</v>
          </cell>
          <cell r="I2068" t="str">
            <v>ORURILLO</v>
          </cell>
          <cell r="J2068" t="str">
            <v>QUISUNI</v>
          </cell>
          <cell r="K2068" t="str">
            <v>2108070931</v>
          </cell>
          <cell r="L2068">
            <v>100</v>
          </cell>
          <cell r="M2068">
            <v>43203</v>
          </cell>
          <cell r="N2068">
            <v>500000</v>
          </cell>
          <cell r="O2068">
            <v>43399</v>
          </cell>
          <cell r="P2068">
            <v>500000</v>
          </cell>
          <cell r="Q2068">
            <v>43402</v>
          </cell>
          <cell r="R2068">
            <v>500000</v>
          </cell>
          <cell r="S2068">
            <v>43252</v>
          </cell>
          <cell r="T2068">
            <v>1156</v>
          </cell>
          <cell r="U2068">
            <v>36</v>
          </cell>
          <cell r="V2068">
            <v>36</v>
          </cell>
          <cell r="W2068">
            <v>44408</v>
          </cell>
          <cell r="X2068">
            <v>497302.8</v>
          </cell>
          <cell r="Y2068">
            <v>496665.05</v>
          </cell>
          <cell r="Z2068">
            <v>497302.8</v>
          </cell>
          <cell r="AA2068">
            <v>44712</v>
          </cell>
          <cell r="AB2068">
            <v>1</v>
          </cell>
          <cell r="AC2068">
            <v>1</v>
          </cell>
          <cell r="AD2068">
            <v>1</v>
          </cell>
          <cell r="AE2068">
            <v>0.996</v>
          </cell>
          <cell r="AF2068" t="str">
            <v>4. Cierre</v>
          </cell>
          <cell r="AG2068" t="str">
            <v>0780 - Liquidación Aprobada</v>
          </cell>
          <cell r="AH2068" t="str">
            <v>Liquidado en UT para remitir ficha/expediente a Sede</v>
          </cell>
        </row>
        <row r="2069">
          <cell r="A2069" t="str">
            <v>2220180012</v>
          </cell>
          <cell r="B2069" t="str">
            <v>2220180012</v>
          </cell>
          <cell r="C2069" t="str">
            <v>Haku Wiñay/Noa Jayatai</v>
          </cell>
          <cell r="D2069" t="str">
            <v>PP.2018 RO Sierra</v>
          </cell>
          <cell r="E2069" t="str">
            <v>PP 0118: ACCESO DE LOS HOGARES RURALES CON ECONOMIAS DE SUBSISTENCIA A MERCADOS LOCALES DEL NUCLEO EJECUTOR ISLA PAMPA JAPO</v>
          </cell>
          <cell r="F2069" t="str">
            <v>PUNO</v>
          </cell>
          <cell r="G2069" t="str">
            <v>PUNO</v>
          </cell>
          <cell r="H2069" t="str">
            <v>MELGAR</v>
          </cell>
          <cell r="I2069" t="str">
            <v>ORURILLO</v>
          </cell>
          <cell r="J2069" t="str">
            <v>ISLA PAMPA</v>
          </cell>
          <cell r="K2069" t="str">
            <v>2108070082</v>
          </cell>
          <cell r="L2069">
            <v>100</v>
          </cell>
          <cell r="M2069">
            <v>43203</v>
          </cell>
          <cell r="N2069">
            <v>500000</v>
          </cell>
          <cell r="O2069">
            <v>43399</v>
          </cell>
          <cell r="P2069">
            <v>500000</v>
          </cell>
          <cell r="Q2069">
            <v>43402</v>
          </cell>
          <cell r="R2069">
            <v>500000</v>
          </cell>
          <cell r="S2069">
            <v>43252</v>
          </cell>
          <cell r="T2069">
            <v>1156</v>
          </cell>
          <cell r="U2069">
            <v>36</v>
          </cell>
          <cell r="V2069">
            <v>36</v>
          </cell>
          <cell r="W2069">
            <v>44408</v>
          </cell>
          <cell r="X2069">
            <v>497268.3</v>
          </cell>
          <cell r="Y2069">
            <v>496630.55</v>
          </cell>
          <cell r="Z2069">
            <v>497268.3</v>
          </cell>
          <cell r="AA2069">
            <v>44712</v>
          </cell>
          <cell r="AB2069">
            <v>1</v>
          </cell>
          <cell r="AC2069">
            <v>1</v>
          </cell>
          <cell r="AD2069">
            <v>1</v>
          </cell>
          <cell r="AE2069">
            <v>0.99590000000000001</v>
          </cell>
          <cell r="AF2069" t="str">
            <v>4. Cierre</v>
          </cell>
          <cell r="AG2069" t="str">
            <v>0780 - Liquidación Aprobada</v>
          </cell>
          <cell r="AH2069" t="str">
            <v>Liquidado en UT para remitir ficha/expediente a Sede</v>
          </cell>
        </row>
        <row r="2070">
          <cell r="A2070" t="str">
            <v>2220180013</v>
          </cell>
          <cell r="B2070" t="str">
            <v>2220180013</v>
          </cell>
          <cell r="C2070" t="str">
            <v>Haku Wiñay/Noa Jayatai</v>
          </cell>
          <cell r="D2070" t="str">
            <v>PP.2018 RO Sierra</v>
          </cell>
          <cell r="E2070" t="str">
            <v>PP 0118: ACCESO DE LOS HOGARES RURALES CON ECONOMIAS DE SUBSISTENCIA A MERCADOS LOCALES DEL NUCLEO EJECUTOR TERCER JILAHUATA</v>
          </cell>
          <cell r="F2070" t="str">
            <v>PUNO</v>
          </cell>
          <cell r="G2070" t="str">
            <v>PUNO</v>
          </cell>
          <cell r="H2070" t="str">
            <v>AZANGARO</v>
          </cell>
          <cell r="I2070" t="str">
            <v>SAN JUAN DE SALINAS</v>
          </cell>
          <cell r="J2070" t="str">
            <v>TERCER JILAHUATA</v>
          </cell>
          <cell r="K2070" t="str">
            <v>2102130420</v>
          </cell>
          <cell r="L2070">
            <v>100</v>
          </cell>
          <cell r="M2070">
            <v>43238</v>
          </cell>
          <cell r="N2070">
            <v>500000</v>
          </cell>
          <cell r="O2070">
            <v>43402</v>
          </cell>
          <cell r="P2070">
            <v>500000</v>
          </cell>
          <cell r="Q2070">
            <v>43402</v>
          </cell>
          <cell r="R2070">
            <v>500000</v>
          </cell>
          <cell r="S2070">
            <v>43346</v>
          </cell>
          <cell r="T2070">
            <v>1148</v>
          </cell>
          <cell r="U2070">
            <v>36</v>
          </cell>
          <cell r="V2070">
            <v>36</v>
          </cell>
          <cell r="W2070">
            <v>44494</v>
          </cell>
          <cell r="X2070">
            <v>500000</v>
          </cell>
          <cell r="Y2070">
            <v>504876.73</v>
          </cell>
          <cell r="Z2070">
            <v>504876.73000000004</v>
          </cell>
          <cell r="AA2070">
            <v>44862</v>
          </cell>
          <cell r="AB2070">
            <v>1</v>
          </cell>
          <cell r="AC2070">
            <v>1</v>
          </cell>
          <cell r="AD2070">
            <v>1</v>
          </cell>
          <cell r="AE2070">
            <v>1</v>
          </cell>
          <cell r="AF2070" t="str">
            <v>4. Cierre</v>
          </cell>
          <cell r="AG2070" t="str">
            <v>0780 - Liquidación Aprobada</v>
          </cell>
          <cell r="AH2070" t="str">
            <v>Liquidado en UT para remitir ficha/expediente a Sede</v>
          </cell>
        </row>
        <row r="2071">
          <cell r="A2071" t="str">
            <v>2220180014</v>
          </cell>
          <cell r="B2071" t="str">
            <v>2220180014</v>
          </cell>
          <cell r="C2071" t="str">
            <v>Haku Wiñay/Noa Jayatai</v>
          </cell>
          <cell r="D2071" t="str">
            <v>PP.2018 RO Sierra</v>
          </cell>
          <cell r="E2071" t="str">
            <v>PP 0118: ACCESO DE LOS HOGARES RURALES CON ECONOMIAS DE SUBSISTENCIA A MERCADOS LOCALES DEL NUCLEO EJECUTOR ASILLO PAMPA GRANDE</v>
          </cell>
          <cell r="F2071" t="str">
            <v>PUNO</v>
          </cell>
          <cell r="G2071" t="str">
            <v>PUNO</v>
          </cell>
          <cell r="H2071" t="str">
            <v>AZANGARO</v>
          </cell>
          <cell r="I2071" t="str">
            <v>SAN JUAN DE SALINAS</v>
          </cell>
          <cell r="J2071" t="str">
            <v>ASILLO PAMPA GRANDE</v>
          </cell>
          <cell r="K2071" t="str">
            <v>2102136006</v>
          </cell>
          <cell r="L2071">
            <v>100</v>
          </cell>
          <cell r="M2071">
            <v>43238</v>
          </cell>
          <cell r="N2071">
            <v>500000</v>
          </cell>
          <cell r="O2071">
            <v>43402</v>
          </cell>
          <cell r="P2071">
            <v>500000</v>
          </cell>
          <cell r="Q2071">
            <v>43402</v>
          </cell>
          <cell r="R2071">
            <v>500000</v>
          </cell>
          <cell r="S2071">
            <v>43346</v>
          </cell>
          <cell r="T2071">
            <v>1148</v>
          </cell>
          <cell r="U2071">
            <v>36</v>
          </cell>
          <cell r="V2071">
            <v>36</v>
          </cell>
          <cell r="W2071">
            <v>44494</v>
          </cell>
          <cell r="X2071">
            <v>500000</v>
          </cell>
          <cell r="Y2071">
            <v>505627.95</v>
          </cell>
          <cell r="Z2071">
            <v>505627.95</v>
          </cell>
          <cell r="AA2071">
            <v>44862</v>
          </cell>
          <cell r="AB2071">
            <v>1</v>
          </cell>
          <cell r="AC2071">
            <v>1</v>
          </cell>
          <cell r="AD2071">
            <v>1</v>
          </cell>
          <cell r="AE2071">
            <v>1</v>
          </cell>
          <cell r="AF2071" t="str">
            <v>4. Cierre</v>
          </cell>
          <cell r="AG2071" t="str">
            <v>0780 - Liquidación Aprobada</v>
          </cell>
          <cell r="AH2071" t="str">
            <v>Liquidado en UT para remitir ficha/expediente a Sede</v>
          </cell>
        </row>
        <row r="2072">
          <cell r="A2072" t="str">
            <v>2220180015</v>
          </cell>
          <cell r="B2072" t="str">
            <v>2220180015</v>
          </cell>
          <cell r="C2072" t="str">
            <v>Haku Wiñay/Noa Jayatai</v>
          </cell>
          <cell r="D2072" t="str">
            <v>PP.2018 RO Sierra</v>
          </cell>
          <cell r="E2072" t="str">
            <v>PP 0118: ACCESO DE LOS HOGARES RURALES CON ECONOMIAS DE SUBSISTENCIA A MERCADOS LOCALES DEL NUCLEO EJECUTOR SAN JUAN DE SALINAS</v>
          </cell>
          <cell r="F2072" t="str">
            <v>PUNO</v>
          </cell>
          <cell r="G2072" t="str">
            <v>PUNO</v>
          </cell>
          <cell r="H2072" t="str">
            <v>AZANGARO</v>
          </cell>
          <cell r="I2072" t="str">
            <v>SAN JUAN DE SALINAS</v>
          </cell>
          <cell r="J2072" t="str">
            <v>SAN JUAN DE SALINAS</v>
          </cell>
          <cell r="K2072" t="str">
            <v>2102130001</v>
          </cell>
          <cell r="L2072">
            <v>100</v>
          </cell>
          <cell r="M2072">
            <v>43238</v>
          </cell>
          <cell r="N2072">
            <v>500000</v>
          </cell>
          <cell r="O2072">
            <v>43402</v>
          </cell>
          <cell r="P2072">
            <v>500000</v>
          </cell>
          <cell r="Q2072">
            <v>43402</v>
          </cell>
          <cell r="R2072">
            <v>500000</v>
          </cell>
          <cell r="S2072">
            <v>43346</v>
          </cell>
          <cell r="T2072">
            <v>1148</v>
          </cell>
          <cell r="U2072">
            <v>36</v>
          </cell>
          <cell r="V2072">
            <v>36</v>
          </cell>
          <cell r="W2072">
            <v>44494</v>
          </cell>
          <cell r="X2072">
            <v>500000</v>
          </cell>
          <cell r="Y2072">
            <v>504878.43</v>
          </cell>
          <cell r="Z2072">
            <v>504878.43</v>
          </cell>
          <cell r="AA2072">
            <v>44862</v>
          </cell>
          <cell r="AB2072">
            <v>1</v>
          </cell>
          <cell r="AC2072">
            <v>1</v>
          </cell>
          <cell r="AD2072">
            <v>1</v>
          </cell>
          <cell r="AE2072">
            <v>1</v>
          </cell>
          <cell r="AF2072" t="str">
            <v>4. Cierre</v>
          </cell>
          <cell r="AG2072" t="str">
            <v>0780 - Liquidación Aprobada</v>
          </cell>
          <cell r="AH2072" t="str">
            <v>Liquidado en UT para remitir ficha/expediente a Sede</v>
          </cell>
        </row>
        <row r="2073">
          <cell r="A2073" t="str">
            <v>2220180016</v>
          </cell>
          <cell r="B2073" t="str">
            <v>2220180016</v>
          </cell>
          <cell r="C2073" t="str">
            <v>Haku Wiñay/Noa Jayatai</v>
          </cell>
          <cell r="D2073" t="str">
            <v>PP.2018 RO Sierra</v>
          </cell>
          <cell r="E2073" t="str">
            <v xml:space="preserve">PP 0118: ACCESO DE LOS HOGARES RURALES CON ECONOMIAS DE SUBSISTENCIA A MERCADOS LOCALES DEL NUCLEO EJECUTOR SAN ANTONIO ACCOPATA </v>
          </cell>
          <cell r="F2073" t="str">
            <v>PUNO</v>
          </cell>
          <cell r="G2073" t="str">
            <v>PUNO</v>
          </cell>
          <cell r="H2073" t="str">
            <v>AZANGARO</v>
          </cell>
          <cell r="I2073" t="str">
            <v>SAN JUAN DE SALINAS</v>
          </cell>
          <cell r="J2073" t="str">
            <v>SAN ANTONIO ACCOPATA (CARPUMA)</v>
          </cell>
          <cell r="K2073" t="str">
            <v>2102136008</v>
          </cell>
          <cell r="L2073">
            <v>100</v>
          </cell>
          <cell r="M2073">
            <v>43238</v>
          </cell>
          <cell r="N2073">
            <v>500000</v>
          </cell>
          <cell r="O2073">
            <v>43402</v>
          </cell>
          <cell r="P2073">
            <v>500000</v>
          </cell>
          <cell r="Q2073">
            <v>43402</v>
          </cell>
          <cell r="R2073">
            <v>500000</v>
          </cell>
          <cell r="S2073">
            <v>43346</v>
          </cell>
          <cell r="T2073">
            <v>1148</v>
          </cell>
          <cell r="U2073">
            <v>36</v>
          </cell>
          <cell r="V2073">
            <v>36</v>
          </cell>
          <cell r="W2073">
            <v>44494</v>
          </cell>
          <cell r="X2073">
            <v>500000</v>
          </cell>
          <cell r="Y2073">
            <v>504984.25</v>
          </cell>
          <cell r="Z2073">
            <v>504984.25</v>
          </cell>
          <cell r="AA2073">
            <v>44862</v>
          </cell>
          <cell r="AB2073">
            <v>1</v>
          </cell>
          <cell r="AC2073">
            <v>1</v>
          </cell>
          <cell r="AD2073">
            <v>1</v>
          </cell>
          <cell r="AE2073">
            <v>1</v>
          </cell>
          <cell r="AF2073" t="str">
            <v>4. Cierre</v>
          </cell>
          <cell r="AG2073" t="str">
            <v>0780 - Liquidación Aprobada</v>
          </cell>
          <cell r="AH2073" t="str">
            <v>Liquidado en UT para remitir ficha/expediente a Sede</v>
          </cell>
        </row>
        <row r="2074">
          <cell r="A2074" t="str">
            <v>2220180025</v>
          </cell>
          <cell r="B2074" t="str">
            <v>2220180017</v>
          </cell>
          <cell r="C2074" t="str">
            <v>Agua Más</v>
          </cell>
          <cell r="D2074" t="str">
            <v>AGUA+.2018</v>
          </cell>
          <cell r="E2074" t="str">
            <v>REPARACIÓN DE CAPTACIÓN DE AGUA DE MANANTIAL, LÍNEA DE CONDUCCIÓN, RESERVORIO, LÍNEA DE ADUCCIÓN Y RED PRIMARIA; RENOVACIÓN DE PILETA PÚBLICA; EN EL(LA) UNIDAD PRODUCTORA DE SERVICIOS DE AGUA POTABLE EN LA LOCALIDAD AYMAÑA, DISTRITO DE CORANI, PROVINCIA CARABAYA, DEPARTAMENTO PUNO</v>
          </cell>
          <cell r="F2074" t="str">
            <v>PUNO</v>
          </cell>
          <cell r="G2074" t="str">
            <v>PUNO</v>
          </cell>
          <cell r="H2074" t="str">
            <v>CARABAYA</v>
          </cell>
          <cell r="I2074" t="str">
            <v>CORANI</v>
          </cell>
          <cell r="J2074" t="str">
            <v>AYMAÑA</v>
          </cell>
          <cell r="K2074" t="str">
            <v>2103050035</v>
          </cell>
          <cell r="L2074">
            <v>1244</v>
          </cell>
          <cell r="M2074">
            <v>43439</v>
          </cell>
          <cell r="N2074">
            <v>355268.19</v>
          </cell>
          <cell r="O2074">
            <v>43460</v>
          </cell>
          <cell r="P2074">
            <v>359970.74</v>
          </cell>
          <cell r="Q2074">
            <v>43467</v>
          </cell>
          <cell r="R2074">
            <v>359970.74</v>
          </cell>
          <cell r="S2074">
            <v>43587</v>
          </cell>
          <cell r="T2074">
            <v>105</v>
          </cell>
          <cell r="U2074">
            <v>4.83</v>
          </cell>
          <cell r="V2074">
            <v>2</v>
          </cell>
          <cell r="W2074">
            <v>43692</v>
          </cell>
          <cell r="Y2074">
            <v>359864.84</v>
          </cell>
          <cell r="AB2074">
            <v>0</v>
          </cell>
          <cell r="AC2074">
            <v>1</v>
          </cell>
          <cell r="AF2074" t="str">
            <v>4. Cierre</v>
          </cell>
          <cell r="AG2074" t="str">
            <v>1001 - Proyecto cerrado en Banco de Inversiones</v>
          </cell>
          <cell r="AH2074" t="str">
            <v>Cerrado con Formato 09 MEF</v>
          </cell>
        </row>
        <row r="2075">
          <cell r="A2075" t="str">
            <v>2220180026</v>
          </cell>
          <cell r="B2075" t="str">
            <v>2220180018</v>
          </cell>
          <cell r="C2075" t="str">
            <v>Agua Más</v>
          </cell>
          <cell r="D2075" t="str">
            <v>AGUA+.2018</v>
          </cell>
          <cell r="E2075" t="str">
            <v>REPARACIÓN DE CAPTACIÓN DE AGUA DE MANANTIAL, LÍNEA DE CONDUCCIÓN, RESERVORIO, LÍNEA DE ADUCCIÓN Y RED PRIMARIA; RENOVACIÓN DE PILETA PÚBLICA; EN EL(LA) UNIDAD PRODUCTORA DE SERVICIOS DE AGUA POTABLE EN LA LOCALIDAD ISIVILLA, DISTRITO DE CORANI, PROVINCIA CARABAYA, DEPARTAMENTO PUNO</v>
          </cell>
          <cell r="F2075" t="str">
            <v>PUNO</v>
          </cell>
          <cell r="G2075" t="str">
            <v>PUNO</v>
          </cell>
          <cell r="H2075" t="str">
            <v>CARABAYA</v>
          </cell>
          <cell r="I2075" t="str">
            <v>CORANI</v>
          </cell>
          <cell r="J2075" t="str">
            <v>ISIVILLA</v>
          </cell>
          <cell r="K2075" t="str">
            <v>2103050045</v>
          </cell>
          <cell r="L2075">
            <v>800</v>
          </cell>
          <cell r="M2075">
            <v>43439</v>
          </cell>
          <cell r="N2075">
            <v>494307</v>
          </cell>
          <cell r="O2075">
            <v>43460</v>
          </cell>
          <cell r="P2075">
            <v>499009.55</v>
          </cell>
          <cell r="Q2075">
            <v>43467</v>
          </cell>
          <cell r="R2075">
            <v>499009.55</v>
          </cell>
          <cell r="S2075">
            <v>43587</v>
          </cell>
          <cell r="T2075">
            <v>110</v>
          </cell>
          <cell r="U2075">
            <v>3.7</v>
          </cell>
          <cell r="V2075">
            <v>2</v>
          </cell>
          <cell r="W2075">
            <v>43697</v>
          </cell>
          <cell r="Y2075">
            <v>446463.03</v>
          </cell>
          <cell r="AB2075">
            <v>0</v>
          </cell>
          <cell r="AC2075">
            <v>1</v>
          </cell>
          <cell r="AF2075" t="str">
            <v>4. Cierre</v>
          </cell>
          <cell r="AG2075" t="str">
            <v>1001 - Proyecto cerrado en Banco de Inversiones</v>
          </cell>
          <cell r="AH2075" t="str">
            <v>Cerrado con Formato 09 MEF</v>
          </cell>
        </row>
        <row r="2076">
          <cell r="A2076" t="str">
            <v>2220180027</v>
          </cell>
          <cell r="B2076" t="str">
            <v>2220180019</v>
          </cell>
          <cell r="C2076" t="str">
            <v>Agua Más</v>
          </cell>
          <cell r="D2076" t="str">
            <v>AGUA+.2018</v>
          </cell>
          <cell r="E2076" t="str">
            <v>REPARACIÓN DE CAPTACIÓN DE AGUA DE MANANTIAL, LÍNEA DE CONDUCCIÓN, RESERVORIO, LÍNEA DE ADUCCIÓN Y RED PRIMARIA; RENOVACIÓN DE PILETA PÚBLICA; EN EL(LA) UNIDAD PRODUCTORA DE SERVICIOS DE AGUA POTABLE EN LA LOCALIDAD CORANI, DISTRITO DE CORANI, PROVINCIA CARABAYA, DEPARTAMENTO PUNO</v>
          </cell>
          <cell r="F2076" t="str">
            <v>PUNO</v>
          </cell>
          <cell r="G2076" t="str">
            <v>PUNO</v>
          </cell>
          <cell r="H2076" t="str">
            <v>CARABAYA</v>
          </cell>
          <cell r="I2076" t="str">
            <v>CORANI</v>
          </cell>
          <cell r="J2076" t="str">
            <v>CORANI</v>
          </cell>
          <cell r="K2076" t="str">
            <v>2103050001</v>
          </cell>
          <cell r="L2076">
            <v>640</v>
          </cell>
          <cell r="M2076">
            <v>43439</v>
          </cell>
          <cell r="N2076">
            <v>284376.15000000002</v>
          </cell>
          <cell r="O2076">
            <v>43460</v>
          </cell>
          <cell r="P2076">
            <v>289078.7</v>
          </cell>
          <cell r="Q2076">
            <v>43467</v>
          </cell>
          <cell r="R2076">
            <v>289078.7</v>
          </cell>
          <cell r="S2076">
            <v>43587</v>
          </cell>
          <cell r="T2076">
            <v>105</v>
          </cell>
          <cell r="U2076">
            <v>3.53</v>
          </cell>
          <cell r="V2076">
            <v>2</v>
          </cell>
          <cell r="W2076">
            <v>43692</v>
          </cell>
          <cell r="Y2076">
            <v>284064.5</v>
          </cell>
          <cell r="AB2076">
            <v>0</v>
          </cell>
          <cell r="AC2076">
            <v>1</v>
          </cell>
          <cell r="AF2076" t="str">
            <v>4. Cierre</v>
          </cell>
          <cell r="AG2076" t="str">
            <v>1001 - Proyecto cerrado en Banco de Inversiones</v>
          </cell>
          <cell r="AH2076" t="str">
            <v>Cerrado con Formato 09 MEF</v>
          </cell>
        </row>
        <row r="2077">
          <cell r="A2077" t="str">
            <v>2220180028</v>
          </cell>
          <cell r="B2077" t="str">
            <v>2220180020</v>
          </cell>
          <cell r="C2077" t="str">
            <v>Agua Más</v>
          </cell>
          <cell r="D2077" t="str">
            <v>AGUA+.2018</v>
          </cell>
          <cell r="E2077" t="str">
            <v>REPARACIÓN DE CAPTACIÓN DE AGUA DE MANANTIAL, LÍNEA DE CONDUCCIÓN, RESERVORIO, LÍNEA DE ADUCCIÓN Y RED PRIMARIA; RENOVACIÓN DE PILETA PÚBLICA; EN EL(LA) UNIDAD PRODUCTORA DE SERVICIOS DE AGUA POTABLE EN LA LOCALIDAD QUELCAYA, DISTRITO DE CORANI, PROVINCIA CARABAYA, DEPARTAMENTO PUNO</v>
          </cell>
          <cell r="F2077" t="str">
            <v>PUNO</v>
          </cell>
          <cell r="G2077" t="str">
            <v>PUNO</v>
          </cell>
          <cell r="H2077" t="str">
            <v>CARABAYA</v>
          </cell>
          <cell r="I2077" t="str">
            <v>CORANI</v>
          </cell>
          <cell r="J2077" t="str">
            <v>QUELCAYA</v>
          </cell>
          <cell r="K2077" t="str">
            <v>2103050073</v>
          </cell>
          <cell r="L2077">
            <v>320</v>
          </cell>
          <cell r="M2077">
            <v>43439</v>
          </cell>
          <cell r="N2077">
            <v>210873.11</v>
          </cell>
          <cell r="O2077">
            <v>43460</v>
          </cell>
          <cell r="P2077">
            <v>216303.86000000002</v>
          </cell>
          <cell r="Q2077">
            <v>43467</v>
          </cell>
          <cell r="R2077">
            <v>216303.86000000002</v>
          </cell>
          <cell r="S2077">
            <v>43587</v>
          </cell>
          <cell r="T2077">
            <v>105</v>
          </cell>
          <cell r="U2077">
            <v>3.53</v>
          </cell>
          <cell r="V2077">
            <v>2</v>
          </cell>
          <cell r="W2077">
            <v>43692</v>
          </cell>
          <cell r="Y2077">
            <v>215977.06</v>
          </cell>
          <cell r="AB2077">
            <v>0</v>
          </cell>
          <cell r="AC2077">
            <v>1</v>
          </cell>
          <cell r="AF2077" t="str">
            <v>4. Cierre</v>
          </cell>
          <cell r="AG2077" t="str">
            <v>1001 - Proyecto cerrado en Banco de Inversiones</v>
          </cell>
          <cell r="AH2077" t="str">
            <v>Cerrado con Formato 09 MEF</v>
          </cell>
        </row>
        <row r="2078">
          <cell r="A2078" t="str">
            <v>2220180029</v>
          </cell>
          <cell r="B2078" t="str">
            <v>2220180021</v>
          </cell>
          <cell r="C2078" t="str">
            <v>Agua Más</v>
          </cell>
          <cell r="D2078" t="str">
            <v>AGUA+.2018</v>
          </cell>
          <cell r="E2078" t="str">
            <v>REPARACIÓN DE CAPTACIÓN DE AGUA DE MANANTIAL, LÍNEA DE CONDUCCIÓN, RESERVORIO, LÍNEA DE ADUCCIÓN Y RED PRIMARIA; RENOVACIÓN DE PILETA PÚBLICA; EN EL(LA) UNIDAD PRODUCTORA DE SERVICIOS DE AGUA POTABLE EN LA LOCALIDAD KAKANI, DISTRITO DE CONIMA, PROVINCIA MOHO, DEPARTAMENTO PUNO</v>
          </cell>
          <cell r="F2078" t="str">
            <v>PUNO</v>
          </cell>
          <cell r="G2078" t="str">
            <v>PUNO</v>
          </cell>
          <cell r="H2078" t="str">
            <v>MOHO</v>
          </cell>
          <cell r="I2078" t="str">
            <v>CONIMA</v>
          </cell>
          <cell r="J2078" t="str">
            <v>KAKANI</v>
          </cell>
          <cell r="K2078" t="str">
            <v>2109020033</v>
          </cell>
          <cell r="L2078">
            <v>516</v>
          </cell>
          <cell r="M2078">
            <v>43439</v>
          </cell>
          <cell r="N2078">
            <v>284013</v>
          </cell>
          <cell r="O2078">
            <v>43448</v>
          </cell>
          <cell r="P2078">
            <v>291243.49</v>
          </cell>
          <cell r="Q2078">
            <v>43453</v>
          </cell>
          <cell r="R2078">
            <v>291243.49</v>
          </cell>
          <cell r="S2078">
            <v>43589</v>
          </cell>
          <cell r="T2078">
            <v>98</v>
          </cell>
          <cell r="U2078">
            <v>3.3</v>
          </cell>
          <cell r="V2078">
            <v>2</v>
          </cell>
          <cell r="W2078">
            <v>43687</v>
          </cell>
          <cell r="Y2078">
            <v>280539.88</v>
          </cell>
          <cell r="AB2078">
            <v>0</v>
          </cell>
          <cell r="AC2078">
            <v>1</v>
          </cell>
          <cell r="AF2078" t="str">
            <v>4. Cierre</v>
          </cell>
          <cell r="AG2078" t="str">
            <v>1001 - Proyecto cerrado en Banco de Inversiones</v>
          </cell>
          <cell r="AH2078" t="str">
            <v>Cerrado con Formato 09 MEF</v>
          </cell>
        </row>
        <row r="2079">
          <cell r="A2079" t="str">
            <v>2220180030</v>
          </cell>
          <cell r="B2079" t="str">
            <v>2220180022</v>
          </cell>
          <cell r="C2079" t="str">
            <v>Agua Más</v>
          </cell>
          <cell r="D2079" t="str">
            <v>AGUA+.2018</v>
          </cell>
          <cell r="E2079" t="str">
            <v xml:space="preserve">REPARACIÓN DE CAPTACIÓN DE AGUA DE MANANTIAL, LÍNEA DE CONDUCCIÓN, RESERVORIO, LÍNEA DE ADUCCIÓN Y RED PRIMARIA; RENOVACIÓN DE PILETA PÚBLICA; EN EL(LA) UNIDAD PRODUCTORA DE SERVICIOS DE AGUA POTABLE EN LA LOCALIDAD CHILCAPATA, DISTRITO DE CONIMA, PROVINCIA MOHO, DEPARTAMENTO PUNO_x000D_
</v>
          </cell>
          <cell r="F2079" t="str">
            <v>PUNO</v>
          </cell>
          <cell r="G2079" t="str">
            <v>PUNO</v>
          </cell>
          <cell r="H2079" t="str">
            <v>MOHO</v>
          </cell>
          <cell r="I2079" t="str">
            <v>CONIMA</v>
          </cell>
          <cell r="J2079" t="str">
            <v>CHILCAPATA</v>
          </cell>
          <cell r="K2079" t="str">
            <v>2109020020</v>
          </cell>
          <cell r="L2079">
            <v>816</v>
          </cell>
          <cell r="M2079">
            <v>43439</v>
          </cell>
          <cell r="N2079">
            <v>148485</v>
          </cell>
          <cell r="O2079">
            <v>43446</v>
          </cell>
          <cell r="P2079">
            <v>152578.72</v>
          </cell>
          <cell r="Q2079">
            <v>43447</v>
          </cell>
          <cell r="R2079">
            <v>152578.72</v>
          </cell>
          <cell r="S2079">
            <v>43589</v>
          </cell>
          <cell r="T2079">
            <v>98</v>
          </cell>
          <cell r="U2079">
            <v>3.3</v>
          </cell>
          <cell r="V2079">
            <v>2</v>
          </cell>
          <cell r="W2079">
            <v>43687</v>
          </cell>
          <cell r="Y2079">
            <v>150321.63</v>
          </cell>
          <cell r="AB2079">
            <v>0</v>
          </cell>
          <cell r="AC2079">
            <v>1</v>
          </cell>
          <cell r="AF2079" t="str">
            <v>4. Cierre</v>
          </cell>
          <cell r="AG2079" t="str">
            <v>1001 - Proyecto cerrado en Banco de Inversiones</v>
          </cell>
          <cell r="AH2079" t="str">
            <v>Cerrado con Formato 09 MEF</v>
          </cell>
        </row>
        <row r="2080">
          <cell r="A2080" t="str">
            <v>2220180031</v>
          </cell>
          <cell r="B2080" t="str">
            <v>2220180023</v>
          </cell>
          <cell r="C2080" t="str">
            <v>Agua Más</v>
          </cell>
          <cell r="D2080" t="str">
            <v>AGUA+.2018</v>
          </cell>
          <cell r="E2080" t="str">
            <v>REPARACIÓN DE CAPTACIÓN DE AGUA DE MANANTIAL, LÍNEA DE CONDUCCIÓN, RESERVORIO, LÍNEA DE ADUCCIÓN Y RED PRIMARIA; RENOVACIÓN DE PILETA PÚBLICA; EN EL(LA) UNIDAD PRODUCTORA DE SERVICIOS DE AGUA POTABLE EN LA LOCALIDAD COLLPAUTA, DISTRITO DE CONIMA, PROVINCIA MOHO, DEPARTAMENTO PUNO</v>
          </cell>
          <cell r="F2080" t="str">
            <v>PUNO</v>
          </cell>
          <cell r="G2080" t="str">
            <v>PUNO</v>
          </cell>
          <cell r="H2080" t="str">
            <v>MOHO</v>
          </cell>
          <cell r="I2080" t="str">
            <v>CONIMA</v>
          </cell>
          <cell r="J2080" t="str">
            <v>COLLPAUTA</v>
          </cell>
          <cell r="K2080" t="str">
            <v>2109020036</v>
          </cell>
          <cell r="L2080">
            <v>1020</v>
          </cell>
          <cell r="M2080">
            <v>43439</v>
          </cell>
          <cell r="N2080">
            <v>172258.84</v>
          </cell>
          <cell r="O2080">
            <v>43446</v>
          </cell>
          <cell r="P2080">
            <v>176352.56</v>
          </cell>
          <cell r="Q2080">
            <v>43447</v>
          </cell>
          <cell r="R2080">
            <v>176352.56</v>
          </cell>
          <cell r="S2080">
            <v>43589</v>
          </cell>
          <cell r="T2080">
            <v>98</v>
          </cell>
          <cell r="U2080">
            <v>3.3</v>
          </cell>
          <cell r="V2080">
            <v>2</v>
          </cell>
          <cell r="W2080">
            <v>43687</v>
          </cell>
          <cell r="Y2080">
            <v>175094.46</v>
          </cell>
          <cell r="AB2080">
            <v>0</v>
          </cell>
          <cell r="AC2080">
            <v>1</v>
          </cell>
          <cell r="AF2080" t="str">
            <v>4. Cierre</v>
          </cell>
          <cell r="AG2080" t="str">
            <v>1001 - Proyecto cerrado en Banco de Inversiones</v>
          </cell>
          <cell r="AH2080" t="str">
            <v>Cerrado con Formato 09 MEF</v>
          </cell>
        </row>
        <row r="2081">
          <cell r="A2081" t="str">
            <v>2220180032</v>
          </cell>
          <cell r="B2081" t="str">
            <v>2220180024</v>
          </cell>
          <cell r="C2081" t="str">
            <v>Agua Más</v>
          </cell>
          <cell r="D2081" t="str">
            <v>AGUA+.2018</v>
          </cell>
          <cell r="E2081" t="str">
            <v>REPARACIÓN DE CAPTACIÓN DE AGUA DE MANANTIAL, LÍNEA DE CONDUCCIÓN, RESERVORIO, LÍNEA DE ADUCCIÓN Y RED PRIMARIA; RENOVACIÓN DE PILETA PÚBLICA; EN EL(LA) UNIDAD PRODUCTORA DE SERVICIOS DE AGUA POTABLE EN LA LOCALIDAD OCCOPATA, DISTRITO DE CONIMA, PROVINCIA MOHO, DEPARTAMENTO PUNO</v>
          </cell>
          <cell r="F2081" t="str">
            <v>PUNO</v>
          </cell>
          <cell r="G2081" t="str">
            <v>PUNO</v>
          </cell>
          <cell r="H2081" t="str">
            <v>MOHO</v>
          </cell>
          <cell r="I2081" t="str">
            <v>CONIMA</v>
          </cell>
          <cell r="J2081" t="str">
            <v>OCCOPATA</v>
          </cell>
          <cell r="K2081" t="str">
            <v>2109020049</v>
          </cell>
          <cell r="L2081">
            <v>744</v>
          </cell>
          <cell r="M2081">
            <v>43439</v>
          </cell>
          <cell r="N2081">
            <v>226068</v>
          </cell>
          <cell r="O2081">
            <v>43460</v>
          </cell>
          <cell r="P2081">
            <v>234866.89</v>
          </cell>
          <cell r="Q2081">
            <v>43467</v>
          </cell>
          <cell r="R2081">
            <v>234866.89</v>
          </cell>
          <cell r="S2081">
            <v>43589</v>
          </cell>
          <cell r="T2081">
            <v>98</v>
          </cell>
          <cell r="U2081">
            <v>3.3</v>
          </cell>
          <cell r="V2081">
            <v>2</v>
          </cell>
          <cell r="W2081">
            <v>43687</v>
          </cell>
          <cell r="Y2081">
            <v>231467.39</v>
          </cell>
          <cell r="AB2081">
            <v>0</v>
          </cell>
          <cell r="AC2081">
            <v>1</v>
          </cell>
          <cell r="AF2081" t="str">
            <v>4. Cierre</v>
          </cell>
          <cell r="AG2081" t="str">
            <v>1001 - Proyecto cerrado en Banco de Inversiones</v>
          </cell>
          <cell r="AH2081" t="str">
            <v>Cerrado con Formato 09 MEF</v>
          </cell>
        </row>
        <row r="2082">
          <cell r="A2082" t="str">
            <v>2220180033</v>
          </cell>
          <cell r="B2082" t="str">
            <v>2220180025</v>
          </cell>
          <cell r="C2082" t="str">
            <v>Haku Wiñay/Noa Jayatai</v>
          </cell>
          <cell r="D2082" t="str">
            <v>FFS-NRI.2018.RO</v>
          </cell>
          <cell r="E2082" t="str">
            <v>FORTALECIMIENTO DE LA FUNCION DE SUPERVISION Y DE NEGOCIOS RURALES DE PROYECTOS PRODUCTIVOS EN EL NEC SAN JUAN DE SALINAS</v>
          </cell>
          <cell r="F2082" t="str">
            <v>PUNO</v>
          </cell>
          <cell r="G2082" t="str">
            <v>PUNO</v>
          </cell>
          <cell r="H2082" t="str">
            <v>AZANGARO</v>
          </cell>
          <cell r="I2082" t="str">
            <v>SAN JUAN DE SALINAS</v>
          </cell>
          <cell r="J2082" t="str">
            <v>SAN ANTONIO ACCOPATA (CARPUMA)</v>
          </cell>
          <cell r="K2082" t="str">
            <v>2102136008</v>
          </cell>
          <cell r="L2082">
            <v>400</v>
          </cell>
          <cell r="M2082">
            <v>43462.659305555557</v>
          </cell>
          <cell r="N2082">
            <v>153880</v>
          </cell>
          <cell r="O2082">
            <v>43465</v>
          </cell>
          <cell r="P2082">
            <v>142200</v>
          </cell>
          <cell r="Q2082">
            <v>43474</v>
          </cell>
          <cell r="R2082">
            <v>142200</v>
          </cell>
          <cell r="S2082">
            <v>43709</v>
          </cell>
          <cell r="T2082">
            <v>785</v>
          </cell>
          <cell r="U2082">
            <v>32</v>
          </cell>
          <cell r="V2082">
            <v>32</v>
          </cell>
          <cell r="W2082">
            <v>44494</v>
          </cell>
          <cell r="X2082">
            <v>142200</v>
          </cell>
          <cell r="Y2082">
            <v>143302</v>
          </cell>
          <cell r="Z2082">
            <v>143302</v>
          </cell>
          <cell r="AA2082">
            <v>44918</v>
          </cell>
          <cell r="AB2082">
            <v>1</v>
          </cell>
          <cell r="AC2082">
            <v>1</v>
          </cell>
          <cell r="AD2082">
            <v>1</v>
          </cell>
          <cell r="AE2082">
            <v>1</v>
          </cell>
          <cell r="AF2082" t="str">
            <v>4. Cierre</v>
          </cell>
          <cell r="AG2082" t="str">
            <v>0780 - Liquidación Aprobada</v>
          </cell>
          <cell r="AH2082" t="str">
            <v>Liquidado en UT para remitir ficha/expediente a Sede</v>
          </cell>
        </row>
        <row r="2083">
          <cell r="A2083" t="str">
            <v>2220180034</v>
          </cell>
          <cell r="B2083" t="str">
            <v>2220180026</v>
          </cell>
          <cell r="C2083" t="str">
            <v>Haku Wiñay/Noa Jayatai</v>
          </cell>
          <cell r="D2083" t="str">
            <v>FFS-NRI.2018.RO</v>
          </cell>
          <cell r="E2083" t="str">
            <v>FORTALECIMIENTO DE LA FUNCION DE SUPERVISION Y DE NEGOCIOS RURALES DE PROYECTOS PRODUCTIVOS EN EL NEC ORURILLO</v>
          </cell>
          <cell r="F2083" t="str">
            <v>PUNO</v>
          </cell>
          <cell r="G2083" t="str">
            <v>PUNO</v>
          </cell>
          <cell r="H2083" t="str">
            <v>MELGAR</v>
          </cell>
          <cell r="I2083" t="str">
            <v>ORURILLO</v>
          </cell>
          <cell r="J2083" t="str">
            <v>QUISUNI</v>
          </cell>
          <cell r="K2083" t="str">
            <v>2108070931</v>
          </cell>
          <cell r="L2083">
            <v>400</v>
          </cell>
          <cell r="M2083">
            <v>43462.659305555557</v>
          </cell>
          <cell r="N2083">
            <v>153880</v>
          </cell>
          <cell r="O2083">
            <v>43465</v>
          </cell>
          <cell r="P2083">
            <v>142200</v>
          </cell>
          <cell r="Q2083">
            <v>43474</v>
          </cell>
          <cell r="R2083">
            <v>142200</v>
          </cell>
          <cell r="S2083">
            <v>43709</v>
          </cell>
          <cell r="T2083">
            <v>699</v>
          </cell>
          <cell r="U2083">
            <v>32</v>
          </cell>
          <cell r="V2083">
            <v>32</v>
          </cell>
          <cell r="W2083">
            <v>44408</v>
          </cell>
          <cell r="X2083">
            <v>142252.79999999999</v>
          </cell>
          <cell r="Y2083">
            <v>142177.79999999999</v>
          </cell>
          <cell r="Z2083">
            <v>143392.80000000002</v>
          </cell>
          <cell r="AA2083">
            <v>44804</v>
          </cell>
          <cell r="AB2083">
            <v>1</v>
          </cell>
          <cell r="AC2083">
            <v>1</v>
          </cell>
          <cell r="AD2083">
            <v>1</v>
          </cell>
          <cell r="AE2083">
            <v>0.99980000000000002</v>
          </cell>
          <cell r="AF2083" t="str">
            <v>4. Cierre</v>
          </cell>
          <cell r="AG2083" t="str">
            <v>0780 - Liquidación Aprobada</v>
          </cell>
          <cell r="AH2083" t="str">
            <v>Liquidado en UT para remitir ficha/expediente a Sede</v>
          </cell>
        </row>
        <row r="2084">
          <cell r="A2084" t="str">
            <v>2220180035</v>
          </cell>
          <cell r="B2084" t="str">
            <v>2220180027</v>
          </cell>
          <cell r="C2084" t="str">
            <v>Haku Wiñay/Noa Jayatai</v>
          </cell>
          <cell r="D2084" t="str">
            <v>FFS-NRI.2018.RO</v>
          </cell>
          <cell r="E2084" t="str">
            <v>FORTALECIMIENTO DE LA FUNCION DE SUPERVISION Y DE NEGOCIOS RURALES DE PROYECTOS PRODUCTIVOS EN EL NEC SAMAN</v>
          </cell>
          <cell r="F2084" t="str">
            <v>PUNO</v>
          </cell>
          <cell r="G2084" t="str">
            <v>PUNO</v>
          </cell>
          <cell r="H2084" t="str">
            <v>AZANGARO</v>
          </cell>
          <cell r="I2084" t="str">
            <v>SAMAN</v>
          </cell>
          <cell r="J2084" t="str">
            <v>ISLA ACCARAPISCO</v>
          </cell>
          <cell r="K2084" t="str">
            <v>2102106011</v>
          </cell>
          <cell r="L2084">
            <v>400</v>
          </cell>
          <cell r="M2084">
            <v>43462.659305555557</v>
          </cell>
          <cell r="N2084">
            <v>153880</v>
          </cell>
          <cell r="O2084">
            <v>43465</v>
          </cell>
          <cell r="P2084">
            <v>142200</v>
          </cell>
          <cell r="Q2084">
            <v>43474</v>
          </cell>
          <cell r="R2084">
            <v>142200</v>
          </cell>
          <cell r="S2084">
            <v>43709</v>
          </cell>
          <cell r="T2084">
            <v>699</v>
          </cell>
          <cell r="U2084">
            <v>32</v>
          </cell>
          <cell r="V2084">
            <v>32</v>
          </cell>
          <cell r="W2084">
            <v>44408</v>
          </cell>
          <cell r="X2084">
            <v>143435.5</v>
          </cell>
          <cell r="Y2084">
            <v>142995.5</v>
          </cell>
          <cell r="Z2084">
            <v>144381.5</v>
          </cell>
          <cell r="AA2084">
            <v>44768</v>
          </cell>
          <cell r="AB2084">
            <v>1</v>
          </cell>
          <cell r="AC2084">
            <v>1</v>
          </cell>
          <cell r="AD2084">
            <v>1</v>
          </cell>
          <cell r="AE2084">
            <v>0.99860000000000004</v>
          </cell>
          <cell r="AF2084" t="str">
            <v>4. Cierre</v>
          </cell>
          <cell r="AG2084" t="str">
            <v>0780 - Liquidación Aprobada</v>
          </cell>
          <cell r="AH2084" t="str">
            <v>Liquidado en UT para remitir ficha/expediente a Sede</v>
          </cell>
        </row>
        <row r="2085">
          <cell r="A2085" t="str">
            <v>2220180036</v>
          </cell>
          <cell r="B2085" t="str">
            <v>2220180028</v>
          </cell>
          <cell r="C2085" t="str">
            <v>Haku Wiñay/Noa Jayatai</v>
          </cell>
          <cell r="D2085" t="str">
            <v>FFS-NRI.2018.RO</v>
          </cell>
          <cell r="E2085" t="str">
            <v>FORTALECIMIENTO DE LA FUNCION DE SUPERVISION Y DE NEGOCIOS RURALES DE PROYECTOS PRODUCTIVOS EN EL NEC PEDRO VILCA APAZA</v>
          </cell>
          <cell r="F2085" t="str">
            <v>PUNO</v>
          </cell>
          <cell r="G2085" t="str">
            <v>PUNO</v>
          </cell>
          <cell r="H2085" t="str">
            <v>SAN ANTONIO DE PUTINA</v>
          </cell>
          <cell r="I2085" t="str">
            <v>PEDRO VILCA APAZA</v>
          </cell>
          <cell r="J2085" t="str">
            <v>PICHACANI CENTRAL</v>
          </cell>
          <cell r="K2085" t="str">
            <v>2110036001</v>
          </cell>
          <cell r="L2085">
            <v>400</v>
          </cell>
          <cell r="M2085">
            <v>43462.659305555557</v>
          </cell>
          <cell r="N2085">
            <v>153880</v>
          </cell>
          <cell r="O2085">
            <v>43465</v>
          </cell>
          <cell r="P2085">
            <v>142200</v>
          </cell>
          <cell r="Q2085">
            <v>43474</v>
          </cell>
          <cell r="R2085">
            <v>142200</v>
          </cell>
          <cell r="S2085">
            <v>43709</v>
          </cell>
          <cell r="T2085">
            <v>668</v>
          </cell>
          <cell r="U2085">
            <v>32</v>
          </cell>
          <cell r="V2085">
            <v>32</v>
          </cell>
          <cell r="W2085">
            <v>44377</v>
          </cell>
          <cell r="X2085">
            <v>143829.13</v>
          </cell>
          <cell r="Y2085">
            <v>143789.13</v>
          </cell>
          <cell r="Z2085">
            <v>145439.13</v>
          </cell>
          <cell r="AA2085">
            <v>44910</v>
          </cell>
          <cell r="AB2085">
            <v>1</v>
          </cell>
          <cell r="AC2085">
            <v>1</v>
          </cell>
          <cell r="AD2085">
            <v>1</v>
          </cell>
          <cell r="AE2085">
            <v>0.99990000000000001</v>
          </cell>
          <cell r="AF2085" t="str">
            <v>4. Cierre</v>
          </cell>
          <cell r="AG2085" t="str">
            <v>0780 - Liquidación Aprobada</v>
          </cell>
          <cell r="AH2085" t="str">
            <v>Liquidado en UT para remitir ficha/expediente a Sede</v>
          </cell>
        </row>
        <row r="2086">
          <cell r="A2086" t="str">
            <v>2220180037</v>
          </cell>
          <cell r="B2086" t="str">
            <v>2220180029</v>
          </cell>
          <cell r="C2086" t="str">
            <v>Haku Wiñay/Noa Jayatai</v>
          </cell>
          <cell r="D2086" t="str">
            <v>FFS-NRI.2018.RO</v>
          </cell>
          <cell r="E2086" t="str">
            <v>FORTALECIMIENTO DE LA FUNCION DE SUPERVISION Y DE NEGOCIOS RURALES DE PROYECTOS PRODUCTIVOS EN EL NEC PICHACANI</v>
          </cell>
          <cell r="F2086" t="str">
            <v>PUNO</v>
          </cell>
          <cell r="G2086" t="str">
            <v>PUNO</v>
          </cell>
          <cell r="H2086" t="str">
            <v>PUNO</v>
          </cell>
          <cell r="I2086" t="str">
            <v>PICHACANI</v>
          </cell>
          <cell r="J2086" t="str">
            <v>HUACOCHULLO</v>
          </cell>
          <cell r="K2086" t="str">
            <v>2101116001</v>
          </cell>
          <cell r="L2086">
            <v>420</v>
          </cell>
          <cell r="M2086">
            <v>43462.74324074074</v>
          </cell>
          <cell r="N2086">
            <v>120380</v>
          </cell>
          <cell r="O2086">
            <v>43465</v>
          </cell>
          <cell r="P2086">
            <v>108700</v>
          </cell>
          <cell r="Q2086">
            <v>43474</v>
          </cell>
          <cell r="R2086">
            <v>108700</v>
          </cell>
          <cell r="S2086">
            <v>43709</v>
          </cell>
          <cell r="T2086">
            <v>487</v>
          </cell>
          <cell r="U2086">
            <v>22</v>
          </cell>
          <cell r="V2086">
            <v>22</v>
          </cell>
          <cell r="W2086">
            <v>44196</v>
          </cell>
          <cell r="X2086">
            <v>108690.9</v>
          </cell>
          <cell r="Y2086">
            <v>108690.9</v>
          </cell>
          <cell r="Z2086">
            <v>108690.90000000001</v>
          </cell>
          <cell r="AA2086">
            <v>44769</v>
          </cell>
          <cell r="AB2086">
            <v>1</v>
          </cell>
          <cell r="AC2086">
            <v>1</v>
          </cell>
          <cell r="AD2086">
            <v>1</v>
          </cell>
          <cell r="AE2086">
            <v>0.99990000000000001</v>
          </cell>
          <cell r="AF2086" t="str">
            <v>4. Cierre</v>
          </cell>
          <cell r="AG2086" t="str">
            <v>0780 - Liquidación Aprobada</v>
          </cell>
          <cell r="AH2086" t="str">
            <v>Liquidado en UT para remitir ficha/expediente a Sede</v>
          </cell>
        </row>
        <row r="2087">
          <cell r="A2087" t="str">
            <v>2220180038</v>
          </cell>
          <cell r="B2087" t="str">
            <v>2220180030</v>
          </cell>
          <cell r="C2087" t="str">
            <v>Haku Wiñay/Noa Jayatai</v>
          </cell>
          <cell r="D2087" t="str">
            <v>FFS-NRI.2018.RO</v>
          </cell>
          <cell r="E2087" t="str">
            <v>FORTALECIMIENTO DE LA FUNCION DE SUPERVISION Y DE NEGOCIOS RURALES DE PROYECTOS PRODUCTIVOS EN EL NEC PAUCARCOLLA</v>
          </cell>
          <cell r="F2087" t="str">
            <v>PUNO</v>
          </cell>
          <cell r="G2087" t="str">
            <v>PUNO</v>
          </cell>
          <cell r="H2087" t="str">
            <v>PUNO</v>
          </cell>
          <cell r="I2087" t="str">
            <v>PAUCARCOLLA</v>
          </cell>
          <cell r="J2087" t="str">
            <v>PATALLANI (SAN JOSE DE COLLANA)</v>
          </cell>
          <cell r="K2087" t="str">
            <v>2101106002</v>
          </cell>
          <cell r="L2087">
            <v>420</v>
          </cell>
          <cell r="M2087">
            <v>43462.74324074074</v>
          </cell>
          <cell r="N2087">
            <v>120380</v>
          </cell>
          <cell r="O2087">
            <v>43465</v>
          </cell>
          <cell r="P2087">
            <v>108700</v>
          </cell>
          <cell r="Q2087">
            <v>43474</v>
          </cell>
          <cell r="R2087">
            <v>108700</v>
          </cell>
          <cell r="S2087">
            <v>43709</v>
          </cell>
          <cell r="T2087">
            <v>487</v>
          </cell>
          <cell r="U2087">
            <v>22</v>
          </cell>
          <cell r="V2087">
            <v>22</v>
          </cell>
          <cell r="W2087">
            <v>44196</v>
          </cell>
          <cell r="X2087">
            <v>108898</v>
          </cell>
          <cell r="Y2087">
            <v>108667</v>
          </cell>
          <cell r="Z2087">
            <v>108898</v>
          </cell>
          <cell r="AA2087">
            <v>44648</v>
          </cell>
          <cell r="AB2087">
            <v>1</v>
          </cell>
          <cell r="AC2087">
            <v>1</v>
          </cell>
          <cell r="AD2087">
            <v>1</v>
          </cell>
          <cell r="AE2087">
            <v>0.77149999999999996</v>
          </cell>
          <cell r="AF2087" t="str">
            <v>4. Cierre</v>
          </cell>
          <cell r="AG2087" t="str">
            <v>0780 - Liquidación Aprobada</v>
          </cell>
          <cell r="AH2087" t="str">
            <v>Liquidado en UT para remitir ficha/expediente a Sede</v>
          </cell>
        </row>
        <row r="2088">
          <cell r="A2088" t="str">
            <v>2220180039</v>
          </cell>
          <cell r="B2088" t="str">
            <v>2220180031</v>
          </cell>
          <cell r="C2088" t="str">
            <v>Haku Wiñay/Noa Jayatai</v>
          </cell>
          <cell r="D2088" t="str">
            <v>FFS-NRI.2018.RO</v>
          </cell>
          <cell r="E2088" t="str">
            <v>FORTALECIMIENTO DE LA FUNCION DE SUPERVISION Y DE NEGOCIOS RURALES DE PROYECTOS PRODUCTIVOS EN EL NEC CAPACHICA</v>
          </cell>
          <cell r="F2088" t="str">
            <v>PUNO</v>
          </cell>
          <cell r="G2088" t="str">
            <v>PUNO</v>
          </cell>
          <cell r="H2088" t="str">
            <v>PUNO</v>
          </cell>
          <cell r="I2088" t="str">
            <v>CAPACHICA</v>
          </cell>
          <cell r="J2088" t="str">
            <v>HUAREJON</v>
          </cell>
          <cell r="K2088" t="str">
            <v>2101050084</v>
          </cell>
          <cell r="L2088">
            <v>420</v>
          </cell>
          <cell r="M2088">
            <v>43462.74324074074</v>
          </cell>
          <cell r="N2088">
            <v>120380</v>
          </cell>
          <cell r="O2088">
            <v>43465</v>
          </cell>
          <cell r="P2088">
            <v>108700</v>
          </cell>
          <cell r="Q2088">
            <v>43474</v>
          </cell>
          <cell r="R2088">
            <v>108700</v>
          </cell>
          <cell r="S2088">
            <v>43709</v>
          </cell>
          <cell r="T2088">
            <v>487</v>
          </cell>
          <cell r="U2088">
            <v>22</v>
          </cell>
          <cell r="V2088">
            <v>22</v>
          </cell>
          <cell r="W2088">
            <v>44196</v>
          </cell>
          <cell r="X2088">
            <v>110489.9</v>
          </cell>
          <cell r="Y2088">
            <v>106189.9</v>
          </cell>
          <cell r="Z2088">
            <v>110489.90000000001</v>
          </cell>
          <cell r="AA2088">
            <v>44650</v>
          </cell>
          <cell r="AB2088">
            <v>1</v>
          </cell>
          <cell r="AC2088">
            <v>1</v>
          </cell>
          <cell r="AD2088">
            <v>1</v>
          </cell>
          <cell r="AE2088">
            <v>0.97689999999999999</v>
          </cell>
          <cell r="AF2088" t="str">
            <v>4. Cierre</v>
          </cell>
          <cell r="AG2088" t="str">
            <v>0780 - Liquidación Aprobada</v>
          </cell>
          <cell r="AH2088" t="str">
            <v>Liquidado en UT para remitir ficha/expediente a Sede</v>
          </cell>
        </row>
        <row r="2089">
          <cell r="A2089" t="str">
            <v>2220190003</v>
          </cell>
          <cell r="B2089" t="str">
            <v>2220190001</v>
          </cell>
          <cell r="C2089" t="str">
            <v>Haku Wiñay/Noa Jayatai</v>
          </cell>
          <cell r="D2089" t="str">
            <v>PP.2019 RO Sierra</v>
          </cell>
          <cell r="E2089" t="str">
            <v>PP 0118: ACCESO DE LOS HOGARES RURALES CON ECONOMIAS DE SUBSISTENCIA A MERCADOS LOCALES DEL NUCLEO EJECUTOR PEDRO VILCAPAZA MORORCO</v>
          </cell>
          <cell r="F2089" t="str">
            <v>PUNO</v>
          </cell>
          <cell r="G2089" t="str">
            <v>PUNO</v>
          </cell>
          <cell r="H2089" t="str">
            <v>AZANGARO</v>
          </cell>
          <cell r="I2089" t="str">
            <v>MUÑANI</v>
          </cell>
          <cell r="J2089" t="str">
            <v>PEDRO VILCAPAZA MORORCO</v>
          </cell>
          <cell r="K2089" t="str">
            <v>2102086005</v>
          </cell>
          <cell r="L2089">
            <v>224</v>
          </cell>
          <cell r="M2089">
            <v>43579</v>
          </cell>
          <cell r="N2089">
            <v>1299200</v>
          </cell>
          <cell r="O2089">
            <v>43741</v>
          </cell>
          <cell r="P2089">
            <v>1300000</v>
          </cell>
          <cell r="Q2089">
            <v>43742</v>
          </cell>
          <cell r="R2089">
            <v>1300000</v>
          </cell>
          <cell r="S2089">
            <v>43617</v>
          </cell>
          <cell r="T2089">
            <v>1125</v>
          </cell>
          <cell r="U2089">
            <v>36</v>
          </cell>
          <cell r="V2089">
            <v>36</v>
          </cell>
          <cell r="W2089">
            <v>44742</v>
          </cell>
          <cell r="X2089">
            <v>1305610.1299999999</v>
          </cell>
          <cell r="Y2089">
            <v>1305648.18</v>
          </cell>
          <cell r="Z2089">
            <v>1298590.75</v>
          </cell>
          <cell r="AA2089">
            <v>44894</v>
          </cell>
          <cell r="AB2089">
            <v>1</v>
          </cell>
          <cell r="AC2089">
            <v>1</v>
          </cell>
          <cell r="AD2089">
            <v>1</v>
          </cell>
          <cell r="AE2089">
            <v>0.99890000000000001</v>
          </cell>
          <cell r="AF2089" t="str">
            <v>4. Cierre</v>
          </cell>
          <cell r="AG2089" t="str">
            <v>0780 - Liquidación Aprobada</v>
          </cell>
          <cell r="AH2089" t="str">
            <v>Liquidado en UT para remitir ficha/expediente a Sede</v>
          </cell>
        </row>
        <row r="2090">
          <cell r="A2090" t="str">
            <v>2220190004</v>
          </cell>
          <cell r="B2090" t="str">
            <v>2220190002</v>
          </cell>
          <cell r="C2090" t="str">
            <v>Haku Wiñay/Noa Jayatai</v>
          </cell>
          <cell r="D2090" t="str">
            <v>PP.2019 RO Sierra</v>
          </cell>
          <cell r="E2090" t="str">
            <v>PP 0118: ACCESO DE LOS HOGARES RURALES CON ECONOMIAS DE SUBSISTENCIA A MERCADOS LOCALES DEL NUCLEO EJECUTOR ALPACANI</v>
          </cell>
          <cell r="F2090" t="str">
            <v>PUNO</v>
          </cell>
          <cell r="G2090" t="str">
            <v>PUNO</v>
          </cell>
          <cell r="H2090" t="str">
            <v>AZANGARO</v>
          </cell>
          <cell r="I2090" t="str">
            <v>MUÑANI</v>
          </cell>
          <cell r="J2090" t="str">
            <v>ALPACANI</v>
          </cell>
          <cell r="K2090" t="str">
            <v>2102080043</v>
          </cell>
          <cell r="L2090">
            <v>224</v>
          </cell>
          <cell r="M2090">
            <v>43579</v>
          </cell>
          <cell r="N2090">
            <v>1299200</v>
          </cell>
          <cell r="O2090">
            <v>43593</v>
          </cell>
          <cell r="P2090">
            <v>1300000</v>
          </cell>
          <cell r="Q2090">
            <v>43593</v>
          </cell>
          <cell r="R2090">
            <v>1300000</v>
          </cell>
          <cell r="S2090">
            <v>43617</v>
          </cell>
          <cell r="T2090">
            <v>1125</v>
          </cell>
          <cell r="U2090">
            <v>36</v>
          </cell>
          <cell r="V2090">
            <v>36</v>
          </cell>
          <cell r="W2090">
            <v>44742</v>
          </cell>
          <cell r="X2090">
            <v>1304346.98</v>
          </cell>
          <cell r="Y2090">
            <v>1305191.23</v>
          </cell>
          <cell r="Z2090">
            <v>1313466.98</v>
          </cell>
          <cell r="AA2090">
            <v>44894</v>
          </cell>
          <cell r="AB2090">
            <v>1</v>
          </cell>
          <cell r="AC2090">
            <v>1</v>
          </cell>
          <cell r="AD2090">
            <v>1</v>
          </cell>
          <cell r="AE2090">
            <v>0.99829999999999997</v>
          </cell>
          <cell r="AF2090" t="str">
            <v>4. Cierre</v>
          </cell>
          <cell r="AG2090" t="str">
            <v>0780 - Liquidación Aprobada</v>
          </cell>
          <cell r="AH2090" t="str">
            <v>Liquidado en UT para remitir ficha/expediente a Sede</v>
          </cell>
        </row>
        <row r="2091">
          <cell r="A2091" t="str">
            <v>2220190001</v>
          </cell>
          <cell r="B2091" t="str">
            <v>2220190003</v>
          </cell>
          <cell r="C2091" t="str">
            <v>Haku Wiñay/Noa Jayatai</v>
          </cell>
          <cell r="D2091" t="str">
            <v>PP.2019 RO Sierra</v>
          </cell>
          <cell r="E2091" t="str">
            <v>PP 0118: ACCESO DE LOS HOGARES RURALES CON ECONOMIAS DE SUBSISTENCIA A MERCADOS LOCALES DEL NUCLEO EJECUTOR QUETY</v>
          </cell>
          <cell r="F2091" t="str">
            <v>PUNO</v>
          </cell>
          <cell r="G2091" t="str">
            <v>PUNO</v>
          </cell>
          <cell r="H2091" t="str">
            <v>CARABAYA</v>
          </cell>
          <cell r="I2091" t="str">
            <v>ITUATA</v>
          </cell>
          <cell r="J2091" t="str">
            <v>QUETY</v>
          </cell>
          <cell r="K2091" t="str">
            <v>2103070016</v>
          </cell>
          <cell r="L2091">
            <v>224</v>
          </cell>
          <cell r="M2091">
            <v>43579</v>
          </cell>
          <cell r="N2091">
            <v>1299200</v>
          </cell>
          <cell r="O2091">
            <v>43741</v>
          </cell>
          <cell r="P2091">
            <v>1300000</v>
          </cell>
          <cell r="Q2091">
            <v>43742</v>
          </cell>
          <cell r="R2091">
            <v>1300000</v>
          </cell>
          <cell r="S2091">
            <v>43617</v>
          </cell>
          <cell r="T2091">
            <v>1125</v>
          </cell>
          <cell r="U2091">
            <v>36</v>
          </cell>
          <cell r="V2091">
            <v>36</v>
          </cell>
          <cell r="W2091">
            <v>44742</v>
          </cell>
          <cell r="X2091">
            <v>1295228.22</v>
          </cell>
          <cell r="Y2091">
            <v>1302728.22</v>
          </cell>
          <cell r="Z2091">
            <v>1302728.22</v>
          </cell>
          <cell r="AA2091">
            <v>45156</v>
          </cell>
          <cell r="AB2091">
            <v>1</v>
          </cell>
          <cell r="AC2091">
            <v>1</v>
          </cell>
          <cell r="AD2091">
            <v>1</v>
          </cell>
          <cell r="AE2091">
            <v>0.99790000000000001</v>
          </cell>
          <cell r="AF2091" t="str">
            <v>4. Cierre</v>
          </cell>
          <cell r="AG2091" t="str">
            <v>0780 - Liquidación Aprobada</v>
          </cell>
          <cell r="AH2091" t="str">
            <v>Liquidado en UT para remitir ficha/expediente a Sede</v>
          </cell>
        </row>
        <row r="2092">
          <cell r="A2092" t="str">
            <v>2220190002</v>
          </cell>
          <cell r="B2092" t="str">
            <v>2220190004</v>
          </cell>
          <cell r="C2092" t="str">
            <v>Haku Wiñay/Noa Jayatai</v>
          </cell>
          <cell r="D2092" t="str">
            <v>PP.2019 RO Sierra</v>
          </cell>
          <cell r="E2092" t="str">
            <v>PP 0118: ACCESO DE LOS HOGARES RURALES CON ECONOMIAS DE SUBSISTENCIA A MERCADOS LOCALES DEL NUCLEO EJECUTOR TAYACCUCHO</v>
          </cell>
          <cell r="F2092" t="str">
            <v>PUNO</v>
          </cell>
          <cell r="G2092" t="str">
            <v>PUNO</v>
          </cell>
          <cell r="H2092" t="str">
            <v>CARABAYA</v>
          </cell>
          <cell r="I2092" t="str">
            <v>ITUATA</v>
          </cell>
          <cell r="J2092" t="str">
            <v>TAYACCUCHO</v>
          </cell>
          <cell r="K2092" t="str">
            <v>2103076002</v>
          </cell>
          <cell r="L2092">
            <v>224</v>
          </cell>
          <cell r="M2092">
            <v>43579</v>
          </cell>
          <cell r="N2092">
            <v>1299200</v>
          </cell>
          <cell r="O2092">
            <v>43593</v>
          </cell>
          <cell r="P2092">
            <v>1300000</v>
          </cell>
          <cell r="Q2092">
            <v>43593</v>
          </cell>
          <cell r="R2092">
            <v>1300000</v>
          </cell>
          <cell r="S2092">
            <v>43617</v>
          </cell>
          <cell r="T2092">
            <v>1125</v>
          </cell>
          <cell r="U2092">
            <v>36</v>
          </cell>
          <cell r="V2092">
            <v>36</v>
          </cell>
          <cell r="W2092">
            <v>44742</v>
          </cell>
          <cell r="X2092">
            <v>1293614.32</v>
          </cell>
          <cell r="Y2092">
            <v>1301114.32</v>
          </cell>
          <cell r="Z2092">
            <v>1301114.32</v>
          </cell>
          <cell r="AA2092">
            <v>45156</v>
          </cell>
          <cell r="AB2092">
            <v>1</v>
          </cell>
          <cell r="AC2092">
            <v>1</v>
          </cell>
          <cell r="AD2092">
            <v>1</v>
          </cell>
          <cell r="AE2092">
            <v>0.997</v>
          </cell>
          <cell r="AF2092" t="str">
            <v>4. Cierre</v>
          </cell>
          <cell r="AG2092" t="str">
            <v>0780 - Liquidación Aprobada</v>
          </cell>
          <cell r="AH2092" t="str">
            <v>Liquidado en UT para remitir ficha/expediente a Sede</v>
          </cell>
        </row>
        <row r="2093">
          <cell r="A2093" t="str">
            <v>2220190005</v>
          </cell>
          <cell r="B2093" t="str">
            <v>2220190005</v>
          </cell>
          <cell r="C2093" t="str">
            <v>Haku Wiñay/Noa Jayatai</v>
          </cell>
          <cell r="D2093" t="str">
            <v>PP.2019 RO Sierra</v>
          </cell>
          <cell r="E2093" t="str">
            <v>PP 0118: ACCESO DE LOS HOGARES RURALES CON ECONOMIAS DE SUBSISTENCIA A MERCADOS LOCALES DEL NUCLEO EJECUTOR SALLACCONI</v>
          </cell>
          <cell r="F2093" t="str">
            <v>PUNO</v>
          </cell>
          <cell r="G2093" t="str">
            <v>PUNO</v>
          </cell>
          <cell r="H2093" t="str">
            <v>CARABAYA</v>
          </cell>
          <cell r="I2093" t="str">
            <v>USICAYOS</v>
          </cell>
          <cell r="J2093" t="str">
            <v>SALLACCONI</v>
          </cell>
          <cell r="K2093" t="str">
            <v>2103100072</v>
          </cell>
          <cell r="L2093">
            <v>224</v>
          </cell>
          <cell r="M2093">
            <v>43580</v>
          </cell>
          <cell r="N2093">
            <v>1299200</v>
          </cell>
          <cell r="O2093">
            <v>43741</v>
          </cell>
          <cell r="P2093">
            <v>1300000</v>
          </cell>
          <cell r="Q2093">
            <v>43742</v>
          </cell>
          <cell r="R2093">
            <v>1300000</v>
          </cell>
          <cell r="S2093">
            <v>43617</v>
          </cell>
          <cell r="T2093">
            <v>1125</v>
          </cell>
          <cell r="U2093">
            <v>36</v>
          </cell>
          <cell r="V2093">
            <v>36</v>
          </cell>
          <cell r="W2093">
            <v>44742</v>
          </cell>
          <cell r="X2093">
            <v>1295826.82</v>
          </cell>
          <cell r="Y2093">
            <v>1305426.82</v>
          </cell>
          <cell r="Z2093">
            <v>1305426.82</v>
          </cell>
          <cell r="AA2093">
            <v>44918</v>
          </cell>
          <cell r="AB2093">
            <v>1</v>
          </cell>
          <cell r="AC2093">
            <v>1</v>
          </cell>
          <cell r="AD2093">
            <v>1</v>
          </cell>
          <cell r="AE2093">
            <v>0.99829999999999997</v>
          </cell>
          <cell r="AF2093" t="str">
            <v>4. Cierre</v>
          </cell>
          <cell r="AG2093" t="str">
            <v>0780 - Liquidación Aprobada</v>
          </cell>
          <cell r="AH2093" t="str">
            <v>Liquidado en UT para remitir ficha/expediente a Sede</v>
          </cell>
        </row>
        <row r="2094">
          <cell r="A2094" t="str">
            <v>2220190006</v>
          </cell>
          <cell r="B2094" t="str">
            <v>2220190006</v>
          </cell>
          <cell r="C2094" t="str">
            <v>Haku Wiñay/Noa Jayatai</v>
          </cell>
          <cell r="D2094" t="str">
            <v>PP.2019 RO Sierra</v>
          </cell>
          <cell r="E2094" t="str">
            <v>PP 0118: ACCESO DE LOS HOGARES RURALES CON ECONOMIAS DE SUBSISTENCIA A MERCADOS LOCALES DEL NUCLEO EJECUTOR QUETAPALO</v>
          </cell>
          <cell r="F2094" t="str">
            <v>PUNO</v>
          </cell>
          <cell r="G2094" t="str">
            <v>PUNO</v>
          </cell>
          <cell r="H2094" t="str">
            <v>CARABAYA</v>
          </cell>
          <cell r="I2094" t="str">
            <v>USICAYOS</v>
          </cell>
          <cell r="J2094" t="str">
            <v>QUETAPALO</v>
          </cell>
          <cell r="K2094" t="str">
            <v>2103101131</v>
          </cell>
          <cell r="L2094">
            <v>224</v>
          </cell>
          <cell r="M2094">
            <v>43580</v>
          </cell>
          <cell r="N2094">
            <v>1299200</v>
          </cell>
          <cell r="O2094">
            <v>43594</v>
          </cell>
          <cell r="P2094">
            <v>1300000</v>
          </cell>
          <cell r="Q2094">
            <v>43606</v>
          </cell>
          <cell r="R2094">
            <v>1300000</v>
          </cell>
          <cell r="S2094">
            <v>43617</v>
          </cell>
          <cell r="T2094">
            <v>1125</v>
          </cell>
          <cell r="U2094">
            <v>36</v>
          </cell>
          <cell r="V2094">
            <v>36</v>
          </cell>
          <cell r="W2094">
            <v>44742</v>
          </cell>
          <cell r="X2094">
            <v>1289654.19</v>
          </cell>
          <cell r="Y2094">
            <v>1299254.19</v>
          </cell>
          <cell r="Z2094">
            <v>1299254.19</v>
          </cell>
          <cell r="AA2094">
            <v>44918</v>
          </cell>
          <cell r="AB2094">
            <v>1</v>
          </cell>
          <cell r="AC2094">
            <v>1</v>
          </cell>
          <cell r="AD2094">
            <v>1</v>
          </cell>
          <cell r="AE2094">
            <v>0.99509999999999998</v>
          </cell>
          <cell r="AF2094" t="str">
            <v>4. Cierre</v>
          </cell>
          <cell r="AG2094" t="str">
            <v>0780 - Liquidación Aprobada</v>
          </cell>
          <cell r="AH2094" t="str">
            <v>Liquidado en UT para remitir ficha/expediente a Sede</v>
          </cell>
        </row>
        <row r="2095">
          <cell r="A2095" t="str">
            <v>2220190014</v>
          </cell>
          <cell r="B2095" t="str">
            <v>2220190007</v>
          </cell>
          <cell r="C2095" t="str">
            <v>Haku Wiñay/Noa Jayatai</v>
          </cell>
          <cell r="D2095" t="str">
            <v>PP.2019 RO Selva</v>
          </cell>
          <cell r="E2095" t="str">
            <v>PP 0118: ACCESO DE LOS HOGARES RURALES CON ECONOMIAS DE SUBSISTENCIA A MERCADOS LOCALES DEL NUCLEO EJECUTOR CHALLUMA</v>
          </cell>
          <cell r="F2095" t="str">
            <v>PUNO</v>
          </cell>
          <cell r="G2095" t="str">
            <v>PUNO</v>
          </cell>
          <cell r="H2095" t="str">
            <v>SANDIA</v>
          </cell>
          <cell r="I2095" t="str">
            <v>SAN JUAN DEL ORO</v>
          </cell>
          <cell r="J2095" t="str">
            <v>CHALLUMA</v>
          </cell>
          <cell r="K2095" t="str">
            <v>2112070051</v>
          </cell>
          <cell r="L2095">
            <v>223</v>
          </cell>
          <cell r="M2095">
            <v>43638</v>
          </cell>
          <cell r="N2095">
            <v>1449500</v>
          </cell>
          <cell r="O2095">
            <v>43735</v>
          </cell>
          <cell r="P2095">
            <v>1449500</v>
          </cell>
          <cell r="Q2095">
            <v>43739</v>
          </cell>
          <cell r="R2095">
            <v>1449500</v>
          </cell>
          <cell r="S2095">
            <v>43678</v>
          </cell>
          <cell r="T2095">
            <v>1095</v>
          </cell>
          <cell r="U2095">
            <v>36</v>
          </cell>
          <cell r="V2095">
            <v>36</v>
          </cell>
          <cell r="W2095">
            <v>44773</v>
          </cell>
          <cell r="X2095">
            <v>1420366.84</v>
          </cell>
          <cell r="Y2095">
            <v>1411128.84</v>
          </cell>
          <cell r="Z2095">
            <v>1430362.84</v>
          </cell>
          <cell r="AA2095">
            <v>45030</v>
          </cell>
          <cell r="AB2095">
            <v>1</v>
          </cell>
          <cell r="AC2095">
            <v>1</v>
          </cell>
          <cell r="AD2095">
            <v>1</v>
          </cell>
          <cell r="AE2095">
            <v>0.97489999999999999</v>
          </cell>
          <cell r="AF2095" t="str">
            <v>4. Cierre</v>
          </cell>
          <cell r="AG2095" t="str">
            <v>0780 - Liquidación Aprobada</v>
          </cell>
          <cell r="AH2095" t="str">
            <v>Liquidado en UT para remitir ficha/expediente a Sede</v>
          </cell>
        </row>
        <row r="2096">
          <cell r="A2096" t="str">
            <v>2220190015</v>
          </cell>
          <cell r="B2096" t="str">
            <v>2220190008</v>
          </cell>
          <cell r="C2096" t="str">
            <v>Haku Wiñay/Noa Jayatai</v>
          </cell>
          <cell r="D2096" t="str">
            <v>PP.2019 RO Selva</v>
          </cell>
          <cell r="E2096" t="str">
            <v>PP 0118: ACCESO DE LOS HOGARES RURALES CON ECONOMIAS DE SUBSISTENCIA A MERCADOS LOCALES DEL NUCLEO EJECUTOR YANAMAYO</v>
          </cell>
          <cell r="F2096" t="str">
            <v>PUNO</v>
          </cell>
          <cell r="G2096" t="str">
            <v>PUNO</v>
          </cell>
          <cell r="H2096" t="str">
            <v>SANDIA</v>
          </cell>
          <cell r="I2096" t="str">
            <v>SAN JUAN DEL ORO</v>
          </cell>
          <cell r="J2096" t="str">
            <v>YANAMAYO</v>
          </cell>
          <cell r="K2096" t="str">
            <v>2112070042</v>
          </cell>
          <cell r="L2096">
            <v>223</v>
          </cell>
          <cell r="M2096">
            <v>43638</v>
          </cell>
          <cell r="N2096">
            <v>1449500</v>
          </cell>
          <cell r="O2096">
            <v>43735</v>
          </cell>
          <cell r="P2096">
            <v>1449500</v>
          </cell>
          <cell r="Q2096">
            <v>43739</v>
          </cell>
          <cell r="R2096">
            <v>1449500</v>
          </cell>
          <cell r="S2096">
            <v>43678</v>
          </cell>
          <cell r="T2096">
            <v>1095</v>
          </cell>
          <cell r="U2096">
            <v>36</v>
          </cell>
          <cell r="V2096">
            <v>36</v>
          </cell>
          <cell r="W2096">
            <v>44773</v>
          </cell>
          <cell r="X2096">
            <v>1422094.27</v>
          </cell>
          <cell r="Y2096">
            <v>1412859.77</v>
          </cell>
          <cell r="Z2096">
            <v>1432603.77</v>
          </cell>
          <cell r="AA2096">
            <v>45030</v>
          </cell>
          <cell r="AB2096">
            <v>1</v>
          </cell>
          <cell r="AC2096">
            <v>1</v>
          </cell>
          <cell r="AD2096">
            <v>1</v>
          </cell>
          <cell r="AE2096">
            <v>0.9758</v>
          </cell>
          <cell r="AF2096" t="str">
            <v>4. Cierre</v>
          </cell>
          <cell r="AG2096" t="str">
            <v>0780 - Liquidación Aprobada</v>
          </cell>
          <cell r="AH2096" t="str">
            <v>Liquidado en UT para remitir ficha/expediente a Sede</v>
          </cell>
        </row>
        <row r="2097">
          <cell r="A2097" t="str">
            <v>2220190016</v>
          </cell>
          <cell r="B2097" t="str">
            <v>2220190009</v>
          </cell>
          <cell r="C2097" t="str">
            <v>Haku Wiñay/Noa Jayatai</v>
          </cell>
          <cell r="D2097" t="str">
            <v>PP.2019 RO Selva</v>
          </cell>
          <cell r="E2097" t="str">
            <v>PP 0118: ACCESO DE LOS HOGARES RURALES CON ECONOMIAS DE SUBSISTENCIA A MERCADOS LOCALES DEL NUCLEO EJECUTOR MASSIAPO</v>
          </cell>
          <cell r="F2097" t="str">
            <v>PUNO</v>
          </cell>
          <cell r="G2097" t="str">
            <v>PUNO</v>
          </cell>
          <cell r="H2097" t="str">
            <v>SANDIA</v>
          </cell>
          <cell r="I2097" t="str">
            <v>ALTO INAMBARI</v>
          </cell>
          <cell r="J2097" t="str">
            <v>MASSIAPO</v>
          </cell>
          <cell r="K2097" t="str">
            <v>2112096001</v>
          </cell>
          <cell r="L2097">
            <v>223</v>
          </cell>
          <cell r="M2097">
            <v>43640</v>
          </cell>
          <cell r="N2097">
            <v>1449500</v>
          </cell>
          <cell r="O2097">
            <v>43741</v>
          </cell>
          <cell r="P2097">
            <v>1449500</v>
          </cell>
          <cell r="Q2097">
            <v>43742</v>
          </cell>
          <cell r="R2097">
            <v>1449500</v>
          </cell>
          <cell r="S2097">
            <v>43692</v>
          </cell>
          <cell r="T2097">
            <v>1095</v>
          </cell>
          <cell r="U2097">
            <v>36</v>
          </cell>
          <cell r="V2097">
            <v>36</v>
          </cell>
          <cell r="W2097">
            <v>44787</v>
          </cell>
          <cell r="X2097">
            <v>1449939.83</v>
          </cell>
          <cell r="Y2097">
            <v>1452981.53</v>
          </cell>
          <cell r="Z2097">
            <v>1459937.23</v>
          </cell>
          <cell r="AA2097">
            <v>45013</v>
          </cell>
          <cell r="AB2097">
            <v>1</v>
          </cell>
          <cell r="AC2097">
            <v>1</v>
          </cell>
          <cell r="AD2097">
            <v>1</v>
          </cell>
          <cell r="AE2097">
            <v>0.99660000000000004</v>
          </cell>
          <cell r="AF2097" t="str">
            <v>4. Cierre</v>
          </cell>
          <cell r="AG2097" t="str">
            <v>0780 - Liquidación Aprobada</v>
          </cell>
          <cell r="AH2097" t="str">
            <v>Liquidado en UT para remitir ficha/expediente a Sede</v>
          </cell>
        </row>
        <row r="2098">
          <cell r="A2098" t="str">
            <v>2220190017</v>
          </cell>
          <cell r="B2098" t="str">
            <v>2220190010</v>
          </cell>
          <cell r="C2098" t="str">
            <v>Haku Wiñay/Noa Jayatai</v>
          </cell>
          <cell r="D2098" t="str">
            <v>PP.2019 RO Selva</v>
          </cell>
          <cell r="E2098" t="str">
            <v>PP 0118: ACCESO DE LOS HOGARES RURALES CON ECONOMIAS DE SUBSISTENCIA A MERCADOS LOCALES DEL NUCLEO EJECUTOR QUIQUIRA</v>
          </cell>
          <cell r="F2098" t="str">
            <v>PUNO</v>
          </cell>
          <cell r="G2098" t="str">
            <v>PUNO</v>
          </cell>
          <cell r="H2098" t="str">
            <v>SANDIA</v>
          </cell>
          <cell r="I2098" t="str">
            <v>ALTO INAMBARI</v>
          </cell>
          <cell r="J2098" t="str">
            <v>QUIQUIRA</v>
          </cell>
          <cell r="K2098" t="str">
            <v>2112090042</v>
          </cell>
          <cell r="L2098">
            <v>223</v>
          </cell>
          <cell r="M2098">
            <v>43640</v>
          </cell>
          <cell r="N2098">
            <v>1449500</v>
          </cell>
          <cell r="O2098">
            <v>43741</v>
          </cell>
          <cell r="P2098">
            <v>1449500</v>
          </cell>
          <cell r="Q2098">
            <v>43742</v>
          </cell>
          <cell r="R2098">
            <v>1449500</v>
          </cell>
          <cell r="S2098">
            <v>43692</v>
          </cell>
          <cell r="T2098">
            <v>1095</v>
          </cell>
          <cell r="U2098">
            <v>36</v>
          </cell>
          <cell r="V2098">
            <v>36</v>
          </cell>
          <cell r="W2098">
            <v>44787</v>
          </cell>
          <cell r="X2098">
            <v>1449909.68</v>
          </cell>
          <cell r="Y2098">
            <v>1452919.38</v>
          </cell>
          <cell r="Z2098">
            <v>1459875.08</v>
          </cell>
          <cell r="AA2098">
            <v>45013</v>
          </cell>
          <cell r="AB2098">
            <v>1</v>
          </cell>
          <cell r="AC2098">
            <v>1</v>
          </cell>
          <cell r="AD2098">
            <v>1</v>
          </cell>
          <cell r="AE2098">
            <v>0.99660000000000004</v>
          </cell>
          <cell r="AF2098" t="str">
            <v>4. Cierre</v>
          </cell>
          <cell r="AG2098" t="str">
            <v>0780 - Liquidación Aprobada</v>
          </cell>
          <cell r="AH2098" t="str">
            <v>Liquidado en UT para remitir ficha/expediente a Sede</v>
          </cell>
        </row>
        <row r="2099">
          <cell r="A2099" t="str">
            <v>2220190007</v>
          </cell>
          <cell r="B2099" t="str">
            <v>2220190011</v>
          </cell>
          <cell r="C2099" t="str">
            <v>Mi Abrigo</v>
          </cell>
          <cell r="D2099" t="str">
            <v>Mi Abrigo 2019</v>
          </cell>
          <cell r="E2099" t="str">
            <v>ACONDICIONAMIENTO DE VIVIENDAS EN ZONAS DE RIESGO ALTO Y MUY ALTO FRENTE A LAS HELADAS EN LOS CC.PP. DE QUINSA LAKAYA,HACHAPAMPA(JACHAORCA), ALTOS HUAYRAPATA, JACHACARCA, DEL DISTRITO DE HUAYRAPATA,PROVINCIA MOHO, DEPARTAMENTO PUNO.</v>
          </cell>
          <cell r="F2099" t="str">
            <v>PUNO</v>
          </cell>
          <cell r="G2099" t="str">
            <v>PUNO</v>
          </cell>
          <cell r="H2099" t="str">
            <v>MOHO</v>
          </cell>
          <cell r="I2099" t="str">
            <v>HUAYRAPATA</v>
          </cell>
          <cell r="J2099" t="str">
            <v>ALTOS HUAYRAPATA</v>
          </cell>
          <cell r="K2099" t="str">
            <v>2109036004</v>
          </cell>
          <cell r="L2099">
            <v>70</v>
          </cell>
          <cell r="M2099">
            <v>43616</v>
          </cell>
          <cell r="N2099">
            <v>843614</v>
          </cell>
          <cell r="O2099">
            <v>43634</v>
          </cell>
          <cell r="P2099">
            <v>886362</v>
          </cell>
          <cell r="Q2099">
            <v>43635</v>
          </cell>
          <cell r="R2099">
            <v>886362</v>
          </cell>
          <cell r="S2099">
            <v>43626</v>
          </cell>
          <cell r="T2099">
            <v>74</v>
          </cell>
          <cell r="U2099">
            <v>3.3</v>
          </cell>
          <cell r="V2099">
            <v>2</v>
          </cell>
          <cell r="W2099">
            <v>43700</v>
          </cell>
          <cell r="Y2099">
            <v>842832.4</v>
          </cell>
          <cell r="AB2099">
            <v>0</v>
          </cell>
          <cell r="AC2099">
            <v>1</v>
          </cell>
          <cell r="AF2099" t="str">
            <v>4. Cierre</v>
          </cell>
          <cell r="AG2099" t="str">
            <v>0780 - Liquidación Aprobada</v>
          </cell>
          <cell r="AH2099" t="str">
            <v>Ficha Aprobatoria archivada</v>
          </cell>
        </row>
        <row r="2100">
          <cell r="A2100" t="str">
            <v>2220190008</v>
          </cell>
          <cell r="B2100" t="str">
            <v>2220190012</v>
          </cell>
          <cell r="C2100" t="str">
            <v>Mi Abrigo</v>
          </cell>
          <cell r="D2100" t="str">
            <v>Mi Abrigo 2019</v>
          </cell>
          <cell r="E2100" t="str">
            <v>ACONDICIONAMIENTO DE VIVIENDAS EN ZONAS DE RIESGO ALTO Y MUY ALTO FRENTE A LAS HELADAS EN LOS CC.PP. DE SECTOR 2 Y TARUCANI, DEL DISTRITO DE HUAYRAPATA,PROVINCIA MOHO, DEPARTAMENTO PUNO.</v>
          </cell>
          <cell r="F2100" t="str">
            <v>PUNO</v>
          </cell>
          <cell r="G2100" t="str">
            <v>PUNO</v>
          </cell>
          <cell r="H2100" t="str">
            <v>MOHO</v>
          </cell>
          <cell r="I2100" t="str">
            <v>HUAYRAPATA</v>
          </cell>
          <cell r="J2100" t="str">
            <v>TARUCANI</v>
          </cell>
          <cell r="K2100" t="str">
            <v>2109030009</v>
          </cell>
          <cell r="L2100">
            <v>42</v>
          </cell>
          <cell r="M2100">
            <v>43616</v>
          </cell>
          <cell r="N2100">
            <v>877343</v>
          </cell>
          <cell r="O2100">
            <v>43634</v>
          </cell>
          <cell r="P2100">
            <v>877343</v>
          </cell>
          <cell r="Q2100">
            <v>43635</v>
          </cell>
          <cell r="R2100">
            <v>877343</v>
          </cell>
          <cell r="S2100">
            <v>43626</v>
          </cell>
          <cell r="T2100">
            <v>76</v>
          </cell>
          <cell r="U2100">
            <v>3.37</v>
          </cell>
          <cell r="V2100">
            <v>2</v>
          </cell>
          <cell r="W2100">
            <v>43702</v>
          </cell>
          <cell r="Y2100">
            <v>876491.3</v>
          </cell>
          <cell r="AB2100">
            <v>0</v>
          </cell>
          <cell r="AC2100">
            <v>1</v>
          </cell>
          <cell r="AF2100" t="str">
            <v>4. Cierre</v>
          </cell>
          <cell r="AG2100" t="str">
            <v>0780 - Liquidación Aprobada</v>
          </cell>
          <cell r="AH2100" t="str">
            <v>Ficha Aprobatoria archivada</v>
          </cell>
        </row>
        <row r="2101">
          <cell r="A2101" t="str">
            <v>2220190009</v>
          </cell>
          <cell r="B2101" t="str">
            <v>2220190013</v>
          </cell>
          <cell r="C2101" t="str">
            <v>Mi Abrigo</v>
          </cell>
          <cell r="D2101" t="str">
            <v>Mi Abrigo 2019</v>
          </cell>
          <cell r="E2101" t="str">
            <v>ACONDICIONAMIENTO DE VIVIENDAS EN ZONAS DE RIESGO ALTO Y MUY ALTO FRENTE A LAS HELADAS EN LOS CC.PP. DE KAJAATA,CHOQUEPAYLLA, CHICO HUAYRAPATA,WILAKARKA, VILINACUYO, SAN ANTONIO, DEL DISTRITO DE HUAYRAPATA, PROVINCIA MOHO, DEPARTAMENTO PUNO.</v>
          </cell>
          <cell r="F2101" t="str">
            <v>PUNO</v>
          </cell>
          <cell r="G2101" t="str">
            <v>PUNO</v>
          </cell>
          <cell r="H2101" t="str">
            <v>MOHO</v>
          </cell>
          <cell r="I2101" t="str">
            <v>HUAYRAPATA</v>
          </cell>
          <cell r="J2101" t="str">
            <v>KAJAATA</v>
          </cell>
          <cell r="K2101" t="str">
            <v>2109030013</v>
          </cell>
          <cell r="L2101">
            <v>77</v>
          </cell>
          <cell r="M2101">
            <v>43616</v>
          </cell>
          <cell r="N2101">
            <v>938379</v>
          </cell>
          <cell r="O2101">
            <v>43616</v>
          </cell>
          <cell r="P2101">
            <v>961372.20000000007</v>
          </cell>
          <cell r="Q2101">
            <v>43619</v>
          </cell>
          <cell r="R2101">
            <v>961372.20000000007</v>
          </cell>
          <cell r="S2101">
            <v>43626</v>
          </cell>
          <cell r="T2101">
            <v>74</v>
          </cell>
          <cell r="U2101">
            <v>3.3</v>
          </cell>
          <cell r="V2101">
            <v>2</v>
          </cell>
          <cell r="W2101">
            <v>43700</v>
          </cell>
          <cell r="Y2101">
            <v>937327.93</v>
          </cell>
          <cell r="AB2101">
            <v>0</v>
          </cell>
          <cell r="AC2101">
            <v>0.95</v>
          </cell>
          <cell r="AF2101" t="str">
            <v>4. Cierre</v>
          </cell>
          <cell r="AG2101" t="str">
            <v>0780 - Liquidación Aprobada</v>
          </cell>
          <cell r="AH2101" t="str">
            <v>Liquidado en UT para remitir ficha/expediente a Sede</v>
          </cell>
        </row>
        <row r="2102">
          <cell r="A2102" t="str">
            <v>2220190010</v>
          </cell>
          <cell r="B2102" t="str">
            <v>2220190014</v>
          </cell>
          <cell r="C2102" t="str">
            <v>Mi Abrigo</v>
          </cell>
          <cell r="D2102" t="str">
            <v>Mi Abrigo 2019</v>
          </cell>
          <cell r="E2102" t="str">
            <v>ACONDICIONAMIENTO DE VIVIENDAS EN ZONAS DE RIESGO ALTO Y MUY ALTO FRENTE A LAS HELADAS EN LOS CC.PP. DE TIRACOLLO,HUALLANCALLANI, CHALLA MOCCO, DEL DISTRITO DE CAPASO, PROVINCIA EL COLLAO, DEPARTAMENTO PUNO.</v>
          </cell>
          <cell r="F2102" t="str">
            <v>PUNO</v>
          </cell>
          <cell r="G2102" t="str">
            <v>PUNO</v>
          </cell>
          <cell r="H2102" t="str">
            <v>EL COLLAO</v>
          </cell>
          <cell r="I2102" t="str">
            <v>CAPAZO</v>
          </cell>
          <cell r="J2102" t="str">
            <v>TIRACOLLO</v>
          </cell>
          <cell r="K2102" t="str">
            <v>2105020390</v>
          </cell>
          <cell r="L2102">
            <v>50</v>
          </cell>
          <cell r="M2102">
            <v>43616</v>
          </cell>
          <cell r="N2102">
            <v>713570</v>
          </cell>
          <cell r="O2102">
            <v>43634</v>
          </cell>
          <cell r="P2102">
            <v>713570</v>
          </cell>
          <cell r="Q2102">
            <v>43635</v>
          </cell>
          <cell r="R2102">
            <v>713570</v>
          </cell>
          <cell r="S2102">
            <v>43626</v>
          </cell>
          <cell r="T2102">
            <v>74</v>
          </cell>
          <cell r="U2102">
            <v>3.3</v>
          </cell>
          <cell r="V2102">
            <v>2</v>
          </cell>
          <cell r="W2102">
            <v>43700</v>
          </cell>
          <cell r="Y2102">
            <v>685768.2</v>
          </cell>
          <cell r="AB2102">
            <v>0</v>
          </cell>
          <cell r="AC2102">
            <v>1</v>
          </cell>
          <cell r="AF2102" t="str">
            <v>4. Cierre</v>
          </cell>
          <cell r="AG2102" t="str">
            <v>0780 - Liquidación Aprobada</v>
          </cell>
          <cell r="AH2102" t="str">
            <v>Liquidado en UT para remitir ficha/expediente a Sede</v>
          </cell>
        </row>
        <row r="2103">
          <cell r="A2103" t="str">
            <v>2220190011</v>
          </cell>
          <cell r="B2103" t="str">
            <v>2220190015</v>
          </cell>
          <cell r="C2103" t="str">
            <v>Mi Abrigo</v>
          </cell>
          <cell r="D2103" t="str">
            <v>Mi Abrigo 2019</v>
          </cell>
          <cell r="E2103" t="str">
            <v>ACONDICIONAMIENTO DE VIVIENDAS EN ZONAS DE RIESGO ALTO Y MUY ALTO FRENTE A LAS HELADAS EN LOS CC.PP. DE SAN JUAN DE CAPILLA (ISCUYO), SAN JUAN DE CAPILLA , DISTRITO DE CONDURIRI, PROVINCIA EL COLLAO, DEPARTAMENTO PUNO.</v>
          </cell>
          <cell r="F2103" t="str">
            <v>PUNO</v>
          </cell>
          <cell r="G2103" t="str">
            <v>PUNO</v>
          </cell>
          <cell r="H2103" t="str">
            <v>EL COLLAO</v>
          </cell>
          <cell r="I2103" t="str">
            <v>CONDURIRI</v>
          </cell>
          <cell r="J2103" t="str">
            <v>SAN JUAN DE CAPILLA (ISCUYO)</v>
          </cell>
          <cell r="K2103" t="str">
            <v>2105050034</v>
          </cell>
          <cell r="L2103">
            <v>50</v>
          </cell>
          <cell r="M2103">
            <v>43616</v>
          </cell>
          <cell r="N2103">
            <v>692653</v>
          </cell>
          <cell r="O2103">
            <v>43634</v>
          </cell>
          <cell r="P2103">
            <v>692653</v>
          </cell>
          <cell r="Q2103">
            <v>43635</v>
          </cell>
          <cell r="R2103">
            <v>692653</v>
          </cell>
          <cell r="S2103">
            <v>43626</v>
          </cell>
          <cell r="T2103">
            <v>63</v>
          </cell>
          <cell r="U2103">
            <v>2.83</v>
          </cell>
          <cell r="V2103">
            <v>2</v>
          </cell>
          <cell r="W2103">
            <v>43689</v>
          </cell>
          <cell r="Y2103">
            <v>691736.6</v>
          </cell>
          <cell r="AB2103">
            <v>0</v>
          </cell>
          <cell r="AC2103">
            <v>0.9</v>
          </cell>
          <cell r="AF2103" t="str">
            <v>4. Cierre</v>
          </cell>
          <cell r="AG2103" t="str">
            <v>0780 - Liquidación Aprobada</v>
          </cell>
          <cell r="AH2103" t="str">
            <v>Liquidado en UT para remitir ficha/expediente a Sede</v>
          </cell>
        </row>
        <row r="2104">
          <cell r="A2104" t="str">
            <v>2220190012</v>
          </cell>
          <cell r="B2104" t="str">
            <v>2220190016</v>
          </cell>
          <cell r="C2104" t="str">
            <v>Mi Abrigo</v>
          </cell>
          <cell r="D2104" t="str">
            <v>Mi Abrigo 2019</v>
          </cell>
          <cell r="E2104" t="str">
            <v>ACONDICIONAMIENTO DE VIVIENDAS EN ZONAS DE RIESGO ALTO Y MUY ALTO FRENTE A LAS HELADAS EN LOS CC.PP. DE QUEQUESANA, CALASAYA HUARIPUJO, SICUNI KAMANI, CHAPILACA, DEL  DISTRITO DE CONDURIRI, PROVINCIA EL COLLAO, DEPARTAMENTO PUNO._</v>
          </cell>
          <cell r="F2104" t="str">
            <v>PUNO</v>
          </cell>
          <cell r="G2104" t="str">
            <v>PUNO</v>
          </cell>
          <cell r="H2104" t="str">
            <v>EL COLLAO</v>
          </cell>
          <cell r="I2104" t="str">
            <v>CONDURIRI</v>
          </cell>
          <cell r="J2104" t="str">
            <v>CALASAYA HUARIPUJO</v>
          </cell>
          <cell r="K2104" t="str">
            <v>2105056007</v>
          </cell>
          <cell r="L2104">
            <v>39</v>
          </cell>
          <cell r="M2104">
            <v>43616</v>
          </cell>
          <cell r="N2104">
            <v>721443</v>
          </cell>
          <cell r="O2104">
            <v>43634</v>
          </cell>
          <cell r="P2104">
            <v>721443</v>
          </cell>
          <cell r="Q2104">
            <v>43635</v>
          </cell>
          <cell r="R2104">
            <v>721443</v>
          </cell>
          <cell r="S2104">
            <v>43626</v>
          </cell>
          <cell r="T2104">
            <v>79</v>
          </cell>
          <cell r="U2104">
            <v>3.37</v>
          </cell>
          <cell r="V2104">
            <v>2</v>
          </cell>
          <cell r="W2104">
            <v>43705</v>
          </cell>
          <cell r="Y2104">
            <v>706657.9</v>
          </cell>
          <cell r="AB2104">
            <v>0</v>
          </cell>
          <cell r="AC2104">
            <v>1</v>
          </cell>
          <cell r="AF2104" t="str">
            <v>4. Cierre</v>
          </cell>
          <cell r="AG2104" t="str">
            <v>0780 - Liquidación Aprobada</v>
          </cell>
          <cell r="AH2104" t="str">
            <v>Ficha Aprobatoria archivada</v>
          </cell>
        </row>
        <row r="2105">
          <cell r="A2105" t="str">
            <v>2220190013</v>
          </cell>
          <cell r="B2105" t="str">
            <v>2220190017</v>
          </cell>
          <cell r="C2105" t="str">
            <v>Mi Abrigo</v>
          </cell>
          <cell r="D2105" t="str">
            <v>Mi Abrigo 2019</v>
          </cell>
          <cell r="E2105" t="str">
            <v>ACONDICIONAMIENTO DE VIVIENDAS EN ZONAS DE RIESGO ALTO Y MUY ALTO FRENTE A LAS HELADAS EN LOS CC.PP. DE LLINQUE, SAN MERCEDES JAROCCO, PAYRUMANI JILTUTA, DEL DISTRITO CONDURIRI, PROVINCIA EL COLLAO, DEPARTAMENTO PUNO.</v>
          </cell>
          <cell r="F2105" t="str">
            <v>PUNO</v>
          </cell>
          <cell r="G2105" t="str">
            <v>PUNO</v>
          </cell>
          <cell r="H2105" t="str">
            <v>EL COLLAO</v>
          </cell>
          <cell r="I2105" t="str">
            <v>CONDURIRI</v>
          </cell>
          <cell r="J2105" t="str">
            <v>LLINQUE</v>
          </cell>
          <cell r="K2105" t="str">
            <v>2105050007</v>
          </cell>
          <cell r="L2105">
            <v>69</v>
          </cell>
          <cell r="M2105">
            <v>43616</v>
          </cell>
          <cell r="N2105">
            <v>973834</v>
          </cell>
          <cell r="O2105">
            <v>43634</v>
          </cell>
          <cell r="P2105">
            <v>973834</v>
          </cell>
          <cell r="Q2105">
            <v>43635</v>
          </cell>
          <cell r="R2105">
            <v>973834</v>
          </cell>
          <cell r="S2105">
            <v>43626</v>
          </cell>
          <cell r="T2105">
            <v>76</v>
          </cell>
          <cell r="U2105">
            <v>3.37</v>
          </cell>
          <cell r="V2105">
            <v>2</v>
          </cell>
          <cell r="W2105">
            <v>43702</v>
          </cell>
          <cell r="Y2105">
            <v>973834</v>
          </cell>
          <cell r="AB2105">
            <v>0</v>
          </cell>
          <cell r="AC2105">
            <v>1</v>
          </cell>
          <cell r="AF2105" t="str">
            <v>4. Cierre</v>
          </cell>
          <cell r="AG2105" t="str">
            <v>0780 - Liquidación Aprobada</v>
          </cell>
          <cell r="AH2105" t="str">
            <v>Ficha Aprobatoria archivada</v>
          </cell>
        </row>
        <row r="2106">
          <cell r="A2106" t="str">
            <v>2220190018</v>
          </cell>
          <cell r="B2106" t="str">
            <v>2220190018</v>
          </cell>
          <cell r="C2106" t="str">
            <v>Mi Abrigo</v>
          </cell>
          <cell r="D2106" t="str">
            <v>AVICOM.Heladas.2019</v>
          </cell>
          <cell r="E2106" t="str">
            <v>ACONDICIONAMIENTO DE VIVIENDAS EN ZONAS DE RIESGO ALTO Y MUY ALTO FRENTE A LAS HELADAS  SANQUIRA PATACAYAYA CIRCAYATA, SANQUIRA UJANAPA, KALAPALLALLA,  DEL DISTRITO DE YUNGUYO, PROVINCIA YUNGUYO, DEPARTAMENTO PUNO._</v>
          </cell>
          <cell r="F2106" t="str">
            <v>PUNO</v>
          </cell>
          <cell r="G2106" t="str">
            <v>PUNO</v>
          </cell>
          <cell r="H2106" t="str">
            <v>YUNGUYO</v>
          </cell>
          <cell r="I2106" t="str">
            <v>YUNGUYO</v>
          </cell>
          <cell r="J2106" t="str">
            <v>SANQUIRA PATACAYAYA CIRCAYATA</v>
          </cell>
          <cell r="K2106" t="str">
            <v>2113010117</v>
          </cell>
          <cell r="L2106">
            <v>66</v>
          </cell>
          <cell r="M2106">
            <v>43718</v>
          </cell>
          <cell r="N2106">
            <v>854233.59</v>
          </cell>
          <cell r="O2106">
            <v>43726</v>
          </cell>
          <cell r="P2106">
            <v>854233.59</v>
          </cell>
          <cell r="Q2106">
            <v>43728</v>
          </cell>
          <cell r="R2106">
            <v>854233.59</v>
          </cell>
          <cell r="S2106">
            <v>43750</v>
          </cell>
          <cell r="T2106">
            <v>72</v>
          </cell>
          <cell r="U2106">
            <v>3</v>
          </cell>
          <cell r="V2106">
            <v>2</v>
          </cell>
          <cell r="W2106">
            <v>43822</v>
          </cell>
          <cell r="Y2106">
            <v>854223.5</v>
          </cell>
          <cell r="AB2106">
            <v>0</v>
          </cell>
          <cell r="AC2106">
            <v>1</v>
          </cell>
          <cell r="AF2106" t="str">
            <v>4. Cierre</v>
          </cell>
          <cell r="AG2106" t="str">
            <v>0780 - Liquidación Aprobada</v>
          </cell>
          <cell r="AH2106" t="str">
            <v>Liquidado en UT para remitir ficha/expediente a Sede</v>
          </cell>
        </row>
        <row r="2107">
          <cell r="A2107" t="str">
            <v>2220190019</v>
          </cell>
          <cell r="B2107" t="str">
            <v>2220190019</v>
          </cell>
          <cell r="C2107" t="str">
            <v>Mi Abrigo</v>
          </cell>
          <cell r="D2107" t="str">
            <v>AVICOM.Heladas.2019</v>
          </cell>
          <cell r="E2107" t="str">
            <v>ACONDICIONAMIENTO DE VIVIENDAS EN ZONAS DE RIESGO ALTO Y MUY ALTO FRENTE A LAS HELADAS, ESPIRITU VILQUE, MACHACMARCA, DEL DISTRITO DE YUNGUYO, PROVINCIA YUNGUYO, DEPARTAMENTO PUNO.</v>
          </cell>
          <cell r="F2107" t="str">
            <v>PUNO</v>
          </cell>
          <cell r="G2107" t="str">
            <v>PUNO</v>
          </cell>
          <cell r="H2107" t="str">
            <v>YUNGUYO</v>
          </cell>
          <cell r="I2107" t="str">
            <v>YUNGUYO</v>
          </cell>
          <cell r="J2107" t="str">
            <v>ESPIRITU VILQUE</v>
          </cell>
          <cell r="K2107" t="str">
            <v>2113010108</v>
          </cell>
          <cell r="L2107">
            <v>80</v>
          </cell>
          <cell r="M2107">
            <v>43718</v>
          </cell>
          <cell r="N2107">
            <v>961819.78</v>
          </cell>
          <cell r="O2107">
            <v>43727</v>
          </cell>
          <cell r="P2107">
            <v>961819.78</v>
          </cell>
          <cell r="Q2107">
            <v>43732</v>
          </cell>
          <cell r="R2107">
            <v>961819.78</v>
          </cell>
          <cell r="S2107">
            <v>43753</v>
          </cell>
          <cell r="T2107">
            <v>69</v>
          </cell>
          <cell r="U2107">
            <v>3.33</v>
          </cell>
          <cell r="V2107">
            <v>2</v>
          </cell>
          <cell r="W2107">
            <v>43822</v>
          </cell>
          <cell r="Y2107">
            <v>961103.7</v>
          </cell>
          <cell r="AB2107">
            <v>0</v>
          </cell>
          <cell r="AC2107">
            <v>1</v>
          </cell>
          <cell r="AF2107" t="str">
            <v>4. Cierre</v>
          </cell>
          <cell r="AG2107" t="str">
            <v>0780 - Liquidación Aprobada</v>
          </cell>
          <cell r="AH2107" t="str">
            <v>Liquidado en UT para remitir ficha/expediente a Sede</v>
          </cell>
        </row>
        <row r="2108">
          <cell r="A2108" t="str">
            <v>2220190020</v>
          </cell>
          <cell r="B2108" t="str">
            <v>2220190020</v>
          </cell>
          <cell r="C2108" t="str">
            <v>Mi Abrigo</v>
          </cell>
          <cell r="D2108" t="str">
            <v>AVICOM.Heladas.2019</v>
          </cell>
          <cell r="E2108" t="str">
            <v>ACONDICIONAMIENTO DE VIVIENDAS EN ZONAS DE RIESGO ALTO Y MUY ALTO FRENTE A LAS HELADAS, PUQUIRE, ALTO SAN JOSE, COLLEPATA  AYCHUYO, DEL DISTRITO DE YUNGUYO, PROVINCIA YUNGUYO, DEPARTAMENTO PUNO._</v>
          </cell>
          <cell r="F2108" t="str">
            <v>PUNO</v>
          </cell>
          <cell r="G2108" t="str">
            <v>PUNO</v>
          </cell>
          <cell r="H2108" t="str">
            <v>YUNGUYO</v>
          </cell>
          <cell r="I2108" t="str">
            <v>YUNGUYO</v>
          </cell>
          <cell r="J2108" t="str">
            <v>PUQUIRE</v>
          </cell>
          <cell r="K2108" t="str">
            <v>2113010620</v>
          </cell>
          <cell r="L2108">
            <v>88</v>
          </cell>
          <cell r="M2108">
            <v>43718</v>
          </cell>
          <cell r="N2108">
            <v>1185367.6499999999</v>
          </cell>
          <cell r="O2108">
            <v>43726</v>
          </cell>
          <cell r="P2108">
            <v>1185367.6499999999</v>
          </cell>
          <cell r="Q2108">
            <v>43728</v>
          </cell>
          <cell r="R2108">
            <v>1185367.6499999999</v>
          </cell>
          <cell r="S2108">
            <v>43742</v>
          </cell>
          <cell r="T2108">
            <v>80</v>
          </cell>
          <cell r="U2108">
            <v>2</v>
          </cell>
          <cell r="V2108">
            <v>2</v>
          </cell>
          <cell r="W2108">
            <v>43822</v>
          </cell>
          <cell r="Y2108">
            <v>1179070.25</v>
          </cell>
          <cell r="AB2108">
            <v>0</v>
          </cell>
          <cell r="AC2108">
            <v>1</v>
          </cell>
          <cell r="AF2108" t="str">
            <v>4. Cierre</v>
          </cell>
          <cell r="AG2108" t="str">
            <v>0780 - Liquidación Aprobada</v>
          </cell>
          <cell r="AH2108" t="str">
            <v>Liquidado en UT para remitir ficha/expediente a Sede</v>
          </cell>
        </row>
        <row r="2109">
          <cell r="A2109" t="str">
            <v>2220190021</v>
          </cell>
          <cell r="B2109" t="str">
            <v>2220190021</v>
          </cell>
          <cell r="C2109" t="str">
            <v>Mi Abrigo</v>
          </cell>
          <cell r="D2109" t="str">
            <v>Mi Abrigo 2019</v>
          </cell>
          <cell r="E2109" t="str">
            <v>ACONDICIONAMIENTO DE VIVIENDAS EN ZONAS DE RIESGO ALTO Y MUY ALTO FRENTE A LAS HELADAS , PATAHUATA,KANTUTANI Y CAANA, DEL DISTRITO DE ANAPIA, PROVINCIA YUNGUYO, DEPARTAMENTO PUNO.__</v>
          </cell>
          <cell r="F2109" t="str">
            <v>PUNO</v>
          </cell>
          <cell r="G2109" t="str">
            <v>PUNO</v>
          </cell>
          <cell r="H2109" t="str">
            <v>YUNGUYO</v>
          </cell>
          <cell r="I2109" t="str">
            <v>ANAPIA</v>
          </cell>
          <cell r="J2109" t="str">
            <v>CAANA</v>
          </cell>
          <cell r="K2109" t="str">
            <v>2113020002</v>
          </cell>
          <cell r="L2109">
            <v>49</v>
          </cell>
          <cell r="M2109">
            <v>43718</v>
          </cell>
          <cell r="N2109">
            <v>855670.12</v>
          </cell>
          <cell r="O2109">
            <v>43742</v>
          </cell>
          <cell r="P2109">
            <v>855670.12</v>
          </cell>
          <cell r="Q2109">
            <v>43748</v>
          </cell>
          <cell r="R2109">
            <v>855670.12</v>
          </cell>
          <cell r="S2109">
            <v>43742</v>
          </cell>
          <cell r="T2109">
            <v>71</v>
          </cell>
          <cell r="U2109">
            <v>2</v>
          </cell>
          <cell r="V2109">
            <v>2</v>
          </cell>
          <cell r="W2109">
            <v>43813</v>
          </cell>
          <cell r="Y2109">
            <v>855670.12</v>
          </cell>
          <cell r="AB2109">
            <v>0</v>
          </cell>
          <cell r="AC2109">
            <v>0.8</v>
          </cell>
          <cell r="AF2109" t="str">
            <v>4. Cierre</v>
          </cell>
          <cell r="AG2109" t="str">
            <v>0780 - Liquidación Aprobada</v>
          </cell>
          <cell r="AH2109" t="str">
            <v>Ficha Aprobatoria archivada</v>
          </cell>
        </row>
        <row r="2110">
          <cell r="A2110" t="str">
            <v>2220190022</v>
          </cell>
          <cell r="B2110" t="str">
            <v>2220190022</v>
          </cell>
          <cell r="C2110" t="str">
            <v>Mi Abrigo</v>
          </cell>
          <cell r="D2110" t="str">
            <v>Mi Abrigo 2019</v>
          </cell>
          <cell r="E2110" t="str">
            <v>ACONDICIONAMIENTO DE VIVIENDAS EN ZONAS DE RIESGO ALTO Y MUY ALTO FRENTE A LAS HELADAS, SAN JUAN, COCANI PATA, HUAYLLOJOCCO DEL DISTRITO DE OLLARAYA, PROVINCIA YUNGUYO, DEPARTAMENTO PUNO.__</v>
          </cell>
          <cell r="F2110" t="str">
            <v>PUNO</v>
          </cell>
          <cell r="G2110" t="str">
            <v>PUNO</v>
          </cell>
          <cell r="H2110" t="str">
            <v>YUNGUYO</v>
          </cell>
          <cell r="I2110" t="str">
            <v>OLLARAYA</v>
          </cell>
          <cell r="J2110" t="str">
            <v>COCANI PATA</v>
          </cell>
          <cell r="K2110" t="str">
            <v>2113050030</v>
          </cell>
          <cell r="L2110">
            <v>69</v>
          </cell>
          <cell r="M2110">
            <v>43718</v>
          </cell>
          <cell r="N2110">
            <v>904310.3</v>
          </cell>
          <cell r="O2110">
            <v>43726</v>
          </cell>
          <cell r="P2110">
            <v>904310.3</v>
          </cell>
          <cell r="Q2110">
            <v>43728</v>
          </cell>
          <cell r="R2110">
            <v>904310.3</v>
          </cell>
          <cell r="S2110">
            <v>43742</v>
          </cell>
          <cell r="T2110">
            <v>71</v>
          </cell>
          <cell r="U2110">
            <v>2</v>
          </cell>
          <cell r="V2110">
            <v>2</v>
          </cell>
          <cell r="W2110">
            <v>43813</v>
          </cell>
          <cell r="Y2110">
            <v>899350.34</v>
          </cell>
          <cell r="AB2110">
            <v>0</v>
          </cell>
          <cell r="AC2110">
            <v>1</v>
          </cell>
          <cell r="AF2110" t="str">
            <v>4. Cierre</v>
          </cell>
          <cell r="AG2110" t="str">
            <v>0780 - Liquidación Aprobada</v>
          </cell>
          <cell r="AH2110" t="str">
            <v>Liquidado en UT para remitir ficha/expediente a Sede</v>
          </cell>
        </row>
        <row r="2111">
          <cell r="A2111" t="str">
            <v>2220190023</v>
          </cell>
          <cell r="B2111" t="str">
            <v>2220190023</v>
          </cell>
          <cell r="C2111" t="str">
            <v>Mi Abrigo</v>
          </cell>
          <cell r="D2111" t="str">
            <v>Mi Abrigo 2019</v>
          </cell>
          <cell r="E2111" t="str">
            <v>ACONDICIONAMIENTO  DE VIVIENDAS EN ZONAS  DE RIESGO ALTO  Y MUY ALTO  FRENTE A LAS HELADAS EN MACHACCOYO, SAYACCATA, LACA SORATIRA, CHUNGARA, RURAL ALIANZA  Y CHILLIMITA, DISTRITO DE MACUSANI, PROVINCIA CARABAYA, DEPARTAMENTO  PUNO</v>
          </cell>
          <cell r="F2111" t="str">
            <v>PUNO</v>
          </cell>
          <cell r="G2111" t="str">
            <v>PUNO</v>
          </cell>
          <cell r="H2111" t="str">
            <v>CARABAYA</v>
          </cell>
          <cell r="I2111" t="str">
            <v>MACUSANI</v>
          </cell>
          <cell r="J2111" t="str">
            <v>MACHACCOYO</v>
          </cell>
          <cell r="K2111" t="str">
            <v>2103010910</v>
          </cell>
          <cell r="L2111">
            <v>46</v>
          </cell>
          <cell r="M2111">
            <v>43781</v>
          </cell>
          <cell r="N2111">
            <v>562670.80000000005</v>
          </cell>
          <cell r="O2111">
            <v>43803</v>
          </cell>
          <cell r="P2111">
            <v>562670.80000000005</v>
          </cell>
          <cell r="Q2111">
            <v>43803</v>
          </cell>
          <cell r="R2111">
            <v>562670.80000000005</v>
          </cell>
          <cell r="S2111">
            <v>43815</v>
          </cell>
          <cell r="T2111">
            <v>59</v>
          </cell>
          <cell r="U2111">
            <v>2</v>
          </cell>
          <cell r="V2111">
            <v>2</v>
          </cell>
          <cell r="W2111">
            <v>43874</v>
          </cell>
          <cell r="Y2111">
            <v>560653.56000000006</v>
          </cell>
          <cell r="AB2111">
            <v>0</v>
          </cell>
          <cell r="AC2111">
            <v>1</v>
          </cell>
          <cell r="AF2111" t="str">
            <v>4. Cierre</v>
          </cell>
          <cell r="AG2111" t="str">
            <v>0780 - Liquidación Aprobada</v>
          </cell>
          <cell r="AH2111" t="str">
            <v>Liquidado en UT para remitir ficha/expediente a Sede</v>
          </cell>
        </row>
        <row r="2112">
          <cell r="A2112" t="str">
            <v>2220190024</v>
          </cell>
          <cell r="B2112" t="str">
            <v>2220190024</v>
          </cell>
          <cell r="C2112" t="str">
            <v>Mi Abrigo</v>
          </cell>
          <cell r="D2112" t="str">
            <v>Mi Abrigo 2019</v>
          </cell>
          <cell r="E2112" t="str">
            <v>ACONDICIONAMIENTO  DE VIVIENDAS EN ZONAS  DE RIESGO ALTO  Y MUY ALTO  FRENTE A LAS HELADAS EN HUAYLLUMA, PANCUTA, CENTILLA, ACORA, CHOCCOHUAQUILLA  Y PATACOCHA, DISTRITO DE MACUSANI, PROVINCIA CARABAYA, DEPARTAMENTO  PUNO</v>
          </cell>
          <cell r="F2112" t="str">
            <v>PUNO</v>
          </cell>
          <cell r="G2112" t="str">
            <v>PUNO</v>
          </cell>
          <cell r="H2112" t="str">
            <v>CARABAYA</v>
          </cell>
          <cell r="I2112" t="str">
            <v>MACUSANI</v>
          </cell>
          <cell r="J2112" t="str">
            <v>HUAYLLUMA</v>
          </cell>
          <cell r="K2112" t="str">
            <v>2103010051</v>
          </cell>
          <cell r="L2112">
            <v>41</v>
          </cell>
          <cell r="M2112">
            <v>43781</v>
          </cell>
          <cell r="N2112">
            <v>573179.80000000005</v>
          </cell>
          <cell r="O2112">
            <v>43790</v>
          </cell>
          <cell r="P2112">
            <v>550572</v>
          </cell>
          <cell r="Q2112">
            <v>43796</v>
          </cell>
          <cell r="R2112">
            <v>550572</v>
          </cell>
          <cell r="S2112">
            <v>43815</v>
          </cell>
          <cell r="T2112">
            <v>60</v>
          </cell>
          <cell r="U2112">
            <v>2</v>
          </cell>
          <cell r="V2112">
            <v>2</v>
          </cell>
          <cell r="W2112">
            <v>43875</v>
          </cell>
          <cell r="Y2112">
            <v>537843.63</v>
          </cell>
          <cell r="AB2112">
            <v>0</v>
          </cell>
          <cell r="AC2112">
            <v>1</v>
          </cell>
          <cell r="AF2112" t="str">
            <v>4. Cierre</v>
          </cell>
          <cell r="AG2112" t="str">
            <v>0780 - Liquidación Aprobada</v>
          </cell>
          <cell r="AH2112" t="str">
            <v>Liquidado en UT para remitir ficha/expediente a Sede</v>
          </cell>
        </row>
        <row r="2113">
          <cell r="A2113" t="str">
            <v>2220200001</v>
          </cell>
          <cell r="B2113" t="str">
            <v>2220200001</v>
          </cell>
          <cell r="C2113" t="str">
            <v>Haku Wiñay/Noa Jayatai</v>
          </cell>
          <cell r="D2113" t="str">
            <v>PP.2020 RO Sierra</v>
          </cell>
          <cell r="E2113" t="str">
            <v>PP 0118: ACCESO DE LOS HOGARES RURALES CON ECONOMIAS DE SUBSISTENCIA A MERCADOS LOCALES DEL NUCLEO EJECUTOR OCCORO</v>
          </cell>
          <cell r="F2113" t="str">
            <v>PUNO</v>
          </cell>
          <cell r="G2113" t="str">
            <v>PUNO</v>
          </cell>
          <cell r="H2113" t="str">
            <v>AZANGARO</v>
          </cell>
          <cell r="I2113" t="str">
            <v>ACHAYA</v>
          </cell>
          <cell r="J2113" t="str">
            <v>OCCORO</v>
          </cell>
          <cell r="K2113" t="str">
            <v>2102020015</v>
          </cell>
          <cell r="L2113">
            <v>200</v>
          </cell>
          <cell r="M2113">
            <v>44131</v>
          </cell>
          <cell r="N2113">
            <v>1200000</v>
          </cell>
          <cell r="O2113">
            <v>44011</v>
          </cell>
          <cell r="P2113">
            <v>1200000</v>
          </cell>
          <cell r="Q2113">
            <v>44033</v>
          </cell>
          <cell r="R2113">
            <v>1200000</v>
          </cell>
          <cell r="S2113">
            <v>44136</v>
          </cell>
          <cell r="T2113">
            <v>1094</v>
          </cell>
          <cell r="U2113">
            <v>36</v>
          </cell>
          <cell r="V2113">
            <v>36</v>
          </cell>
          <cell r="W2113">
            <v>45230</v>
          </cell>
          <cell r="X2113">
            <v>1205859.55</v>
          </cell>
          <cell r="Y2113">
            <v>1191161.55</v>
          </cell>
          <cell r="Z2113">
            <v>1207509.55</v>
          </cell>
          <cell r="AA2113">
            <v>45476</v>
          </cell>
          <cell r="AB2113">
            <v>1</v>
          </cell>
          <cell r="AC2113">
            <v>1</v>
          </cell>
          <cell r="AD2113">
            <v>1</v>
          </cell>
          <cell r="AE2113">
            <v>0.99399999999999999</v>
          </cell>
          <cell r="AF2113" t="str">
            <v>4. Cierre</v>
          </cell>
          <cell r="AG2113" t="str">
            <v>0780 - Liquidación Aprobada</v>
          </cell>
          <cell r="AH2113" t="str">
            <v>Ficha Aprobatoria archivada con Exp. archivado en UT</v>
          </cell>
        </row>
        <row r="2114">
          <cell r="A2114" t="str">
            <v>2220200002</v>
          </cell>
          <cell r="B2114" t="str">
            <v>2220200002</v>
          </cell>
          <cell r="C2114" t="str">
            <v>Haku Wiñay/Noa Jayatai</v>
          </cell>
          <cell r="D2114" t="str">
            <v>PP.2020 RO Sierra</v>
          </cell>
          <cell r="E2114" t="str">
            <v>PP 0118: ACCESO DE LOS HOGARES RURALES CON ECONOMIAS DE SUBSISTENCIA A MERCADOS LOCALES DEL NUCLEO EJECUTOR COJEMPATI NORTE</v>
          </cell>
          <cell r="F2114" t="str">
            <v>PUNO</v>
          </cell>
          <cell r="G2114" t="str">
            <v>PUNO</v>
          </cell>
          <cell r="H2114" t="str">
            <v>AZANGARO</v>
          </cell>
          <cell r="I2114" t="str">
            <v>ACHAYA</v>
          </cell>
          <cell r="J2114" t="str">
            <v>COJEMPATI NORTE</v>
          </cell>
          <cell r="K2114" t="str">
            <v>2102020013</v>
          </cell>
          <cell r="L2114">
            <v>200</v>
          </cell>
          <cell r="M2114">
            <v>44131</v>
          </cell>
          <cell r="N2114">
            <v>1200000</v>
          </cell>
          <cell r="O2114">
            <v>44170</v>
          </cell>
          <cell r="P2114">
            <v>1200000</v>
          </cell>
          <cell r="Q2114">
            <v>44175</v>
          </cell>
          <cell r="R2114">
            <v>1200000</v>
          </cell>
          <cell r="S2114">
            <v>44136</v>
          </cell>
          <cell r="T2114">
            <v>1094</v>
          </cell>
          <cell r="U2114">
            <v>36</v>
          </cell>
          <cell r="V2114">
            <v>36</v>
          </cell>
          <cell r="W2114">
            <v>45230</v>
          </cell>
          <cell r="X2114">
            <v>1204870.55</v>
          </cell>
          <cell r="Y2114">
            <v>1191502.55</v>
          </cell>
          <cell r="Z2114">
            <v>1206520.55</v>
          </cell>
          <cell r="AA2114">
            <v>45476</v>
          </cell>
          <cell r="AB2114">
            <v>1</v>
          </cell>
          <cell r="AC2114">
            <v>1</v>
          </cell>
          <cell r="AD2114">
            <v>1</v>
          </cell>
          <cell r="AE2114">
            <v>0.99419999999999997</v>
          </cell>
          <cell r="AF2114" t="str">
            <v>4. Cierre</v>
          </cell>
          <cell r="AG2114" t="str">
            <v>0780 - Liquidación Aprobada</v>
          </cell>
          <cell r="AH2114" t="str">
            <v>Ficha Aprobatoria archivada con Exp. archivado en UT</v>
          </cell>
        </row>
        <row r="2115">
          <cell r="A2115" t="str">
            <v>2220200005</v>
          </cell>
          <cell r="B2115" t="str">
            <v>2220200003</v>
          </cell>
          <cell r="C2115" t="str">
            <v>Haku Wiñay/Noa Jayatai</v>
          </cell>
          <cell r="D2115" t="str">
            <v>PP.2020 RO Sierra</v>
          </cell>
          <cell r="E2115" t="str">
            <v>PP 0118: ACCESO DE LOS HOGARES RURALES CON ECONOMIAS DE SUBSISTENCIA A MERCADOS LOCALES DEL NUCLEO EJECUTOR YANICO CUTURI</v>
          </cell>
          <cell r="F2115" t="str">
            <v>PUNO</v>
          </cell>
          <cell r="G2115" t="str">
            <v>PUNO</v>
          </cell>
          <cell r="H2115" t="str">
            <v>AZANGARO</v>
          </cell>
          <cell r="I2115" t="str">
            <v>ARAPA</v>
          </cell>
          <cell r="J2115" t="str">
            <v>YANICO CUTURI</v>
          </cell>
          <cell r="K2115" t="str">
            <v>2102030960</v>
          </cell>
          <cell r="L2115">
            <v>200</v>
          </cell>
          <cell r="M2115">
            <v>44132</v>
          </cell>
          <cell r="N2115">
            <v>1200000</v>
          </cell>
          <cell r="O2115">
            <v>44011</v>
          </cell>
          <cell r="P2115">
            <v>1200000</v>
          </cell>
          <cell r="Q2115">
            <v>44033</v>
          </cell>
          <cell r="R2115">
            <v>1200000</v>
          </cell>
          <cell r="S2115">
            <v>44136</v>
          </cell>
          <cell r="T2115">
            <v>1094</v>
          </cell>
          <cell r="U2115">
            <v>36</v>
          </cell>
          <cell r="V2115">
            <v>36</v>
          </cell>
          <cell r="W2115">
            <v>45230</v>
          </cell>
          <cell r="X2115">
            <v>1202646.05</v>
          </cell>
          <cell r="Y2115">
            <v>1201344.55</v>
          </cell>
          <cell r="Z2115">
            <v>1204146.05</v>
          </cell>
          <cell r="AA2115">
            <v>45274</v>
          </cell>
          <cell r="AB2115">
            <v>1</v>
          </cell>
          <cell r="AC2115">
            <v>1</v>
          </cell>
          <cell r="AD2115">
            <v>1</v>
          </cell>
          <cell r="AE2115">
            <v>0.99990000000000001</v>
          </cell>
          <cell r="AF2115" t="str">
            <v>4. Cierre</v>
          </cell>
          <cell r="AG2115" t="str">
            <v>0780 - Liquidación Aprobada</v>
          </cell>
          <cell r="AH2115" t="str">
            <v>Ficha Aprobatoria archivada con Exp. archivado en UT</v>
          </cell>
        </row>
        <row r="2116">
          <cell r="A2116" t="str">
            <v>2220200006</v>
          </cell>
          <cell r="B2116" t="str">
            <v>2220200004</v>
          </cell>
          <cell r="C2116" t="str">
            <v>Haku Wiñay/Noa Jayatai</v>
          </cell>
          <cell r="D2116" t="str">
            <v>PP.2020 RO Sierra</v>
          </cell>
          <cell r="E2116" t="str">
            <v>PP 0118: ACCESO DE LOS HOGARES RURALES CON ECONOMIAS DE SUBSISTENCIA A MERCADOS LOCALES DEL NUCLEO EJECUTOR ISCAYAPI</v>
          </cell>
          <cell r="F2116" t="str">
            <v>PUNO</v>
          </cell>
          <cell r="G2116" t="str">
            <v>PUNO</v>
          </cell>
          <cell r="H2116" t="str">
            <v>AZANGARO</v>
          </cell>
          <cell r="I2116" t="str">
            <v>ARAPA</v>
          </cell>
          <cell r="J2116" t="str">
            <v>ISCAYAPI</v>
          </cell>
          <cell r="K2116" t="str">
            <v>2102030055</v>
          </cell>
          <cell r="L2116">
            <v>200</v>
          </cell>
          <cell r="M2116">
            <v>44132</v>
          </cell>
          <cell r="N2116">
            <v>1200000</v>
          </cell>
          <cell r="O2116">
            <v>44170</v>
          </cell>
          <cell r="P2116">
            <v>1200000</v>
          </cell>
          <cell r="Q2116">
            <v>44175</v>
          </cell>
          <cell r="R2116">
            <v>1200000</v>
          </cell>
          <cell r="S2116">
            <v>44136</v>
          </cell>
          <cell r="T2116">
            <v>1094</v>
          </cell>
          <cell r="U2116">
            <v>36</v>
          </cell>
          <cell r="V2116">
            <v>36</v>
          </cell>
          <cell r="W2116">
            <v>45230</v>
          </cell>
          <cell r="X2116">
            <v>1202722.33</v>
          </cell>
          <cell r="Y2116">
            <v>1201420.83</v>
          </cell>
          <cell r="Z2116">
            <v>1204222.33</v>
          </cell>
          <cell r="AA2116">
            <v>45274</v>
          </cell>
          <cell r="AB2116">
            <v>1</v>
          </cell>
          <cell r="AC2116">
            <v>1</v>
          </cell>
          <cell r="AD2116">
            <v>1</v>
          </cell>
          <cell r="AE2116">
            <v>1</v>
          </cell>
          <cell r="AF2116" t="str">
            <v>4. Cierre</v>
          </cell>
          <cell r="AG2116" t="str">
            <v>0780 - Liquidación Aprobada</v>
          </cell>
          <cell r="AH2116" t="str">
            <v>Ficha Aprobatoria archivada con Exp. archivado en UT</v>
          </cell>
        </row>
        <row r="2117">
          <cell r="A2117" t="str">
            <v>2220200007</v>
          </cell>
          <cell r="B2117" t="str">
            <v>2220200005</v>
          </cell>
          <cell r="C2117" t="str">
            <v>Haku Wiñay/Noa Jayatai</v>
          </cell>
          <cell r="D2117" t="str">
            <v>PP.2020 RO Sierra</v>
          </cell>
          <cell r="E2117" t="str">
            <v>PP 0118: ACCESO DE LOS HOGARES RURALES CON ECONOMIAS DE SUBSISTENCIA A MERCADOS LOCALES DEL NUCLEO EJECUTOR SAN PEDRO COLLANA</v>
          </cell>
          <cell r="F2117" t="str">
            <v>PUNO</v>
          </cell>
          <cell r="G2117" t="str">
            <v>PUNO</v>
          </cell>
          <cell r="H2117" t="str">
            <v>AZANGARO</v>
          </cell>
          <cell r="I2117" t="str">
            <v>CAMINACA</v>
          </cell>
          <cell r="J2117" t="str">
            <v>SAN PEDRO COLLANA</v>
          </cell>
          <cell r="K2117" t="str">
            <v>2102050002</v>
          </cell>
          <cell r="L2117">
            <v>200</v>
          </cell>
          <cell r="M2117">
            <v>44132</v>
          </cell>
          <cell r="N2117">
            <v>1200000</v>
          </cell>
          <cell r="O2117">
            <v>44011</v>
          </cell>
          <cell r="P2117">
            <v>1200000</v>
          </cell>
          <cell r="Q2117">
            <v>44033</v>
          </cell>
          <cell r="R2117">
            <v>1200000</v>
          </cell>
          <cell r="S2117">
            <v>44136</v>
          </cell>
          <cell r="T2117">
            <v>1094</v>
          </cell>
          <cell r="U2117">
            <v>36</v>
          </cell>
          <cell r="V2117">
            <v>36</v>
          </cell>
          <cell r="W2117">
            <v>45230</v>
          </cell>
          <cell r="X2117">
            <v>1200936.55</v>
          </cell>
          <cell r="Y2117">
            <v>1197436.55</v>
          </cell>
          <cell r="Z2117">
            <v>1202936.55</v>
          </cell>
          <cell r="AA2117">
            <v>45491</v>
          </cell>
          <cell r="AB2117">
            <v>1</v>
          </cell>
          <cell r="AC2117">
            <v>1</v>
          </cell>
          <cell r="AD2117">
            <v>1</v>
          </cell>
          <cell r="AE2117">
            <v>0.99739999999999995</v>
          </cell>
          <cell r="AF2117" t="str">
            <v>4. Cierre</v>
          </cell>
          <cell r="AG2117" t="str">
            <v>0780 - Liquidación Aprobada</v>
          </cell>
          <cell r="AH2117" t="str">
            <v>Ficha Aprobatoria archivada con Exp. archivado en UT</v>
          </cell>
        </row>
        <row r="2118">
          <cell r="A2118" t="str">
            <v>2220200008</v>
          </cell>
          <cell r="B2118" t="str">
            <v>2220200006</v>
          </cell>
          <cell r="C2118" t="str">
            <v>Haku Wiñay/Noa Jayatai</v>
          </cell>
          <cell r="D2118" t="str">
            <v>PP.2020 RO Sierra</v>
          </cell>
          <cell r="E2118" t="str">
            <v>PP 0118: ACCESO DE LOS HOGARES RURALES CON ECONOMIAS DE SUBSISTENCIA A MERCADOS LOCALES DEL NUCLEO EJECUTOR AMPICHA</v>
          </cell>
          <cell r="F2118" t="str">
            <v>PUNO</v>
          </cell>
          <cell r="G2118" t="str">
            <v>PUNO</v>
          </cell>
          <cell r="H2118" t="str">
            <v>AZANGARO</v>
          </cell>
          <cell r="I2118" t="str">
            <v>CAMINACA</v>
          </cell>
          <cell r="J2118" t="str">
            <v>AMPICHA</v>
          </cell>
          <cell r="K2118" t="str">
            <v>2102050019</v>
          </cell>
          <cell r="L2118">
            <v>200</v>
          </cell>
          <cell r="M2118">
            <v>44132</v>
          </cell>
          <cell r="N2118">
            <v>1200000</v>
          </cell>
          <cell r="O2118">
            <v>44170</v>
          </cell>
          <cell r="P2118">
            <v>1200000</v>
          </cell>
          <cell r="Q2118">
            <v>44175</v>
          </cell>
          <cell r="R2118">
            <v>1200000</v>
          </cell>
          <cell r="S2118">
            <v>44136</v>
          </cell>
          <cell r="T2118">
            <v>1094</v>
          </cell>
          <cell r="U2118">
            <v>36</v>
          </cell>
          <cell r="V2118">
            <v>36</v>
          </cell>
          <cell r="W2118">
            <v>45230</v>
          </cell>
          <cell r="X2118">
            <v>1196396.3500000001</v>
          </cell>
          <cell r="Y2118">
            <v>1197896.3500000001</v>
          </cell>
          <cell r="Z2118">
            <v>1198396.3500000001</v>
          </cell>
          <cell r="AA2118">
            <v>45491</v>
          </cell>
          <cell r="AB2118">
            <v>1</v>
          </cell>
          <cell r="AC2118">
            <v>1</v>
          </cell>
          <cell r="AD2118">
            <v>1</v>
          </cell>
          <cell r="AE2118">
            <v>0.99770000000000003</v>
          </cell>
          <cell r="AF2118" t="str">
            <v>4. Cierre</v>
          </cell>
          <cell r="AG2118" t="str">
            <v>0780 - Liquidación Aprobada</v>
          </cell>
          <cell r="AH2118" t="str">
            <v>Ficha Aprobatoria archivada con Exp. archivado en UT</v>
          </cell>
        </row>
        <row r="2119">
          <cell r="A2119" t="str">
            <v>2220200021</v>
          </cell>
          <cell r="B2119" t="str">
            <v>2220200007</v>
          </cell>
          <cell r="C2119" t="str">
            <v>Haku Wiñay/Noa Jayatai</v>
          </cell>
          <cell r="D2119" t="str">
            <v>PP.2020 RO Sierra</v>
          </cell>
          <cell r="E2119" t="str">
            <v>PP 0118: ACCESO DE LOS HOGARES RURALES CON ECONOMIAS DE SUBSISTENCIA A MERCADOS LOCALES DEL NUCLEO EJECUTOR PACASTITI HUARIPUJIO</v>
          </cell>
          <cell r="F2119" t="str">
            <v>PUNO</v>
          </cell>
          <cell r="G2119" t="str">
            <v>PUNO</v>
          </cell>
          <cell r="H2119" t="str">
            <v>AZANGARO</v>
          </cell>
          <cell r="I2119" t="str">
            <v>ASILLO</v>
          </cell>
          <cell r="J2119" t="str">
            <v>PACASTITI HUARIPUJIO</v>
          </cell>
          <cell r="K2119" t="str">
            <v>2102046005</v>
          </cell>
          <cell r="L2119">
            <v>200</v>
          </cell>
          <cell r="M2119">
            <v>44141</v>
          </cell>
          <cell r="N2119">
            <v>1200000</v>
          </cell>
          <cell r="O2119">
            <v>44011</v>
          </cell>
          <cell r="P2119">
            <v>1200000</v>
          </cell>
          <cell r="Q2119">
            <v>44033</v>
          </cell>
          <cell r="R2119">
            <v>1200000</v>
          </cell>
          <cell r="S2119">
            <v>44141</v>
          </cell>
          <cell r="T2119">
            <v>1150</v>
          </cell>
          <cell r="U2119">
            <v>36</v>
          </cell>
          <cell r="V2119">
            <v>36</v>
          </cell>
          <cell r="W2119">
            <v>45291</v>
          </cell>
          <cell r="X2119">
            <v>1183277.8</v>
          </cell>
          <cell r="Y2119">
            <v>1184876.8</v>
          </cell>
          <cell r="Z2119">
            <v>1185276.8</v>
          </cell>
          <cell r="AA2119">
            <v>45532</v>
          </cell>
          <cell r="AB2119">
            <v>1</v>
          </cell>
          <cell r="AC2119">
            <v>1</v>
          </cell>
          <cell r="AD2119">
            <v>1</v>
          </cell>
          <cell r="AE2119">
            <v>0.98829999999999996</v>
          </cell>
          <cell r="AF2119" t="str">
            <v>4. Cierre</v>
          </cell>
          <cell r="AG2119" t="str">
            <v>0780 - Liquidación Aprobada</v>
          </cell>
          <cell r="AH2119" t="str">
            <v>Ficha Aprobatoria archivada con Exp. archivado en UT</v>
          </cell>
        </row>
        <row r="2120">
          <cell r="A2120" t="str">
            <v>2220200022</v>
          </cell>
          <cell r="B2120" t="str">
            <v>2220200008</v>
          </cell>
          <cell r="C2120" t="str">
            <v>Haku Wiñay/Noa Jayatai</v>
          </cell>
          <cell r="D2120" t="str">
            <v>PP.2020 RO Sierra</v>
          </cell>
          <cell r="E2120" t="str">
            <v>PP 0118: ACCESO DE LOS HOGARES RURALES CON ECONOMIAS DE SUBSISTENCIA A MERCADOS LOCALES DEL NUCLEO EJECUTOR CHUANI SAN ANTONIO</v>
          </cell>
          <cell r="F2120" t="str">
            <v>PUNO</v>
          </cell>
          <cell r="G2120" t="str">
            <v>PUNO</v>
          </cell>
          <cell r="H2120" t="str">
            <v>AZANGARO</v>
          </cell>
          <cell r="I2120" t="str">
            <v>ASILLO</v>
          </cell>
          <cell r="J2120" t="str">
            <v>CHUANI SAN ANTONIO</v>
          </cell>
          <cell r="K2120" t="str">
            <v>2102040086</v>
          </cell>
          <cell r="L2120">
            <v>200</v>
          </cell>
          <cell r="M2120">
            <v>44141</v>
          </cell>
          <cell r="N2120">
            <v>1200000</v>
          </cell>
          <cell r="O2120">
            <v>44170</v>
          </cell>
          <cell r="P2120">
            <v>1200000</v>
          </cell>
          <cell r="Q2120">
            <v>44175</v>
          </cell>
          <cell r="R2120">
            <v>1200000</v>
          </cell>
          <cell r="S2120">
            <v>44141</v>
          </cell>
          <cell r="T2120">
            <v>1150</v>
          </cell>
          <cell r="U2120">
            <v>36</v>
          </cell>
          <cell r="V2120">
            <v>36</v>
          </cell>
          <cell r="W2120">
            <v>45291</v>
          </cell>
          <cell r="X2120">
            <v>1180587.33</v>
          </cell>
          <cell r="Y2120">
            <v>1182392.83</v>
          </cell>
          <cell r="Z2120">
            <v>1182392.83</v>
          </cell>
          <cell r="AA2120">
            <v>45532</v>
          </cell>
          <cell r="AB2120">
            <v>1</v>
          </cell>
          <cell r="AC2120">
            <v>1</v>
          </cell>
          <cell r="AD2120">
            <v>1</v>
          </cell>
          <cell r="AE2120">
            <v>0.98640000000000005</v>
          </cell>
          <cell r="AF2120" t="str">
            <v>4. Cierre</v>
          </cell>
          <cell r="AG2120" t="str">
            <v>0780 - Liquidación Aprobada</v>
          </cell>
          <cell r="AH2120" t="str">
            <v>Ficha Aprobatoria archivada con Exp. archivado en UT</v>
          </cell>
        </row>
        <row r="2121">
          <cell r="A2121" t="str">
            <v>2220200013</v>
          </cell>
          <cell r="B2121" t="str">
            <v>2220200009</v>
          </cell>
          <cell r="C2121" t="str">
            <v>Haku Wiñay/Noa Jayatai</v>
          </cell>
          <cell r="D2121" t="str">
            <v>PP.2020 RO Sierra</v>
          </cell>
          <cell r="E2121" t="str">
            <v>PP 0118: ACCESO DE LOS HOGARES RURALES CON ECONOMIAS DE SUBSISTENCIA A MERCADOS LOCALES DEL NUCLEO EJECUTOR PRIMER CHACAMARCA</v>
          </cell>
          <cell r="F2121" t="str">
            <v>PUNO</v>
          </cell>
          <cell r="G2121" t="str">
            <v>PUNO</v>
          </cell>
          <cell r="H2121" t="str">
            <v>AZANGARO</v>
          </cell>
          <cell r="I2121" t="str">
            <v>SAMAN</v>
          </cell>
          <cell r="J2121" t="str">
            <v>PRIMER CHACAMARCA</v>
          </cell>
          <cell r="K2121" t="str">
            <v>2102100007</v>
          </cell>
          <cell r="L2121">
            <v>200</v>
          </cell>
          <cell r="M2121">
            <v>44135</v>
          </cell>
          <cell r="N2121">
            <v>1203000</v>
          </cell>
          <cell r="O2121">
            <v>44011</v>
          </cell>
          <cell r="P2121">
            <v>1200000</v>
          </cell>
          <cell r="Q2121">
            <v>44033</v>
          </cell>
          <cell r="R2121">
            <v>1200000</v>
          </cell>
          <cell r="S2121">
            <v>44137</v>
          </cell>
          <cell r="T2121">
            <v>1093</v>
          </cell>
          <cell r="U2121">
            <v>36</v>
          </cell>
          <cell r="V2121">
            <v>36</v>
          </cell>
          <cell r="W2121">
            <v>45230</v>
          </cell>
          <cell r="X2121">
            <v>1189835.33</v>
          </cell>
          <cell r="Y2121">
            <v>1186569.83</v>
          </cell>
          <cell r="Z2121">
            <v>1192819.83</v>
          </cell>
          <cell r="AA2121">
            <v>45468</v>
          </cell>
          <cell r="AB2121">
            <v>1</v>
          </cell>
          <cell r="AC2121">
            <v>1</v>
          </cell>
          <cell r="AD2121">
            <v>1</v>
          </cell>
          <cell r="AE2121">
            <v>0.99080000000000001</v>
          </cell>
          <cell r="AF2121" t="str">
            <v>4. Cierre</v>
          </cell>
          <cell r="AG2121" t="str">
            <v>0780 - Liquidación Aprobada</v>
          </cell>
          <cell r="AH2121" t="str">
            <v>Ficha Aprobatoria archivada con Exp. archivado en UT</v>
          </cell>
        </row>
        <row r="2122">
          <cell r="A2122" t="str">
            <v>2220200014</v>
          </cell>
          <cell r="B2122" t="str">
            <v>2220200010</v>
          </cell>
          <cell r="C2122" t="str">
            <v>Haku Wiñay/Noa Jayatai</v>
          </cell>
          <cell r="D2122" t="str">
            <v>PP.2020 RO Sierra</v>
          </cell>
          <cell r="E2122" t="str">
            <v>PP 0118: ACCESO DE LOS HOGARES RURALES CON ECONOMIAS DE SUBSISTENCIA A MERCADOS LOCALES DEL NUCLEO EJECUTOR CHUCARIPO CATAGACHI LITERO</v>
          </cell>
          <cell r="F2122" t="str">
            <v>PUNO</v>
          </cell>
          <cell r="G2122" t="str">
            <v>PUNO</v>
          </cell>
          <cell r="H2122" t="str">
            <v>AZANGARO</v>
          </cell>
          <cell r="I2122" t="str">
            <v>SAMAN</v>
          </cell>
          <cell r="J2122" t="str">
            <v>CHUCARIPO CATAGACHI LITERO</v>
          </cell>
          <cell r="K2122" t="str">
            <v>2102106015</v>
          </cell>
          <cell r="L2122">
            <v>200</v>
          </cell>
          <cell r="M2122">
            <v>44135</v>
          </cell>
          <cell r="N2122">
            <v>1203000</v>
          </cell>
          <cell r="O2122">
            <v>44170</v>
          </cell>
          <cell r="P2122">
            <v>1200000</v>
          </cell>
          <cell r="Q2122">
            <v>44175</v>
          </cell>
          <cell r="R2122">
            <v>1200000</v>
          </cell>
          <cell r="S2122">
            <v>44137</v>
          </cell>
          <cell r="T2122">
            <v>1093</v>
          </cell>
          <cell r="U2122">
            <v>36</v>
          </cell>
          <cell r="V2122">
            <v>36</v>
          </cell>
          <cell r="W2122">
            <v>45230</v>
          </cell>
          <cell r="X2122">
            <v>1185081.95</v>
          </cell>
          <cell r="Y2122">
            <v>1186229.95</v>
          </cell>
          <cell r="Z2122">
            <v>1188075.95</v>
          </cell>
          <cell r="AA2122">
            <v>45468</v>
          </cell>
          <cell r="AB2122">
            <v>1</v>
          </cell>
          <cell r="AC2122">
            <v>1</v>
          </cell>
          <cell r="AD2122">
            <v>1</v>
          </cell>
          <cell r="AE2122">
            <v>0.99109999999999998</v>
          </cell>
          <cell r="AF2122" t="str">
            <v>4. Cierre</v>
          </cell>
          <cell r="AG2122" t="str">
            <v>0780 - Liquidación Aprobada</v>
          </cell>
          <cell r="AH2122" t="str">
            <v>Ficha Aprobatoria archivada con Exp. archivado en UT</v>
          </cell>
        </row>
        <row r="2123">
          <cell r="A2123" t="str">
            <v>2220200011</v>
          </cell>
          <cell r="B2123" t="str">
            <v>2220200011</v>
          </cell>
          <cell r="C2123" t="str">
            <v>Haku Wiñay/Noa Jayatai</v>
          </cell>
          <cell r="D2123" t="str">
            <v>PP.2020 RO Sierra</v>
          </cell>
          <cell r="E2123" t="str">
            <v>PP 0118: ACCESO DE LOS HOGARES RURALES CON ECONOMIAS DE SUBSISTENCIA A MERCADOS LOCALES DEL NUCLEO EJECUTOR PURINA PATACOLLANA</v>
          </cell>
          <cell r="F2123" t="str">
            <v>PUNO</v>
          </cell>
          <cell r="G2123" t="str">
            <v>PUNO</v>
          </cell>
          <cell r="H2123" t="str">
            <v>AZANGARO</v>
          </cell>
          <cell r="I2123" t="str">
            <v>TIRAPATA</v>
          </cell>
          <cell r="J2123" t="str">
            <v>PURINA PATACOLLANA</v>
          </cell>
          <cell r="K2123" t="str">
            <v>2102156006</v>
          </cell>
          <cell r="L2123">
            <v>200</v>
          </cell>
          <cell r="M2123">
            <v>44132</v>
          </cell>
          <cell r="N2123">
            <v>1200000</v>
          </cell>
          <cell r="O2123">
            <v>44012</v>
          </cell>
          <cell r="P2123">
            <v>1200000</v>
          </cell>
          <cell r="Q2123">
            <v>44033</v>
          </cell>
          <cell r="R2123">
            <v>1200000</v>
          </cell>
          <cell r="S2123">
            <v>44136</v>
          </cell>
          <cell r="T2123">
            <v>1094</v>
          </cell>
          <cell r="U2123">
            <v>36</v>
          </cell>
          <cell r="V2123">
            <v>36</v>
          </cell>
          <cell r="W2123">
            <v>45230</v>
          </cell>
          <cell r="X2123">
            <v>1211836.82</v>
          </cell>
          <cell r="Y2123">
            <v>1162058.92</v>
          </cell>
          <cell r="Z2123">
            <v>1211836.82</v>
          </cell>
          <cell r="AA2123">
            <v>45467</v>
          </cell>
          <cell r="AB2123">
            <v>1</v>
          </cell>
          <cell r="AC2123">
            <v>1</v>
          </cell>
          <cell r="AD2123">
            <v>1</v>
          </cell>
          <cell r="AE2123">
            <v>0.97170000000000001</v>
          </cell>
          <cell r="AF2123" t="str">
            <v>4. Cierre</v>
          </cell>
          <cell r="AG2123" t="str">
            <v>0780 - Liquidación Aprobada</v>
          </cell>
          <cell r="AH2123" t="str">
            <v>Ficha Aprobatoria archivada con Exp. archivado en UT</v>
          </cell>
        </row>
        <row r="2124">
          <cell r="A2124" t="str">
            <v>2220200012</v>
          </cell>
          <cell r="B2124" t="str">
            <v>2220200012</v>
          </cell>
          <cell r="C2124" t="str">
            <v>Haku Wiñay/Noa Jayatai</v>
          </cell>
          <cell r="D2124" t="str">
            <v>PP.2020 RO Sierra</v>
          </cell>
          <cell r="E2124" t="str">
            <v>PP 0118: ACCESO DE LOS HOGARES RURALES CON ECONOMIAS DE SUBSISTENCIA A MERCADOS LOCALES DEL NUCLEO EJECUTOR JURINSAYA ANIAGO</v>
          </cell>
          <cell r="F2124" t="str">
            <v>PUNO</v>
          </cell>
          <cell r="G2124" t="str">
            <v>PUNO</v>
          </cell>
          <cell r="H2124" t="str">
            <v>AZANGARO</v>
          </cell>
          <cell r="I2124" t="str">
            <v>TIRAPATA</v>
          </cell>
          <cell r="J2124" t="str">
            <v>JURINSAYA ANIAGO</v>
          </cell>
          <cell r="K2124" t="str">
            <v>2102156003</v>
          </cell>
          <cell r="L2124">
            <v>200</v>
          </cell>
          <cell r="M2124">
            <v>44132</v>
          </cell>
          <cell r="N2124">
            <v>1200000</v>
          </cell>
          <cell r="O2124">
            <v>44170</v>
          </cell>
          <cell r="P2124">
            <v>1200000</v>
          </cell>
          <cell r="Q2124">
            <v>44175</v>
          </cell>
          <cell r="R2124">
            <v>1200000</v>
          </cell>
          <cell r="S2124">
            <v>44136</v>
          </cell>
          <cell r="T2124">
            <v>1094</v>
          </cell>
          <cell r="U2124">
            <v>36</v>
          </cell>
          <cell r="V2124">
            <v>36</v>
          </cell>
          <cell r="W2124">
            <v>45230</v>
          </cell>
          <cell r="X2124">
            <v>1205816.1299999999</v>
          </cell>
          <cell r="Y2124">
            <v>1159237.43</v>
          </cell>
          <cell r="Z2124">
            <v>1205816.1299999999</v>
          </cell>
          <cell r="AA2124">
            <v>45467</v>
          </cell>
          <cell r="AB2124">
            <v>1</v>
          </cell>
          <cell r="AC2124">
            <v>1</v>
          </cell>
          <cell r="AD2124">
            <v>1</v>
          </cell>
          <cell r="AE2124">
            <v>0.9698</v>
          </cell>
          <cell r="AF2124" t="str">
            <v>4. Cierre</v>
          </cell>
          <cell r="AG2124" t="str">
            <v>0780 - Liquidación Aprobada</v>
          </cell>
          <cell r="AH2124" t="str">
            <v>Ficha Aprobatoria archivada con Exp. archivado en UT</v>
          </cell>
        </row>
        <row r="2125">
          <cell r="A2125" t="str">
            <v>2220200019</v>
          </cell>
          <cell r="B2125" t="str">
            <v>2220200013</v>
          </cell>
          <cell r="C2125" t="str">
            <v>Haku Wiñay/Noa Jayatai</v>
          </cell>
          <cell r="D2125" t="str">
            <v>PP.2020 RO Sierra</v>
          </cell>
          <cell r="E2125" t="str">
            <v>PP 0118: ACCESO DE LOS HOGARES RURALES CON ECONOMIAS DE SUBSISTENCIA A MERCADOS LOCALES DEL NUCLEO EJECUTOR ARACACHI CHIARAQUI</v>
          </cell>
          <cell r="F2125" t="str">
            <v>PUNO</v>
          </cell>
          <cell r="G2125" t="str">
            <v>PUNO</v>
          </cell>
          <cell r="H2125" t="str">
            <v>CHUCUITO</v>
          </cell>
          <cell r="I2125" t="str">
            <v>KELLUYO</v>
          </cell>
          <cell r="J2125" t="str">
            <v>ARACACHI CHIARAQUI</v>
          </cell>
          <cell r="K2125" t="str">
            <v>2104040011</v>
          </cell>
          <cell r="L2125">
            <v>183</v>
          </cell>
          <cell r="M2125">
            <v>44138</v>
          </cell>
          <cell r="N2125">
            <v>1098000</v>
          </cell>
          <cell r="O2125">
            <v>44012</v>
          </cell>
          <cell r="P2125">
            <v>1098000</v>
          </cell>
          <cell r="Q2125">
            <v>44034</v>
          </cell>
          <cell r="R2125">
            <v>1098000</v>
          </cell>
          <cell r="S2125">
            <v>44138</v>
          </cell>
          <cell r="T2125">
            <v>1092</v>
          </cell>
          <cell r="U2125">
            <v>36</v>
          </cell>
          <cell r="V2125">
            <v>36</v>
          </cell>
          <cell r="W2125">
            <v>45230</v>
          </cell>
          <cell r="X2125">
            <v>1080198.99</v>
          </cell>
          <cell r="Y2125">
            <v>1083928.99</v>
          </cell>
          <cell r="Z2125">
            <v>1084198.99</v>
          </cell>
          <cell r="AA2125">
            <v>45495</v>
          </cell>
          <cell r="AB2125">
            <v>1</v>
          </cell>
          <cell r="AC2125">
            <v>1</v>
          </cell>
          <cell r="AD2125">
            <v>1</v>
          </cell>
          <cell r="AE2125">
            <v>0.98729999999999996</v>
          </cell>
          <cell r="AF2125" t="str">
            <v>4. Cierre</v>
          </cell>
          <cell r="AG2125" t="str">
            <v>0780 - Liquidación Aprobada</v>
          </cell>
          <cell r="AH2125" t="str">
            <v>Ficha Aprobatoria archivada con Exp. archivado en UT</v>
          </cell>
        </row>
        <row r="2126">
          <cell r="A2126" t="str">
            <v>2220200020</v>
          </cell>
          <cell r="B2126" t="str">
            <v>2220200014</v>
          </cell>
          <cell r="C2126" t="str">
            <v>Haku Wiñay/Noa Jayatai</v>
          </cell>
          <cell r="D2126" t="str">
            <v>PP.2020 RO Sierra</v>
          </cell>
          <cell r="E2126" t="str">
            <v>PP 0118: ACCESO DE LOS HOGARES RURALES CON ECONOMIAS DE SUBSISTENCIA A MERCADOS LOCALES DEL NUCLEO EJECUTOR JACHA QUELUYO</v>
          </cell>
          <cell r="F2126" t="str">
            <v>PUNO</v>
          </cell>
          <cell r="G2126" t="str">
            <v>PUNO</v>
          </cell>
          <cell r="H2126" t="str">
            <v>CHUCUITO</v>
          </cell>
          <cell r="I2126" t="str">
            <v>KELLUYO</v>
          </cell>
          <cell r="J2126" t="str">
            <v>JACHA QUELUYO</v>
          </cell>
          <cell r="K2126" t="str">
            <v>2104046020</v>
          </cell>
          <cell r="L2126">
            <v>183</v>
          </cell>
          <cell r="M2126">
            <v>44138</v>
          </cell>
          <cell r="N2126">
            <v>1098000</v>
          </cell>
          <cell r="O2126">
            <v>44012</v>
          </cell>
          <cell r="P2126">
            <v>1098000</v>
          </cell>
          <cell r="Q2126">
            <v>44034</v>
          </cell>
          <cell r="R2126">
            <v>1098000</v>
          </cell>
          <cell r="S2126">
            <v>44138</v>
          </cell>
          <cell r="T2126">
            <v>1092</v>
          </cell>
          <cell r="U2126">
            <v>36</v>
          </cell>
          <cell r="V2126">
            <v>36</v>
          </cell>
          <cell r="W2126">
            <v>45230</v>
          </cell>
          <cell r="X2126">
            <v>1074757.49</v>
          </cell>
          <cell r="Y2126">
            <v>1078487.49</v>
          </cell>
          <cell r="Z2126">
            <v>1078757.49</v>
          </cell>
          <cell r="AA2126">
            <v>45495</v>
          </cell>
          <cell r="AB2126">
            <v>1</v>
          </cell>
          <cell r="AC2126">
            <v>1</v>
          </cell>
          <cell r="AD2126">
            <v>1</v>
          </cell>
          <cell r="AE2126">
            <v>0.98350000000000004</v>
          </cell>
          <cell r="AF2126" t="str">
            <v>4. Cierre</v>
          </cell>
          <cell r="AG2126" t="str">
            <v>0780 - Liquidación Aprobada</v>
          </cell>
          <cell r="AH2126" t="str">
            <v>Ficha Aprobatoria archivada con Exp. archivado en UT</v>
          </cell>
        </row>
        <row r="2127">
          <cell r="A2127" t="str">
            <v>2220200003</v>
          </cell>
          <cell r="B2127" t="str">
            <v>2220200015</v>
          </cell>
          <cell r="C2127" t="str">
            <v>Haku Wiñay/Noa Jayatai</v>
          </cell>
          <cell r="D2127" t="str">
            <v>PP.2020 RO Sierra</v>
          </cell>
          <cell r="E2127" t="str">
            <v>PP 0118: ACCESO DE LOS HOGARES RURALES CON ECONOMIAS DE SUBSISTENCIA A MERCADOS LOCALES DEL NUCLEO EJECUTOR LAMPA CHICO</v>
          </cell>
          <cell r="F2127" t="str">
            <v>PUNO</v>
          </cell>
          <cell r="G2127" t="str">
            <v>PUNO</v>
          </cell>
          <cell r="H2127" t="str">
            <v>CHUCUITO</v>
          </cell>
          <cell r="I2127" t="str">
            <v>POMATA</v>
          </cell>
          <cell r="J2127" t="str">
            <v>LAMPA CHICO</v>
          </cell>
          <cell r="K2127" t="str">
            <v>2104060240</v>
          </cell>
          <cell r="L2127">
            <v>200</v>
          </cell>
          <cell r="M2127">
            <v>44131</v>
          </cell>
          <cell r="N2127">
            <v>1200000</v>
          </cell>
          <cell r="O2127">
            <v>44012</v>
          </cell>
          <cell r="P2127">
            <v>1200000</v>
          </cell>
          <cell r="Q2127">
            <v>44033</v>
          </cell>
          <cell r="R2127">
            <v>1200000</v>
          </cell>
          <cell r="S2127">
            <v>44136</v>
          </cell>
          <cell r="T2127">
            <v>1094</v>
          </cell>
          <cell r="U2127">
            <v>36</v>
          </cell>
          <cell r="V2127">
            <v>36</v>
          </cell>
          <cell r="W2127">
            <v>45230</v>
          </cell>
          <cell r="X2127">
            <v>1243325.93</v>
          </cell>
          <cell r="Y2127">
            <v>1186089.3</v>
          </cell>
          <cell r="Z2127">
            <v>1246325.93</v>
          </cell>
          <cell r="AA2127">
            <v>45422</v>
          </cell>
          <cell r="AB2127">
            <v>1</v>
          </cell>
          <cell r="AC2127">
            <v>1</v>
          </cell>
          <cell r="AD2127">
            <v>1</v>
          </cell>
          <cell r="AE2127">
            <v>0.98980000000000001</v>
          </cell>
          <cell r="AF2127" t="str">
            <v>4. Cierre</v>
          </cell>
          <cell r="AG2127" t="str">
            <v>0780 - Liquidación Aprobada</v>
          </cell>
          <cell r="AH2127" t="str">
            <v>Ficha Aprobatoria archivada con Exp. archivado en UT</v>
          </cell>
        </row>
        <row r="2128">
          <cell r="A2128" t="str">
            <v>2220200004</v>
          </cell>
          <cell r="B2128" t="str">
            <v>2220200016</v>
          </cell>
          <cell r="C2128" t="str">
            <v>Haku Wiñay/Noa Jayatai</v>
          </cell>
          <cell r="D2128" t="str">
            <v>PP.2020 RO Sierra</v>
          </cell>
          <cell r="E2128" t="str">
            <v>PP 0118: ACCESO DE LOS HOGARES RURALES CON ECONOMIAS DE SUBSISTENCIA A MERCADOS LOCALES DEL NUCLEO EJECUTOR LAMPA GRANDE</v>
          </cell>
          <cell r="F2128" t="str">
            <v>PUNO</v>
          </cell>
          <cell r="G2128" t="str">
            <v>PUNO</v>
          </cell>
          <cell r="H2128" t="str">
            <v>CHUCUITO</v>
          </cell>
          <cell r="I2128" t="str">
            <v>POMATA</v>
          </cell>
          <cell r="J2128" t="str">
            <v>LAMPA GRANDE</v>
          </cell>
          <cell r="K2128" t="str">
            <v>2104060017</v>
          </cell>
          <cell r="L2128">
            <v>200</v>
          </cell>
          <cell r="M2128">
            <v>44131</v>
          </cell>
          <cell r="N2128">
            <v>1200000</v>
          </cell>
          <cell r="O2128">
            <v>44012</v>
          </cell>
          <cell r="P2128">
            <v>1200000</v>
          </cell>
          <cell r="Q2128">
            <v>44033</v>
          </cell>
          <cell r="R2128">
            <v>1200000</v>
          </cell>
          <cell r="S2128">
            <v>44136</v>
          </cell>
          <cell r="T2128">
            <v>1094</v>
          </cell>
          <cell r="U2128">
            <v>36</v>
          </cell>
          <cell r="V2128">
            <v>36</v>
          </cell>
          <cell r="W2128">
            <v>45230</v>
          </cell>
          <cell r="X2128">
            <v>1207954.3700000001</v>
          </cell>
          <cell r="Y2128">
            <v>1185502.3400000001</v>
          </cell>
          <cell r="Z2128">
            <v>1210954.3700000001</v>
          </cell>
          <cell r="AA2128">
            <v>45422</v>
          </cell>
          <cell r="AB2128">
            <v>1</v>
          </cell>
          <cell r="AC2128">
            <v>1</v>
          </cell>
          <cell r="AD2128">
            <v>1</v>
          </cell>
          <cell r="AE2128">
            <v>0.99050000000000005</v>
          </cell>
          <cell r="AF2128" t="str">
            <v>4. Cierre</v>
          </cell>
          <cell r="AG2128" t="str">
            <v>0780 - Liquidación Aprobada</v>
          </cell>
          <cell r="AH2128" t="str">
            <v>Ficha Aprobatoria archivada con Exp. archivado en UT</v>
          </cell>
        </row>
        <row r="2129">
          <cell r="A2129" t="str">
            <v>2220200017</v>
          </cell>
          <cell r="B2129" t="str">
            <v>2220200017</v>
          </cell>
          <cell r="C2129" t="str">
            <v>Haku Wiñay/Noa Jayatai</v>
          </cell>
          <cell r="D2129" t="str">
            <v>PP.2020 RO Sierra</v>
          </cell>
          <cell r="E2129" t="str">
            <v>PP 0118: ACCESO DE LOS HOGARES RURALES CON ECONOMIAS DE SUBSISTENCIA A MERCADOS LOCALES DEL NUCLEO EJECUTOR LLAQUEPA PAMPA</v>
          </cell>
          <cell r="F2129" t="str">
            <v>PUNO</v>
          </cell>
          <cell r="G2129" t="str">
            <v>PUNO</v>
          </cell>
          <cell r="H2129" t="str">
            <v>CHUCUITO</v>
          </cell>
          <cell r="I2129" t="str">
            <v>POMATA</v>
          </cell>
          <cell r="J2129" t="str">
            <v>LLAQUEPA PAMPA</v>
          </cell>
          <cell r="K2129" t="str">
            <v>2104060021</v>
          </cell>
          <cell r="L2129">
            <v>200</v>
          </cell>
          <cell r="M2129">
            <v>44135</v>
          </cell>
          <cell r="N2129">
            <v>1200000</v>
          </cell>
          <cell r="O2129">
            <v>44170</v>
          </cell>
          <cell r="P2129">
            <v>1200000</v>
          </cell>
          <cell r="Q2129">
            <v>44175</v>
          </cell>
          <cell r="R2129">
            <v>1200000</v>
          </cell>
          <cell r="S2129">
            <v>44137</v>
          </cell>
          <cell r="T2129">
            <v>1093</v>
          </cell>
          <cell r="U2129">
            <v>36</v>
          </cell>
          <cell r="V2129">
            <v>36</v>
          </cell>
          <cell r="W2129">
            <v>45230</v>
          </cell>
          <cell r="X2129">
            <v>1209643.75</v>
          </cell>
          <cell r="Y2129">
            <v>1198078.46</v>
          </cell>
          <cell r="Z2129">
            <v>1212338.75</v>
          </cell>
          <cell r="AA2129">
            <v>45618</v>
          </cell>
          <cell r="AB2129">
            <v>1</v>
          </cell>
          <cell r="AC2129">
            <v>1</v>
          </cell>
          <cell r="AD2129">
            <v>1</v>
          </cell>
          <cell r="AE2129">
            <v>0.99729999999999996</v>
          </cell>
          <cell r="AF2129" t="str">
            <v>4. Cierre</v>
          </cell>
          <cell r="AG2129" t="str">
            <v>0780 - Liquidación Aprobada</v>
          </cell>
          <cell r="AH2129" t="str">
            <v>Liquidado en UT para remitir ficha/expediente a Sede</v>
          </cell>
        </row>
        <row r="2130">
          <cell r="A2130" t="str">
            <v>2220200018</v>
          </cell>
          <cell r="B2130" t="str">
            <v>2220200018</v>
          </cell>
          <cell r="C2130" t="str">
            <v>Haku Wiñay/Noa Jayatai</v>
          </cell>
          <cell r="D2130" t="str">
            <v>PP.2020 RO Sierra</v>
          </cell>
          <cell r="E2130" t="str">
            <v>PP 0118: ACCESO DE LOS HOGARES RURALES CON ECONOMIAS DE SUBSISTENCIA A MERCADOS LOCALES DEL NUCLEO EJECUTOR HUAPACA SANTIAGO</v>
          </cell>
          <cell r="F2130" t="str">
            <v>PUNO</v>
          </cell>
          <cell r="G2130" t="str">
            <v>PUNO</v>
          </cell>
          <cell r="H2130" t="str">
            <v>CHUCUITO</v>
          </cell>
          <cell r="I2130" t="str">
            <v>POMATA</v>
          </cell>
          <cell r="J2130" t="str">
            <v>HUAPACA SANTIAGO</v>
          </cell>
          <cell r="K2130" t="str">
            <v>2104060039</v>
          </cell>
          <cell r="L2130">
            <v>200</v>
          </cell>
          <cell r="M2130">
            <v>44135</v>
          </cell>
          <cell r="N2130">
            <v>1200000</v>
          </cell>
          <cell r="O2130">
            <v>44170</v>
          </cell>
          <cell r="P2130">
            <v>1200000</v>
          </cell>
          <cell r="Q2130">
            <v>44175</v>
          </cell>
          <cell r="R2130">
            <v>1200000</v>
          </cell>
          <cell r="S2130">
            <v>44137</v>
          </cell>
          <cell r="T2130">
            <v>1093</v>
          </cell>
          <cell r="U2130">
            <v>36</v>
          </cell>
          <cell r="V2130">
            <v>36</v>
          </cell>
          <cell r="W2130">
            <v>45230</v>
          </cell>
          <cell r="X2130">
            <v>1207003.52</v>
          </cell>
          <cell r="Y2130">
            <v>1195823.8400000001</v>
          </cell>
          <cell r="Z2130">
            <v>1209698.52</v>
          </cell>
          <cell r="AA2130">
            <v>45618</v>
          </cell>
          <cell r="AB2130">
            <v>1</v>
          </cell>
          <cell r="AC2130">
            <v>1</v>
          </cell>
          <cell r="AD2130">
            <v>1</v>
          </cell>
          <cell r="AE2130">
            <v>0.996</v>
          </cell>
          <cell r="AF2130" t="str">
            <v>4. Cierre</v>
          </cell>
          <cell r="AG2130" t="str">
            <v>0780 - Liquidación Aprobada</v>
          </cell>
          <cell r="AH2130" t="str">
            <v>Liquidado en UT para remitir ficha/expediente a Sede</v>
          </cell>
        </row>
        <row r="2131">
          <cell r="A2131" t="str">
            <v>2220200009</v>
          </cell>
          <cell r="B2131" t="str">
            <v>2220200019</v>
          </cell>
          <cell r="C2131" t="str">
            <v>Haku Wiñay/Noa Jayatai</v>
          </cell>
          <cell r="D2131" t="str">
            <v>PP.2020 RO Sierra</v>
          </cell>
          <cell r="E2131" t="str">
            <v>PP 0118: ACCESO DE LOS HOGARES RURALES CON ECONOMIAS DE SUBSISTENCIA A MERCADOS LOCALES DEL NUCLEO EJECUTOR MOLINO CHOCOPAMPA</v>
          </cell>
          <cell r="F2131" t="str">
            <v>PUNO</v>
          </cell>
          <cell r="G2131" t="str">
            <v>PUNO</v>
          </cell>
          <cell r="H2131" t="str">
            <v>CHUCUITO</v>
          </cell>
          <cell r="I2131" t="str">
            <v>ZEPITA</v>
          </cell>
          <cell r="J2131" t="str">
            <v>MOLINO CHOCOPAMPA</v>
          </cell>
          <cell r="K2131" t="str">
            <v>2104070008</v>
          </cell>
          <cell r="L2131">
            <v>200</v>
          </cell>
          <cell r="M2131">
            <v>44132</v>
          </cell>
          <cell r="N2131">
            <v>1200000</v>
          </cell>
          <cell r="O2131">
            <v>44012</v>
          </cell>
          <cell r="P2131">
            <v>1200000</v>
          </cell>
          <cell r="Q2131">
            <v>44033</v>
          </cell>
          <cell r="R2131">
            <v>1200000</v>
          </cell>
          <cell r="S2131">
            <v>44137</v>
          </cell>
          <cell r="T2131">
            <v>1093</v>
          </cell>
          <cell r="U2131">
            <v>36</v>
          </cell>
          <cell r="V2131">
            <v>36</v>
          </cell>
          <cell r="W2131">
            <v>45230</v>
          </cell>
          <cell r="X2131">
            <v>1265300.53</v>
          </cell>
          <cell r="Y2131">
            <v>1181080.53</v>
          </cell>
          <cell r="Z2131">
            <v>1265300.53</v>
          </cell>
          <cell r="AA2131">
            <v>45646</v>
          </cell>
          <cell r="AB2131">
            <v>1</v>
          </cell>
          <cell r="AC2131">
            <v>1</v>
          </cell>
          <cell r="AD2131">
            <v>1</v>
          </cell>
          <cell r="AE2131">
            <v>0.98829999999999996</v>
          </cell>
          <cell r="AF2131" t="str">
            <v>4. Cierre</v>
          </cell>
          <cell r="AG2131" t="str">
            <v>0780 - Liquidación Aprobada</v>
          </cell>
          <cell r="AH2131" t="str">
            <v>Liquidado en UT para remitir ficha/expediente a Sede</v>
          </cell>
        </row>
        <row r="2132">
          <cell r="A2132" t="str">
            <v>2220200010</v>
          </cell>
          <cell r="B2132" t="str">
            <v>2220200020</v>
          </cell>
          <cell r="C2132" t="str">
            <v>Haku Wiñay/Noa Jayatai</v>
          </cell>
          <cell r="D2132" t="str">
            <v>PP.2020 RO Sierra</v>
          </cell>
          <cell r="E2132" t="str">
            <v>PP 0118: ACCESO DE LOS HOGARES RURALES CON ECONOMIAS DE SUBSISTENCIA A MERCADOS LOCALES DEL NUCLEO EJECUTOR CHUA CHUA</v>
          </cell>
          <cell r="F2132" t="str">
            <v>PUNO</v>
          </cell>
          <cell r="G2132" t="str">
            <v>PUNO</v>
          </cell>
          <cell r="H2132" t="str">
            <v>CHUCUITO</v>
          </cell>
          <cell r="I2132" t="str">
            <v>ZEPITA</v>
          </cell>
          <cell r="J2132" t="str">
            <v>CHUA CHUA</v>
          </cell>
          <cell r="K2132" t="str">
            <v>2104070133</v>
          </cell>
          <cell r="L2132">
            <v>200</v>
          </cell>
          <cell r="M2132">
            <v>44132</v>
          </cell>
          <cell r="N2132">
            <v>1200000</v>
          </cell>
          <cell r="O2132">
            <v>44012</v>
          </cell>
          <cell r="P2132">
            <v>1200000</v>
          </cell>
          <cell r="Q2132">
            <v>44033</v>
          </cell>
          <cell r="R2132">
            <v>1200000</v>
          </cell>
          <cell r="S2132">
            <v>44137</v>
          </cell>
          <cell r="T2132">
            <v>1093</v>
          </cell>
          <cell r="U2132">
            <v>36</v>
          </cell>
          <cell r="V2132">
            <v>36</v>
          </cell>
          <cell r="W2132">
            <v>45230</v>
          </cell>
          <cell r="X2132">
            <v>1265782.95</v>
          </cell>
          <cell r="Y2132">
            <v>1172878.95</v>
          </cell>
          <cell r="Z2132">
            <v>1265782.95</v>
          </cell>
          <cell r="AA2132">
            <v>45646</v>
          </cell>
          <cell r="AB2132">
            <v>1</v>
          </cell>
          <cell r="AC2132">
            <v>1</v>
          </cell>
          <cell r="AD2132">
            <v>1</v>
          </cell>
          <cell r="AE2132">
            <v>0.98319999999999996</v>
          </cell>
          <cell r="AF2132" t="str">
            <v>4. Cierre</v>
          </cell>
          <cell r="AG2132" t="str">
            <v>0780 - Liquidación Aprobada</v>
          </cell>
          <cell r="AH2132" t="str">
            <v>Liquidado en UT para remitir ficha/expediente a Sede</v>
          </cell>
        </row>
        <row r="2133">
          <cell r="A2133" t="str">
            <v>2220200015</v>
          </cell>
          <cell r="B2133" t="str">
            <v>2220200021</v>
          </cell>
          <cell r="C2133" t="str">
            <v>Haku Wiñay/Noa Jayatai</v>
          </cell>
          <cell r="D2133" t="str">
            <v>PP.2020 RO Sierra</v>
          </cell>
          <cell r="E2133" t="str">
            <v>PP 0118: ACCESO DE LOS HOGARES RURALES CON ECONOMIAS DE SUBSISTENCIA A MERCADOS LOCALES DEL NUCLEO EJECUTOR JACHAPAMPA CENTRAL</v>
          </cell>
          <cell r="F2133" t="str">
            <v>PUNO</v>
          </cell>
          <cell r="G2133" t="str">
            <v>PUNO</v>
          </cell>
          <cell r="H2133" t="str">
            <v>CHUCUITO</v>
          </cell>
          <cell r="I2133" t="str">
            <v>ZEPITA</v>
          </cell>
          <cell r="J2133" t="str">
            <v>JACHAPAMPA CENTRAL</v>
          </cell>
          <cell r="K2133" t="str">
            <v>2104076006</v>
          </cell>
          <cell r="L2133">
            <v>200</v>
          </cell>
          <cell r="M2133">
            <v>44135</v>
          </cell>
          <cell r="N2133">
            <v>1200000</v>
          </cell>
          <cell r="O2133">
            <v>44170</v>
          </cell>
          <cell r="P2133">
            <v>1200000</v>
          </cell>
          <cell r="Q2133">
            <v>44175</v>
          </cell>
          <cell r="R2133">
            <v>1200000</v>
          </cell>
          <cell r="S2133">
            <v>44136</v>
          </cell>
          <cell r="T2133">
            <v>1094</v>
          </cell>
          <cell r="U2133">
            <v>36</v>
          </cell>
          <cell r="V2133">
            <v>36</v>
          </cell>
          <cell r="W2133">
            <v>45230</v>
          </cell>
          <cell r="X2133">
            <v>1262482.3</v>
          </cell>
          <cell r="Y2133">
            <v>1202562.3</v>
          </cell>
          <cell r="Z2133">
            <v>1266262.3</v>
          </cell>
          <cell r="AA2133">
            <v>45532</v>
          </cell>
          <cell r="AB2133">
            <v>1</v>
          </cell>
          <cell r="AC2133">
            <v>1</v>
          </cell>
          <cell r="AD2133">
            <v>1</v>
          </cell>
          <cell r="AE2133">
            <v>0.99919999999999998</v>
          </cell>
          <cell r="AF2133" t="str">
            <v>4. Cierre</v>
          </cell>
          <cell r="AG2133" t="str">
            <v>0780 - Liquidación Aprobada</v>
          </cell>
          <cell r="AH2133" t="str">
            <v>Ficha Aprobatoria archivada con Exp. archivado en UT</v>
          </cell>
        </row>
        <row r="2134">
          <cell r="A2134" t="str">
            <v>2220200016</v>
          </cell>
          <cell r="B2134" t="str">
            <v>2220200022</v>
          </cell>
          <cell r="C2134" t="str">
            <v>Haku Wiñay/Noa Jayatai</v>
          </cell>
          <cell r="D2134" t="str">
            <v>PP.2020 RO Sierra</v>
          </cell>
          <cell r="E2134" t="str">
            <v>PP 0118: ACCESO DE LOS HOGARES RURALES CON ECONOMIAS DE SUBSISTENCIA A MERCADOS LOCALES DEL NUCLEO EJECUTOR CHUSMUYO</v>
          </cell>
          <cell r="F2134" t="str">
            <v>PUNO</v>
          </cell>
          <cell r="G2134" t="str">
            <v>PUNO</v>
          </cell>
          <cell r="H2134" t="str">
            <v>CHUCUITO</v>
          </cell>
          <cell r="I2134" t="str">
            <v>ZEPITA</v>
          </cell>
          <cell r="J2134" t="str">
            <v>CHUSMUYO</v>
          </cell>
          <cell r="K2134" t="str">
            <v>2104076016</v>
          </cell>
          <cell r="L2134">
            <v>200</v>
          </cell>
          <cell r="M2134">
            <v>44135</v>
          </cell>
          <cell r="N2134">
            <v>1200000</v>
          </cell>
          <cell r="O2134">
            <v>44170</v>
          </cell>
          <cell r="P2134">
            <v>1200000</v>
          </cell>
          <cell r="Q2134">
            <v>44175</v>
          </cell>
          <cell r="R2134">
            <v>1200000</v>
          </cell>
          <cell r="S2134">
            <v>44136</v>
          </cell>
          <cell r="T2134">
            <v>1094</v>
          </cell>
          <cell r="U2134">
            <v>36</v>
          </cell>
          <cell r="V2134">
            <v>36</v>
          </cell>
          <cell r="W2134">
            <v>45230</v>
          </cell>
          <cell r="X2134">
            <v>1263365.2</v>
          </cell>
          <cell r="Y2134">
            <v>1200927.2</v>
          </cell>
          <cell r="Z2134">
            <v>1265777.2</v>
          </cell>
          <cell r="AA2134">
            <v>45532</v>
          </cell>
          <cell r="AB2134">
            <v>1</v>
          </cell>
          <cell r="AC2134">
            <v>1</v>
          </cell>
          <cell r="AD2134">
            <v>1</v>
          </cell>
          <cell r="AE2134">
            <v>0.99909999999999999</v>
          </cell>
          <cell r="AF2134" t="str">
            <v>4. Cierre</v>
          </cell>
          <cell r="AG2134" t="str">
            <v>0780 - Liquidación Aprobada</v>
          </cell>
          <cell r="AH2134" t="str">
            <v>Ficha Aprobatoria archivada con Exp. archivado en UT</v>
          </cell>
        </row>
        <row r="2135">
          <cell r="A2135" t="str">
            <v>2220200023</v>
          </cell>
          <cell r="B2135" t="str">
            <v>2220200023</v>
          </cell>
          <cell r="C2135" t="str">
            <v>Haku Wiñay/Noa Jayatai</v>
          </cell>
          <cell r="D2135" t="str">
            <v>Apoyo Des.Prod.2020</v>
          </cell>
          <cell r="E2135" t="str">
            <v>APOYO AL DESARROLLO PRODUCTIVO DE LOS HOGARES RURALES CON ECONOMÍA DE SUBSISTENCIA ARAPA II</v>
          </cell>
          <cell r="F2135" t="str">
            <v>PUNO</v>
          </cell>
          <cell r="G2135" t="str">
            <v>PUNO</v>
          </cell>
          <cell r="H2135" t="str">
            <v>AZANGARO</v>
          </cell>
          <cell r="I2135" t="str">
            <v>ARAPA</v>
          </cell>
          <cell r="J2135" t="str">
            <v>ALTO CCALLA</v>
          </cell>
          <cell r="K2135" t="str">
            <v>2102030082</v>
          </cell>
          <cell r="L2135">
            <v>550</v>
          </cell>
          <cell r="M2135">
            <v>44164</v>
          </cell>
          <cell r="N2135">
            <v>1989679</v>
          </cell>
          <cell r="O2135">
            <v>44132</v>
          </cell>
          <cell r="P2135">
            <v>1989679</v>
          </cell>
          <cell r="Q2135">
            <v>44140</v>
          </cell>
          <cell r="R2135">
            <v>1989679</v>
          </cell>
          <cell r="S2135">
            <v>44166</v>
          </cell>
          <cell r="T2135">
            <v>364</v>
          </cell>
          <cell r="U2135">
            <v>12</v>
          </cell>
          <cell r="V2135">
            <v>12</v>
          </cell>
          <cell r="W2135">
            <v>44530</v>
          </cell>
          <cell r="X2135">
            <v>1962676.85</v>
          </cell>
          <cell r="Y2135">
            <v>1962676.85</v>
          </cell>
          <cell r="Z2135">
            <v>1962676.85</v>
          </cell>
          <cell r="AA2135">
            <v>44645</v>
          </cell>
          <cell r="AB2135">
            <v>1</v>
          </cell>
          <cell r="AC2135">
            <v>1</v>
          </cell>
          <cell r="AD2135">
            <v>1</v>
          </cell>
          <cell r="AE2135">
            <v>0.99139999999999995</v>
          </cell>
          <cell r="AF2135" t="str">
            <v>4. Cierre</v>
          </cell>
          <cell r="AG2135" t="str">
            <v>0780 - Liquidación Aprobada</v>
          </cell>
          <cell r="AH2135" t="str">
            <v>Liquidado en UT para remitir ficha/expediente a Sede</v>
          </cell>
        </row>
        <row r="2136">
          <cell r="A2136" t="str">
            <v>2220200025</v>
          </cell>
          <cell r="B2136" t="str">
            <v>2220200024</v>
          </cell>
          <cell r="C2136" t="str">
            <v>Haku Wiñay/Noa Jayatai</v>
          </cell>
          <cell r="D2136" t="str">
            <v>Apoyo Des.Prod.2020</v>
          </cell>
          <cell r="E2136" t="str">
            <v>APOYO AL DESARROLLO PRODUCTIVO DE LOS HOGARES RURALES CON ECONOMÍA DE SUBSISTENCIA CUYOCUYO II</v>
          </cell>
          <cell r="F2136" t="str">
            <v>PUNO</v>
          </cell>
          <cell r="G2136" t="str">
            <v>PUNO</v>
          </cell>
          <cell r="H2136" t="str">
            <v>SANDIA</v>
          </cell>
          <cell r="I2136" t="str">
            <v>CUYOCUYO</v>
          </cell>
          <cell r="J2136" t="str">
            <v>PUNA AYLLU</v>
          </cell>
          <cell r="K2136" t="str">
            <v>2112020240</v>
          </cell>
          <cell r="L2136">
            <v>500</v>
          </cell>
          <cell r="M2136">
            <v>44167</v>
          </cell>
          <cell r="N2136">
            <v>1812267</v>
          </cell>
          <cell r="O2136">
            <v>44132</v>
          </cell>
          <cell r="P2136">
            <v>1812267</v>
          </cell>
          <cell r="Q2136">
            <v>44140</v>
          </cell>
          <cell r="R2136">
            <v>1812267</v>
          </cell>
          <cell r="S2136">
            <v>44167</v>
          </cell>
          <cell r="T2136">
            <v>363</v>
          </cell>
          <cell r="U2136">
            <v>12</v>
          </cell>
          <cell r="V2136">
            <v>12</v>
          </cell>
          <cell r="W2136">
            <v>44530</v>
          </cell>
          <cell r="X2136">
            <v>1790297.69</v>
          </cell>
          <cell r="Y2136">
            <v>1789657.19</v>
          </cell>
          <cell r="Z2136">
            <v>1789697.69</v>
          </cell>
          <cell r="AA2136">
            <v>44834</v>
          </cell>
          <cell r="AB2136">
            <v>1</v>
          </cell>
          <cell r="AC2136">
            <v>1</v>
          </cell>
          <cell r="AD2136">
            <v>1</v>
          </cell>
          <cell r="AE2136">
            <v>0.99019999999999997</v>
          </cell>
          <cell r="AF2136" t="str">
            <v>4. Cierre</v>
          </cell>
          <cell r="AG2136" t="str">
            <v>0780 - Liquidación Aprobada</v>
          </cell>
          <cell r="AH2136" t="str">
            <v>Liquidado en UT para remitir ficha/expediente a Sede</v>
          </cell>
        </row>
        <row r="2137">
          <cell r="A2137" t="str">
            <v>2220200024</v>
          </cell>
          <cell r="B2137" t="str">
            <v>2220200025</v>
          </cell>
          <cell r="C2137" t="str">
            <v>Haku Wiñay/Noa Jayatai</v>
          </cell>
          <cell r="D2137" t="str">
            <v>Apoyo Des.Prod.2020</v>
          </cell>
          <cell r="E2137" t="str">
            <v>APOYO AL DESARROLLO PRODUCTIVO DE LOS HOGARES RURALES CON ECONOMÍA DE SUBSISTENCIA POTONI</v>
          </cell>
          <cell r="F2137" t="str">
            <v>PUNO</v>
          </cell>
          <cell r="G2137" t="str">
            <v>PUNO</v>
          </cell>
          <cell r="H2137" t="str">
            <v>AZANGARO</v>
          </cell>
          <cell r="I2137" t="str">
            <v>POTONI</v>
          </cell>
          <cell r="J2137" t="str">
            <v>POTONI</v>
          </cell>
          <cell r="K2137" t="str">
            <v>2102090001</v>
          </cell>
          <cell r="L2137">
            <v>360</v>
          </cell>
          <cell r="M2137">
            <v>44166</v>
          </cell>
          <cell r="N2137">
            <v>1315559</v>
          </cell>
          <cell r="O2137">
            <v>44132</v>
          </cell>
          <cell r="P2137">
            <v>1315559</v>
          </cell>
          <cell r="Q2137">
            <v>44140</v>
          </cell>
          <cell r="R2137">
            <v>1315559</v>
          </cell>
          <cell r="S2137">
            <v>44167</v>
          </cell>
          <cell r="T2137">
            <v>364</v>
          </cell>
          <cell r="U2137">
            <v>12</v>
          </cell>
          <cell r="V2137">
            <v>12</v>
          </cell>
          <cell r="W2137">
            <v>44531</v>
          </cell>
          <cell r="X2137">
            <v>1293537.8500000001</v>
          </cell>
          <cell r="Y2137">
            <v>1285527.8500000001</v>
          </cell>
          <cell r="Z2137">
            <v>1293537.8500000001</v>
          </cell>
          <cell r="AA2137">
            <v>44833</v>
          </cell>
          <cell r="AB2137">
            <v>1</v>
          </cell>
          <cell r="AC2137">
            <v>1</v>
          </cell>
          <cell r="AD2137">
            <v>1</v>
          </cell>
          <cell r="AE2137">
            <v>0.98050000000000004</v>
          </cell>
          <cell r="AF2137" t="str">
            <v>4. Cierre</v>
          </cell>
          <cell r="AG2137" t="str">
            <v>0780 - Liquidación Aprobada</v>
          </cell>
          <cell r="AH2137" t="str">
            <v>Liquidado en UT para remitir ficha/expediente a Sede</v>
          </cell>
        </row>
        <row r="2138">
          <cell r="A2138" t="str">
            <v>2220200026</v>
          </cell>
          <cell r="B2138" t="str">
            <v>2220200026</v>
          </cell>
          <cell r="C2138" t="str">
            <v>Haku Wiñay/Noa Jayatai</v>
          </cell>
          <cell r="D2138" t="str">
            <v>Apoyo Des.Prod.2020</v>
          </cell>
          <cell r="E2138" t="str">
            <v>APOYO AL DESARROLLO PRODUCTIVO DE LOS HOGARES RURALES CON ECONOMÍA DE SUBSISTENCIA ITUATA II</v>
          </cell>
          <cell r="F2138" t="str">
            <v>PUNO</v>
          </cell>
          <cell r="G2138" t="str">
            <v>PUNO</v>
          </cell>
          <cell r="H2138" t="str">
            <v>CARABAYA</v>
          </cell>
          <cell r="I2138" t="str">
            <v>ITUATA</v>
          </cell>
          <cell r="J2138" t="str">
            <v>UPINA</v>
          </cell>
          <cell r="K2138" t="str">
            <v>2103070032</v>
          </cell>
          <cell r="L2138">
            <v>500</v>
          </cell>
          <cell r="M2138">
            <v>44168</v>
          </cell>
          <cell r="N2138">
            <v>1812279</v>
          </cell>
          <cell r="O2138">
            <v>44132</v>
          </cell>
          <cell r="P2138">
            <v>1812279</v>
          </cell>
          <cell r="Q2138">
            <v>44140</v>
          </cell>
          <cell r="R2138">
            <v>1812279</v>
          </cell>
          <cell r="S2138">
            <v>44167</v>
          </cell>
          <cell r="T2138">
            <v>393</v>
          </cell>
          <cell r="U2138">
            <v>12</v>
          </cell>
          <cell r="V2138">
            <v>12</v>
          </cell>
          <cell r="W2138">
            <v>44560</v>
          </cell>
          <cell r="X2138">
            <v>1795785.64</v>
          </cell>
          <cell r="Y2138">
            <v>1738119.29</v>
          </cell>
          <cell r="Z2138">
            <v>1795785.6400000001</v>
          </cell>
          <cell r="AA2138">
            <v>44833</v>
          </cell>
          <cell r="AB2138">
            <v>1</v>
          </cell>
          <cell r="AC2138">
            <v>1</v>
          </cell>
          <cell r="AD2138">
            <v>1</v>
          </cell>
          <cell r="AE2138">
            <v>0.96050000000000002</v>
          </cell>
          <cell r="AF2138" t="str">
            <v>4. Cierre</v>
          </cell>
          <cell r="AG2138" t="str">
            <v>0780 - Liquidación Aprobada</v>
          </cell>
          <cell r="AH2138" t="str">
            <v>Liquidado en UT para remitir ficha/expediente a Sede</v>
          </cell>
        </row>
        <row r="2139">
          <cell r="A2139" t="str">
            <v>2220210001</v>
          </cell>
          <cell r="B2139" t="str">
            <v>2220210001</v>
          </cell>
          <cell r="C2139" t="str">
            <v>Haku Wiñay/Noa Jayatai</v>
          </cell>
          <cell r="D2139" t="str">
            <v>PP.2021 RO Sierra</v>
          </cell>
          <cell r="E2139" t="str">
            <v>101 - PP ACCESO DE HOGARES RURALES A MERCADOS LOC. 2021-RO SIERRA AMANTANI</v>
          </cell>
          <cell r="F2139" t="str">
            <v>PUNO</v>
          </cell>
          <cell r="G2139" t="str">
            <v>PUNO</v>
          </cell>
          <cell r="H2139" t="str">
            <v>PUNO</v>
          </cell>
          <cell r="I2139" t="str">
            <v>AMANTANI</v>
          </cell>
          <cell r="J2139" t="str">
            <v>AMANTANI</v>
          </cell>
          <cell r="K2139" t="str">
            <v>2101030001</v>
          </cell>
          <cell r="L2139">
            <v>220</v>
          </cell>
          <cell r="M2139">
            <v>44368.403692129628</v>
          </cell>
          <cell r="N2139">
            <v>1320000</v>
          </cell>
          <cell r="O2139">
            <v>44613</v>
          </cell>
          <cell r="P2139">
            <v>1320000</v>
          </cell>
          <cell r="Q2139">
            <v>44614</v>
          </cell>
          <cell r="R2139">
            <v>1320000</v>
          </cell>
          <cell r="S2139">
            <v>44392</v>
          </cell>
          <cell r="T2139">
            <v>1095</v>
          </cell>
          <cell r="U2139">
            <v>36</v>
          </cell>
          <cell r="V2139">
            <v>36</v>
          </cell>
          <cell r="W2139">
            <v>45487</v>
          </cell>
          <cell r="X2139">
            <v>1320652.57</v>
          </cell>
          <cell r="Y2139">
            <v>1322079.55</v>
          </cell>
          <cell r="Z2139">
            <v>1324098.57</v>
          </cell>
          <cell r="AA2139">
            <v>45532</v>
          </cell>
          <cell r="AB2139">
            <v>1</v>
          </cell>
          <cell r="AC2139">
            <v>1</v>
          </cell>
          <cell r="AD2139">
            <v>1</v>
          </cell>
          <cell r="AE2139">
            <v>0.99929999999999997</v>
          </cell>
          <cell r="AF2139" t="str">
            <v>4. Cierre</v>
          </cell>
          <cell r="AG2139" t="str">
            <v>0780 - Liquidación Aprobada</v>
          </cell>
          <cell r="AH2139" t="str">
            <v>Ficha Aprobatoria archivada con Exp. archivado en UT</v>
          </cell>
        </row>
        <row r="2140">
          <cell r="A2140" t="str">
            <v>2220210002</v>
          </cell>
          <cell r="B2140" t="str">
            <v>2220210002</v>
          </cell>
          <cell r="C2140" t="str">
            <v>Haku Wiñay/Noa Jayatai</v>
          </cell>
          <cell r="D2140" t="str">
            <v>PP.2021 RO Sierra</v>
          </cell>
          <cell r="E2140" t="str">
            <v>101 - PP ACCESO DE HOGARES RURALES A MERCADOS LOC. 2021-RO SIERRA SANCAYUNI</v>
          </cell>
          <cell r="F2140" t="str">
            <v>PUNO</v>
          </cell>
          <cell r="G2140" t="str">
            <v>PUNO</v>
          </cell>
          <cell r="H2140" t="str">
            <v>PUNO</v>
          </cell>
          <cell r="I2140" t="str">
            <v>AMANTANI</v>
          </cell>
          <cell r="J2140" t="str">
            <v>SANCAYUNI</v>
          </cell>
          <cell r="K2140" t="str">
            <v>2101030220</v>
          </cell>
          <cell r="L2140">
            <v>220</v>
          </cell>
          <cell r="M2140">
            <v>44368.403692129628</v>
          </cell>
          <cell r="N2140">
            <v>1320000</v>
          </cell>
          <cell r="O2140">
            <v>44613</v>
          </cell>
          <cell r="P2140">
            <v>1320000</v>
          </cell>
          <cell r="Q2140">
            <v>44614</v>
          </cell>
          <cell r="R2140">
            <v>1320000</v>
          </cell>
          <cell r="S2140">
            <v>44392</v>
          </cell>
          <cell r="T2140">
            <v>1095</v>
          </cell>
          <cell r="U2140">
            <v>36</v>
          </cell>
          <cell r="V2140">
            <v>36</v>
          </cell>
          <cell r="W2140">
            <v>45487</v>
          </cell>
          <cell r="X2140">
            <v>1320870.1599999999</v>
          </cell>
          <cell r="Y2140">
            <v>1322374.73</v>
          </cell>
          <cell r="Z2140">
            <v>1324365.46</v>
          </cell>
          <cell r="AA2140">
            <v>45532</v>
          </cell>
          <cell r="AB2140">
            <v>1</v>
          </cell>
          <cell r="AC2140">
            <v>1</v>
          </cell>
          <cell r="AD2140">
            <v>1</v>
          </cell>
          <cell r="AE2140">
            <v>0.99939999999999996</v>
          </cell>
          <cell r="AF2140" t="str">
            <v>4. Cierre</v>
          </cell>
          <cell r="AG2140" t="str">
            <v>0780 - Liquidación Aprobada</v>
          </cell>
          <cell r="AH2140" t="str">
            <v>Ficha Aprobatoria archivada con Exp. archivado en UT</v>
          </cell>
        </row>
        <row r="2141">
          <cell r="A2141" t="str">
            <v>2220210005</v>
          </cell>
          <cell r="B2141" t="str">
            <v>2220210003</v>
          </cell>
          <cell r="C2141" t="str">
            <v>Haku Wiñay/Noa Jayatai</v>
          </cell>
          <cell r="D2141" t="str">
            <v>PP.2021 RO Sierra</v>
          </cell>
          <cell r="E2141" t="str">
            <v>101 - PP ACCESO DE HOGARES RURALES A MERCADOS LOC. 2021-RO SIERRA CENTRAL SUYO</v>
          </cell>
          <cell r="F2141" t="str">
            <v>PUNO</v>
          </cell>
          <cell r="G2141" t="str">
            <v>PUNO</v>
          </cell>
          <cell r="H2141" t="str">
            <v>PUNO</v>
          </cell>
          <cell r="I2141" t="str">
            <v>AMANTANI</v>
          </cell>
          <cell r="J2141" t="str">
            <v>CENTRAL SUYO</v>
          </cell>
          <cell r="K2141" t="str">
            <v>2101036006</v>
          </cell>
          <cell r="L2141">
            <v>190</v>
          </cell>
          <cell r="M2141">
            <v>44375.753935185188</v>
          </cell>
          <cell r="N2141">
            <v>1140000</v>
          </cell>
          <cell r="O2141">
            <v>44621</v>
          </cell>
          <cell r="P2141">
            <v>1140000</v>
          </cell>
          <cell r="Q2141">
            <v>44623</v>
          </cell>
          <cell r="R2141">
            <v>1140000</v>
          </cell>
          <cell r="S2141">
            <v>44392</v>
          </cell>
          <cell r="T2141">
            <v>1095</v>
          </cell>
          <cell r="U2141">
            <v>36</v>
          </cell>
          <cell r="V2141">
            <v>36</v>
          </cell>
          <cell r="W2141">
            <v>45487</v>
          </cell>
          <cell r="X2141">
            <v>1168302.24</v>
          </cell>
          <cell r="Y2141">
            <v>1137784.74</v>
          </cell>
          <cell r="Z2141">
            <v>1169102.24</v>
          </cell>
          <cell r="AA2141">
            <v>45568</v>
          </cell>
          <cell r="AB2141">
            <v>1</v>
          </cell>
          <cell r="AC2141">
            <v>1</v>
          </cell>
          <cell r="AD2141">
            <v>1</v>
          </cell>
          <cell r="AE2141">
            <v>0.99790000000000001</v>
          </cell>
          <cell r="AF2141" t="str">
            <v>4. Cierre</v>
          </cell>
          <cell r="AG2141" t="str">
            <v>0780 - Liquidación Aprobada</v>
          </cell>
          <cell r="AH2141" t="str">
            <v>Ficha Aprobatoria archivada con Exp. archivado en UT</v>
          </cell>
        </row>
        <row r="2142">
          <cell r="A2142" t="str">
            <v>2220210006</v>
          </cell>
          <cell r="B2142" t="str">
            <v>2220210004</v>
          </cell>
          <cell r="C2142" t="str">
            <v>Haku Wiñay/Noa Jayatai</v>
          </cell>
          <cell r="D2142" t="str">
            <v>PP.2021 RO Sierra</v>
          </cell>
          <cell r="E2142" t="str">
            <v>101 - PP ACCESO DE HOGARES RURALES A MERCADOS LOC. 2021-RO SIERRA HUAYRAPATA SUYO</v>
          </cell>
          <cell r="F2142" t="str">
            <v>PUNO</v>
          </cell>
          <cell r="G2142" t="str">
            <v>PUNO</v>
          </cell>
          <cell r="H2142" t="str">
            <v>PUNO</v>
          </cell>
          <cell r="I2142" t="str">
            <v>AMANTANI</v>
          </cell>
          <cell r="J2142" t="str">
            <v>HUAYRAPATA SUYO</v>
          </cell>
          <cell r="K2142" t="str">
            <v>2101030023</v>
          </cell>
          <cell r="L2142">
            <v>190</v>
          </cell>
          <cell r="M2142">
            <v>44375.753935185188</v>
          </cell>
          <cell r="N2142">
            <v>1140000</v>
          </cell>
          <cell r="O2142">
            <v>44621</v>
          </cell>
          <cell r="P2142">
            <v>1140000</v>
          </cell>
          <cell r="Q2142">
            <v>44623</v>
          </cell>
          <cell r="R2142">
            <v>1140000</v>
          </cell>
          <cell r="S2142">
            <v>44392</v>
          </cell>
          <cell r="T2142">
            <v>1095</v>
          </cell>
          <cell r="U2142">
            <v>36</v>
          </cell>
          <cell r="V2142">
            <v>36</v>
          </cell>
          <cell r="W2142">
            <v>45487</v>
          </cell>
          <cell r="X2142">
            <v>1150633.46</v>
          </cell>
          <cell r="Y2142">
            <v>1137800.96</v>
          </cell>
          <cell r="Z2142">
            <v>1151433.46</v>
          </cell>
          <cell r="AA2142">
            <v>45568</v>
          </cell>
          <cell r="AB2142">
            <v>1</v>
          </cell>
          <cell r="AC2142">
            <v>1</v>
          </cell>
          <cell r="AD2142">
            <v>1</v>
          </cell>
          <cell r="AE2142">
            <v>0.998</v>
          </cell>
          <cell r="AF2142" t="str">
            <v>4. Cierre</v>
          </cell>
          <cell r="AG2142" t="str">
            <v>0780 - Liquidación Aprobada</v>
          </cell>
          <cell r="AH2142" t="str">
            <v>Ficha Aprobatoria archivada con Exp. archivado en UT</v>
          </cell>
        </row>
        <row r="2143">
          <cell r="A2143" t="str">
            <v>2220210003</v>
          </cell>
          <cell r="B2143" t="str">
            <v>2220210005</v>
          </cell>
          <cell r="C2143" t="str">
            <v>Haku Wiñay/Noa Jayatai</v>
          </cell>
          <cell r="D2143" t="str">
            <v>PP.2021 RO Sierra</v>
          </cell>
          <cell r="E2143" t="str">
            <v>101 - PP ACCESO DE HOGARES RURALES A MERCADOS LOC. 2021-RO SIERRA 
SANTA ROSA</v>
          </cell>
          <cell r="F2143" t="str">
            <v>PUNO</v>
          </cell>
          <cell r="G2143" t="str">
            <v>PUNO</v>
          </cell>
          <cell r="H2143" t="str">
            <v>EL COLLAO</v>
          </cell>
          <cell r="I2143" t="str">
            <v>SANTA ROSA</v>
          </cell>
          <cell r="J2143" t="str">
            <v>SANTA ROSA</v>
          </cell>
          <cell r="K2143" t="str">
            <v>2105040023</v>
          </cell>
          <cell r="L2143">
            <v>190</v>
          </cell>
          <cell r="M2143">
            <v>44375</v>
          </cell>
          <cell r="N2143">
            <v>1140000</v>
          </cell>
          <cell r="O2143">
            <v>44595</v>
          </cell>
          <cell r="P2143">
            <v>1140000</v>
          </cell>
          <cell r="Q2143">
            <v>44608</v>
          </cell>
          <cell r="R2143">
            <v>1140000</v>
          </cell>
          <cell r="S2143">
            <v>44385</v>
          </cell>
          <cell r="T2143">
            <v>1088</v>
          </cell>
          <cell r="U2143">
            <v>36</v>
          </cell>
          <cell r="V2143">
            <v>36</v>
          </cell>
          <cell r="W2143">
            <v>45473</v>
          </cell>
          <cell r="X2143">
            <v>1134970.44</v>
          </cell>
          <cell r="Y2143">
            <v>1113635.79</v>
          </cell>
          <cell r="Z2143">
            <v>1032602.64</v>
          </cell>
          <cell r="AA2143">
            <v>45581</v>
          </cell>
          <cell r="AB2143">
            <v>1</v>
          </cell>
          <cell r="AC2143">
            <v>1</v>
          </cell>
          <cell r="AD2143">
            <v>1</v>
          </cell>
          <cell r="AE2143">
            <v>0.95530000000000004</v>
          </cell>
          <cell r="AF2143" t="str">
            <v>4. Cierre</v>
          </cell>
          <cell r="AG2143" t="str">
            <v>0700 - Expediente de liquidación presentado en UT</v>
          </cell>
        </row>
        <row r="2144">
          <cell r="A2144" t="str">
            <v>2220210004</v>
          </cell>
          <cell r="B2144" t="str">
            <v>2220210006</v>
          </cell>
          <cell r="C2144" t="str">
            <v>Haku Wiñay/Noa Jayatai</v>
          </cell>
          <cell r="D2144" t="str">
            <v>PP.2021 RO Sierra</v>
          </cell>
          <cell r="E2144" t="str">
            <v>101 - PP ACCESO DE HOGARES RURALES A MERCADOS LOC. 2021-RO SIERRA PROVIDENCIA</v>
          </cell>
          <cell r="F2144" t="str">
            <v>PUNO</v>
          </cell>
          <cell r="G2144" t="str">
            <v>PUNO</v>
          </cell>
          <cell r="H2144" t="str">
            <v>EL COLLAO</v>
          </cell>
          <cell r="I2144" t="str">
            <v>SANTA ROSA</v>
          </cell>
          <cell r="J2144" t="str">
            <v>PROVIDENCIA</v>
          </cell>
          <cell r="K2144" t="str">
            <v>2105040015</v>
          </cell>
          <cell r="L2144">
            <v>190</v>
          </cell>
          <cell r="M2144">
            <v>44375</v>
          </cell>
          <cell r="N2144">
            <v>1140000</v>
          </cell>
          <cell r="O2144">
            <v>44595</v>
          </cell>
          <cell r="P2144">
            <v>1140000</v>
          </cell>
          <cell r="Q2144">
            <v>44608</v>
          </cell>
          <cell r="R2144">
            <v>1140000</v>
          </cell>
          <cell r="S2144">
            <v>44385</v>
          </cell>
          <cell r="T2144">
            <v>1088</v>
          </cell>
          <cell r="U2144">
            <v>36</v>
          </cell>
          <cell r="V2144">
            <v>36</v>
          </cell>
          <cell r="W2144">
            <v>45473</v>
          </cell>
          <cell r="X2144">
            <v>1134654.24</v>
          </cell>
          <cell r="Y2144">
            <v>1112319.5900000001</v>
          </cell>
          <cell r="Z2144">
            <v>1042176.64</v>
          </cell>
          <cell r="AA2144">
            <v>45581</v>
          </cell>
          <cell r="AB2144">
            <v>1</v>
          </cell>
          <cell r="AC2144">
            <v>1</v>
          </cell>
          <cell r="AD2144">
            <v>1</v>
          </cell>
          <cell r="AE2144">
            <v>0.95740000000000003</v>
          </cell>
          <cell r="AF2144" t="str">
            <v>4. Cierre</v>
          </cell>
          <cell r="AG2144" t="str">
            <v>0700 - Expediente de liquidación presentado en UT</v>
          </cell>
        </row>
        <row r="2145">
          <cell r="A2145" t="str">
            <v>2220210013</v>
          </cell>
          <cell r="B2145" t="str">
            <v>2220210007</v>
          </cell>
          <cell r="C2145" t="str">
            <v>Haku Wiñay/Noa Jayatai</v>
          </cell>
          <cell r="D2145" t="str">
            <v>PP.2021 RO Sierra</v>
          </cell>
          <cell r="E2145" t="str">
            <v>101 - PP ACCESO DE HOGARES RURALES A MERCADOS LOC. 2021-RO SIERRA LLAULLINCA</v>
          </cell>
          <cell r="F2145" t="str">
            <v>PUNO</v>
          </cell>
          <cell r="G2145" t="str">
            <v>PUNO</v>
          </cell>
          <cell r="H2145" t="str">
            <v>EL COLLAO</v>
          </cell>
          <cell r="I2145" t="str">
            <v>CONDURIRI</v>
          </cell>
          <cell r="J2145" t="str">
            <v>LLAULLINCA</v>
          </cell>
          <cell r="K2145" t="str">
            <v>2105050036</v>
          </cell>
          <cell r="L2145">
            <v>185</v>
          </cell>
          <cell r="M2145">
            <v>44377.404537037037</v>
          </cell>
          <cell r="N2145">
            <v>1110000</v>
          </cell>
          <cell r="O2145">
            <v>44595</v>
          </cell>
          <cell r="P2145">
            <v>1110000</v>
          </cell>
          <cell r="Q2145">
            <v>44608</v>
          </cell>
          <cell r="R2145">
            <v>1110000</v>
          </cell>
          <cell r="S2145">
            <v>44414</v>
          </cell>
          <cell r="T2145">
            <v>1090</v>
          </cell>
          <cell r="U2145">
            <v>36</v>
          </cell>
          <cell r="V2145">
            <v>36</v>
          </cell>
          <cell r="W2145">
            <v>45504</v>
          </cell>
          <cell r="X2145">
            <v>1070443.51</v>
          </cell>
          <cell r="Y2145">
            <v>1069084.4099999999</v>
          </cell>
          <cell r="Z2145">
            <v>981716.01</v>
          </cell>
          <cell r="AA2145">
            <v>45687</v>
          </cell>
          <cell r="AB2145">
            <v>1</v>
          </cell>
          <cell r="AC2145">
            <v>1</v>
          </cell>
          <cell r="AD2145">
            <v>1</v>
          </cell>
          <cell r="AE2145">
            <v>0.97099999999999997</v>
          </cell>
          <cell r="AF2145" t="str">
            <v>4. Cierre</v>
          </cell>
          <cell r="AG2145" t="str">
            <v>0700 - Expediente de liquidación presentado en UT</v>
          </cell>
        </row>
        <row r="2146">
          <cell r="A2146" t="str">
            <v>2220210014</v>
          </cell>
          <cell r="B2146" t="str">
            <v>2220210008</v>
          </cell>
          <cell r="C2146" t="str">
            <v>Haku Wiñay/Noa Jayatai</v>
          </cell>
          <cell r="D2146" t="str">
            <v>PP.2021 RO Sierra</v>
          </cell>
          <cell r="E2146" t="str">
            <v>101 - PP ACCESO DE HOGARES RURALES A MERCADOS LOC. 2021-RO SIERRA YARIHUANI</v>
          </cell>
          <cell r="F2146" t="str">
            <v>PUNO</v>
          </cell>
          <cell r="G2146" t="str">
            <v>PUNO</v>
          </cell>
          <cell r="H2146" t="str">
            <v>EL COLLAO</v>
          </cell>
          <cell r="I2146" t="str">
            <v>CONDURIRI</v>
          </cell>
          <cell r="J2146" t="str">
            <v>SALES CHICO</v>
          </cell>
          <cell r="K2146" t="str">
            <v>2105050025</v>
          </cell>
          <cell r="L2146">
            <v>185</v>
          </cell>
          <cell r="M2146">
            <v>44377.404537037037</v>
          </cell>
          <cell r="N2146">
            <v>1110000</v>
          </cell>
          <cell r="O2146">
            <v>44595</v>
          </cell>
          <cell r="P2146">
            <v>1110000</v>
          </cell>
          <cell r="Q2146">
            <v>44608</v>
          </cell>
          <cell r="R2146">
            <v>1110000</v>
          </cell>
          <cell r="S2146">
            <v>44414</v>
          </cell>
          <cell r="T2146">
            <v>1090</v>
          </cell>
          <cell r="U2146">
            <v>36</v>
          </cell>
          <cell r="V2146">
            <v>36</v>
          </cell>
          <cell r="W2146">
            <v>45504</v>
          </cell>
          <cell r="X2146">
            <v>1080795.96</v>
          </cell>
          <cell r="Y2146">
            <v>1066257.8600000001</v>
          </cell>
          <cell r="Z2146">
            <v>990713.96</v>
          </cell>
          <cell r="AA2146">
            <v>45687</v>
          </cell>
          <cell r="AB2146">
            <v>1</v>
          </cell>
          <cell r="AC2146">
            <v>1</v>
          </cell>
          <cell r="AD2146">
            <v>1</v>
          </cell>
          <cell r="AE2146">
            <v>0.97819999999999996</v>
          </cell>
          <cell r="AF2146" t="str">
            <v>4. Cierre</v>
          </cell>
          <cell r="AG2146" t="str">
            <v>0700 - Expediente de liquidación presentado en UT</v>
          </cell>
        </row>
        <row r="2147">
          <cell r="A2147" t="str">
            <v>2220210023</v>
          </cell>
          <cell r="B2147" t="str">
            <v>2220210009</v>
          </cell>
          <cell r="C2147" t="str">
            <v>Haku Wiñay/Noa Jayatai</v>
          </cell>
          <cell r="D2147" t="str">
            <v>PP.2021 RO Sierra</v>
          </cell>
          <cell r="E2147" t="str">
            <v>101 - PP ACCESO DE HOGARES RURALES A MERCADOS LOC. 2021-RO SIERRA ESQUENA</v>
          </cell>
          <cell r="F2147" t="str">
            <v>PUNO</v>
          </cell>
          <cell r="G2147" t="str">
            <v>PUNO</v>
          </cell>
          <cell r="H2147" t="str">
            <v>CARABAYA</v>
          </cell>
          <cell r="I2147" t="str">
            <v>COASA</v>
          </cell>
          <cell r="J2147" t="str">
            <v>ESQUENA</v>
          </cell>
          <cell r="K2147" t="str">
            <v>2103040013</v>
          </cell>
          <cell r="L2147">
            <v>200</v>
          </cell>
          <cell r="M2147">
            <v>44379.746493055558</v>
          </cell>
          <cell r="N2147">
            <v>1200000</v>
          </cell>
          <cell r="O2147">
            <v>44372</v>
          </cell>
          <cell r="P2147">
            <v>1200000</v>
          </cell>
          <cell r="Q2147">
            <v>44376</v>
          </cell>
          <cell r="R2147">
            <v>1200000</v>
          </cell>
          <cell r="S2147">
            <v>44392</v>
          </cell>
          <cell r="T2147">
            <v>1095</v>
          </cell>
          <cell r="U2147">
            <v>36</v>
          </cell>
          <cell r="V2147">
            <v>36</v>
          </cell>
          <cell r="W2147">
            <v>45487</v>
          </cell>
          <cell r="X2147">
            <v>1199111.06</v>
          </cell>
          <cell r="Y2147">
            <v>1198562.56</v>
          </cell>
          <cell r="Z2147">
            <v>815154.3</v>
          </cell>
          <cell r="AA2147">
            <v>45687</v>
          </cell>
          <cell r="AB2147">
            <v>1</v>
          </cell>
          <cell r="AC2147">
            <v>1</v>
          </cell>
          <cell r="AD2147">
            <v>1</v>
          </cell>
          <cell r="AE2147">
            <v>0.99909999999999999</v>
          </cell>
          <cell r="AF2147" t="str">
            <v>4. Cierre</v>
          </cell>
          <cell r="AG2147" t="str">
            <v>0700 - Expediente de liquidación presentado en UT</v>
          </cell>
        </row>
        <row r="2148">
          <cell r="A2148" t="str">
            <v>2220210024</v>
          </cell>
          <cell r="B2148" t="str">
            <v>2220210010</v>
          </cell>
          <cell r="C2148" t="str">
            <v>Haku Wiñay/Noa Jayatai</v>
          </cell>
          <cell r="D2148" t="str">
            <v>PP.2021 RO Sierra</v>
          </cell>
          <cell r="E2148" t="str">
            <v>101 - PP ACCESO DE HOGARES RURALES A MERCADOS LOC. 2021-RO SIERRA UCHUHUMA</v>
          </cell>
          <cell r="F2148" t="str">
            <v>PUNO</v>
          </cell>
          <cell r="G2148" t="str">
            <v>PUNO</v>
          </cell>
          <cell r="H2148" t="str">
            <v>CARABAYA</v>
          </cell>
          <cell r="I2148" t="str">
            <v>COASA</v>
          </cell>
          <cell r="J2148" t="str">
            <v>UCHUHUMA</v>
          </cell>
          <cell r="K2148" t="str">
            <v>2103040018</v>
          </cell>
          <cell r="L2148">
            <v>200</v>
          </cell>
          <cell r="M2148">
            <v>44379.746493055558</v>
          </cell>
          <cell r="N2148">
            <v>1200000</v>
          </cell>
          <cell r="O2148">
            <v>44372</v>
          </cell>
          <cell r="P2148">
            <v>1200000</v>
          </cell>
          <cell r="Q2148">
            <v>44376</v>
          </cell>
          <cell r="R2148">
            <v>1200000</v>
          </cell>
          <cell r="S2148">
            <v>44392</v>
          </cell>
          <cell r="T2148">
            <v>1095</v>
          </cell>
          <cell r="U2148">
            <v>36</v>
          </cell>
          <cell r="V2148">
            <v>36</v>
          </cell>
          <cell r="W2148">
            <v>45487</v>
          </cell>
          <cell r="X2148">
            <v>1198727.54</v>
          </cell>
          <cell r="Y2148">
            <v>1198179.04</v>
          </cell>
          <cell r="Z2148">
            <v>827962.8</v>
          </cell>
          <cell r="AA2148">
            <v>45687</v>
          </cell>
          <cell r="AB2148">
            <v>1</v>
          </cell>
          <cell r="AC2148">
            <v>1</v>
          </cell>
          <cell r="AD2148">
            <v>1</v>
          </cell>
          <cell r="AE2148">
            <v>0.99880000000000002</v>
          </cell>
          <cell r="AF2148" t="str">
            <v>4. Cierre</v>
          </cell>
          <cell r="AG2148" t="str">
            <v>0700 - Expediente de liquidación presentado en UT</v>
          </cell>
        </row>
        <row r="2149">
          <cell r="A2149" t="str">
            <v>2220210021</v>
          </cell>
          <cell r="B2149" t="str">
            <v>2220210011</v>
          </cell>
          <cell r="C2149" t="str">
            <v>Haku Wiñay/Noa Jayatai</v>
          </cell>
          <cell r="D2149" t="str">
            <v>PP.2021 RO Sierra</v>
          </cell>
          <cell r="E2149" t="str">
            <v>101 - PP ACCESO DE HOGARES RURALES A MERCADOS LOC. 2021-RO SIERRA COANO RAMIS</v>
          </cell>
          <cell r="F2149" t="str">
            <v>PUNO</v>
          </cell>
          <cell r="G2149" t="str">
            <v>PUNO</v>
          </cell>
          <cell r="H2149" t="str">
            <v>HUANCANE</v>
          </cell>
          <cell r="I2149" t="str">
            <v>TARACO</v>
          </cell>
          <cell r="J2149" t="str">
            <v>COANO RAMIS</v>
          </cell>
          <cell r="K2149" t="str">
            <v>2106076010</v>
          </cell>
          <cell r="L2149">
            <v>200</v>
          </cell>
          <cell r="M2149">
            <v>44378.890046296299</v>
          </cell>
          <cell r="N2149">
            <v>1200000</v>
          </cell>
          <cell r="O2149">
            <v>44559</v>
          </cell>
          <cell r="P2149">
            <v>1200000</v>
          </cell>
          <cell r="Q2149">
            <v>44566</v>
          </cell>
          <cell r="R2149">
            <v>1200000</v>
          </cell>
          <cell r="S2149">
            <v>44384</v>
          </cell>
          <cell r="T2149">
            <v>1089</v>
          </cell>
          <cell r="U2149">
            <v>36</v>
          </cell>
          <cell r="V2149">
            <v>36</v>
          </cell>
          <cell r="W2149">
            <v>45473</v>
          </cell>
          <cell r="X2149">
            <v>1213178.57</v>
          </cell>
          <cell r="Y2149">
            <v>1198086.76</v>
          </cell>
          <cell r="Z2149">
            <v>1143670.27</v>
          </cell>
          <cell r="AA2149">
            <v>45684</v>
          </cell>
          <cell r="AB2149">
            <v>1</v>
          </cell>
          <cell r="AC2149">
            <v>1</v>
          </cell>
          <cell r="AD2149">
            <v>1</v>
          </cell>
          <cell r="AE2149">
            <v>0.99890000000000001</v>
          </cell>
          <cell r="AF2149" t="str">
            <v>4. Cierre</v>
          </cell>
          <cell r="AG2149" t="str">
            <v>0700 - Expediente de liquidación presentado en UT</v>
          </cell>
        </row>
        <row r="2150">
          <cell r="A2150" t="str">
            <v>2220210022</v>
          </cell>
          <cell r="B2150" t="str">
            <v>2220210012</v>
          </cell>
          <cell r="C2150" t="str">
            <v>Haku Wiñay/Noa Jayatai</v>
          </cell>
          <cell r="D2150" t="str">
            <v>PP.2021 RO Sierra</v>
          </cell>
          <cell r="E2150" t="str">
            <v>101 - PP ACCESO DE HOGARES RURALES A MERCADOS LOC. 2021-RO SIERRA PUQUIS</v>
          </cell>
          <cell r="F2150" t="str">
            <v>PUNO</v>
          </cell>
          <cell r="G2150" t="str">
            <v>PUNO</v>
          </cell>
          <cell r="H2150" t="str">
            <v>HUANCANE</v>
          </cell>
          <cell r="I2150" t="str">
            <v>TARACO</v>
          </cell>
          <cell r="J2150" t="str">
            <v>PUQUIS PRIMER SECTOR</v>
          </cell>
          <cell r="K2150" t="str">
            <v>2106070079</v>
          </cell>
          <cell r="L2150">
            <v>200</v>
          </cell>
          <cell r="M2150">
            <v>44378.890046296299</v>
          </cell>
          <cell r="N2150">
            <v>1200000</v>
          </cell>
          <cell r="O2150">
            <v>44559</v>
          </cell>
          <cell r="P2150">
            <v>1200000</v>
          </cell>
          <cell r="Q2150">
            <v>44566</v>
          </cell>
          <cell r="R2150">
            <v>1200000</v>
          </cell>
          <cell r="S2150">
            <v>44384</v>
          </cell>
          <cell r="T2150">
            <v>1089</v>
          </cell>
          <cell r="U2150">
            <v>36</v>
          </cell>
          <cell r="V2150">
            <v>36</v>
          </cell>
          <cell r="W2150">
            <v>45473</v>
          </cell>
          <cell r="X2150">
            <v>1210594.97</v>
          </cell>
          <cell r="Y2150">
            <v>1198927.6599999999</v>
          </cell>
          <cell r="Z2150">
            <v>1143761.97</v>
          </cell>
          <cell r="AA2150">
            <v>45684</v>
          </cell>
          <cell r="AB2150">
            <v>1</v>
          </cell>
          <cell r="AC2150">
            <v>1</v>
          </cell>
          <cell r="AD2150">
            <v>1</v>
          </cell>
          <cell r="AE2150">
            <v>0.99939999999999996</v>
          </cell>
          <cell r="AF2150" t="str">
            <v>4. Cierre</v>
          </cell>
          <cell r="AG2150" t="str">
            <v>0700 - Expediente de liquidación presentado en UT</v>
          </cell>
        </row>
        <row r="2151">
          <cell r="A2151" t="str">
            <v>2220210011</v>
          </cell>
          <cell r="B2151" t="str">
            <v>2220210013</v>
          </cell>
          <cell r="C2151" t="str">
            <v>Haku Wiñay/Noa Jayatai</v>
          </cell>
          <cell r="D2151" t="str">
            <v>PP.2021 RO Sierra</v>
          </cell>
          <cell r="E2151" t="str">
            <v>101 - PP ACCESO DE HOGARES RURALES A MERCADOS LOC. 2021-RO SIERRA TUNI REQUENA</v>
          </cell>
          <cell r="F2151" t="str">
            <v>PUNO</v>
          </cell>
          <cell r="G2151" t="str">
            <v>PUNO</v>
          </cell>
          <cell r="H2151" t="str">
            <v>HUANCANE</v>
          </cell>
          <cell r="I2151" t="str">
            <v>TARACO</v>
          </cell>
          <cell r="J2151" t="str">
            <v>TUNI REQUENA</v>
          </cell>
          <cell r="K2151" t="str">
            <v>2106070730</v>
          </cell>
          <cell r="L2151">
            <v>200</v>
          </cell>
          <cell r="M2151">
            <v>44376.957499999997</v>
          </cell>
          <cell r="N2151">
            <v>1200000</v>
          </cell>
          <cell r="O2151">
            <v>44559</v>
          </cell>
          <cell r="P2151">
            <v>1200000</v>
          </cell>
          <cell r="Q2151">
            <v>44566</v>
          </cell>
          <cell r="R2151">
            <v>1200000</v>
          </cell>
          <cell r="S2151">
            <v>44384</v>
          </cell>
          <cell r="T2151">
            <v>1089</v>
          </cell>
          <cell r="U2151">
            <v>36</v>
          </cell>
          <cell r="V2151">
            <v>36</v>
          </cell>
          <cell r="W2151">
            <v>45473</v>
          </cell>
          <cell r="X2151">
            <v>1201245.9099999999</v>
          </cell>
          <cell r="Y2151">
            <v>1192680.4099999999</v>
          </cell>
          <cell r="Z2151">
            <v>127569</v>
          </cell>
          <cell r="AA2151">
            <v>45558</v>
          </cell>
          <cell r="AB2151">
            <v>1</v>
          </cell>
          <cell r="AC2151">
            <v>1</v>
          </cell>
          <cell r="AD2151">
            <v>1</v>
          </cell>
          <cell r="AE2151">
            <v>0.99490000000000001</v>
          </cell>
          <cell r="AF2151" t="str">
            <v>4. Cierre</v>
          </cell>
          <cell r="AG2151" t="str">
            <v>0700 - Expediente de liquidación presentado en UT</v>
          </cell>
        </row>
        <row r="2152">
          <cell r="A2152" t="str">
            <v>2220210012</v>
          </cell>
          <cell r="B2152" t="str">
            <v>2220210014</v>
          </cell>
          <cell r="C2152" t="str">
            <v>Haku Wiñay/Noa Jayatai</v>
          </cell>
          <cell r="D2152" t="str">
            <v>PP.2021 RO Sierra</v>
          </cell>
          <cell r="E2152" t="str">
            <v>101 - PP ACCESO DE HOGARES RURALES A MERCADOS LOC. 2021-RO SIERRA CATALLIA</v>
          </cell>
          <cell r="F2152" t="str">
            <v>PUNO</v>
          </cell>
          <cell r="G2152" t="str">
            <v>PUNO</v>
          </cell>
          <cell r="H2152" t="str">
            <v>HUANCANE</v>
          </cell>
          <cell r="I2152" t="str">
            <v>TARACO</v>
          </cell>
          <cell r="J2152" t="str">
            <v>CATALLIA (III SECTOR)</v>
          </cell>
          <cell r="K2152" t="str">
            <v>2106076018</v>
          </cell>
          <cell r="L2152">
            <v>200</v>
          </cell>
          <cell r="M2152">
            <v>44376.957499999997</v>
          </cell>
          <cell r="N2152">
            <v>1200000</v>
          </cell>
          <cell r="O2152">
            <v>44559</v>
          </cell>
          <cell r="P2152">
            <v>1200000</v>
          </cell>
          <cell r="Q2152">
            <v>44566</v>
          </cell>
          <cell r="R2152">
            <v>1200000</v>
          </cell>
          <cell r="S2152">
            <v>44384</v>
          </cell>
          <cell r="T2152">
            <v>1089</v>
          </cell>
          <cell r="U2152">
            <v>36</v>
          </cell>
          <cell r="V2152">
            <v>36</v>
          </cell>
          <cell r="W2152">
            <v>45473</v>
          </cell>
          <cell r="X2152">
            <v>1198514.4099999999</v>
          </cell>
          <cell r="Y2152">
            <v>1193368.8500000001</v>
          </cell>
          <cell r="Z2152">
            <v>238381</v>
          </cell>
          <cell r="AA2152">
            <v>45558</v>
          </cell>
          <cell r="AB2152">
            <v>1</v>
          </cell>
          <cell r="AC2152">
            <v>1</v>
          </cell>
          <cell r="AD2152">
            <v>1</v>
          </cell>
          <cell r="AE2152">
            <v>0.99470000000000003</v>
          </cell>
          <cell r="AF2152" t="str">
            <v>4. Cierre</v>
          </cell>
          <cell r="AG2152" t="str">
            <v>0700 - Expediente de liquidación presentado en UT</v>
          </cell>
        </row>
        <row r="2153">
          <cell r="A2153" t="str">
            <v>2220210017</v>
          </cell>
          <cell r="B2153" t="str">
            <v>2220210015</v>
          </cell>
          <cell r="C2153" t="str">
            <v>Haku Wiñay/Noa Jayatai</v>
          </cell>
          <cell r="D2153" t="str">
            <v>PP.2021 RO Sierra</v>
          </cell>
          <cell r="E2153" t="str">
            <v>101 - PP ACCESO DE HOGARES RURALES A MERCADOS LOC. 2021-RO SIERRA MACHACMARCA</v>
          </cell>
          <cell r="F2153" t="str">
            <v>PUNO</v>
          </cell>
          <cell r="G2153" t="str">
            <v>PUNO</v>
          </cell>
          <cell r="H2153" t="str">
            <v>PUNO</v>
          </cell>
          <cell r="I2153" t="str">
            <v>VILQUE</v>
          </cell>
          <cell r="J2153" t="str">
            <v>MACHACMARCA</v>
          </cell>
          <cell r="K2153" t="str">
            <v>2101150006</v>
          </cell>
          <cell r="L2153">
            <v>190</v>
          </cell>
          <cell r="M2153">
            <v>44377.784560185188</v>
          </cell>
          <cell r="N2153">
            <v>1140000</v>
          </cell>
          <cell r="O2153">
            <v>44595</v>
          </cell>
          <cell r="P2153">
            <v>1140000</v>
          </cell>
          <cell r="Q2153">
            <v>44608</v>
          </cell>
          <cell r="R2153">
            <v>1140000</v>
          </cell>
          <cell r="S2153">
            <v>44415</v>
          </cell>
          <cell r="T2153">
            <v>1089</v>
          </cell>
          <cell r="U2153">
            <v>36</v>
          </cell>
          <cell r="V2153">
            <v>36</v>
          </cell>
          <cell r="W2153">
            <v>45504</v>
          </cell>
          <cell r="X2153">
            <v>1137058.21</v>
          </cell>
          <cell r="Y2153">
            <v>1137239.48</v>
          </cell>
          <cell r="Z2153">
            <v>1138658.21</v>
          </cell>
          <cell r="AA2153">
            <v>45643</v>
          </cell>
          <cell r="AB2153">
            <v>1</v>
          </cell>
          <cell r="AC2153">
            <v>1</v>
          </cell>
          <cell r="AD2153">
            <v>1</v>
          </cell>
          <cell r="AE2153">
            <v>0.99809999999999999</v>
          </cell>
          <cell r="AF2153" t="str">
            <v>4. Cierre</v>
          </cell>
          <cell r="AG2153" t="str">
            <v>0780 - Liquidación Aprobada</v>
          </cell>
          <cell r="AH2153" t="str">
            <v>Liquidado en UT para remitir ficha/expediente a Sede</v>
          </cell>
        </row>
        <row r="2154">
          <cell r="A2154" t="str">
            <v>2220210018</v>
          </cell>
          <cell r="B2154" t="str">
            <v>2220210016</v>
          </cell>
          <cell r="C2154" t="str">
            <v>Haku Wiñay/Noa Jayatai</v>
          </cell>
          <cell r="D2154" t="str">
            <v>PP.2021 RO Sierra</v>
          </cell>
          <cell r="E2154" t="str">
            <v>101 - PP ACCESO DE HOGARES RURALES A MERCADOS LOC. 2021-RO SIERRA VILQUE</v>
          </cell>
          <cell r="F2154" t="str">
            <v>PUNO</v>
          </cell>
          <cell r="G2154" t="str">
            <v>PUNO</v>
          </cell>
          <cell r="H2154" t="str">
            <v>PUNO</v>
          </cell>
          <cell r="I2154" t="str">
            <v>VILQUE</v>
          </cell>
          <cell r="J2154" t="str">
            <v>VILQUE</v>
          </cell>
          <cell r="K2154" t="str">
            <v>2101150001</v>
          </cell>
          <cell r="L2154">
            <v>190</v>
          </cell>
          <cell r="M2154">
            <v>44377.784560185188</v>
          </cell>
          <cell r="N2154">
            <v>1140000</v>
          </cell>
          <cell r="O2154">
            <v>44595</v>
          </cell>
          <cell r="P2154">
            <v>1140000</v>
          </cell>
          <cell r="Q2154">
            <v>44608</v>
          </cell>
          <cell r="R2154">
            <v>1140000</v>
          </cell>
          <cell r="S2154">
            <v>44415</v>
          </cell>
          <cell r="T2154">
            <v>1089</v>
          </cell>
          <cell r="U2154">
            <v>36</v>
          </cell>
          <cell r="V2154">
            <v>36</v>
          </cell>
          <cell r="W2154">
            <v>45504</v>
          </cell>
          <cell r="X2154">
            <v>1136092.26</v>
          </cell>
          <cell r="Y2154">
            <v>1136273.53</v>
          </cell>
          <cell r="Z2154">
            <v>1137692.26</v>
          </cell>
          <cell r="AA2154">
            <v>45643</v>
          </cell>
          <cell r="AB2154">
            <v>1</v>
          </cell>
          <cell r="AC2154">
            <v>1</v>
          </cell>
          <cell r="AD2154">
            <v>1</v>
          </cell>
          <cell r="AE2154">
            <v>0.99750000000000005</v>
          </cell>
          <cell r="AF2154" t="str">
            <v>4. Cierre</v>
          </cell>
          <cell r="AG2154" t="str">
            <v>0780 - Liquidación Aprobada</v>
          </cell>
          <cell r="AH2154" t="str">
            <v>Liquidado en UT para remitir ficha/expediente a Sede</v>
          </cell>
        </row>
        <row r="2155">
          <cell r="A2155" t="str">
            <v>2220210019</v>
          </cell>
          <cell r="B2155" t="str">
            <v>2220210017</v>
          </cell>
          <cell r="C2155" t="str">
            <v>Haku Wiñay/Noa Jayatai</v>
          </cell>
          <cell r="D2155" t="str">
            <v>PP.2021 RO Sierra</v>
          </cell>
          <cell r="E2155" t="str">
            <v>101 - PP ACCESO DE HOGARES RURALES A MERCADOS LOC. 2021-RO SIERRA JUNCAL</v>
          </cell>
          <cell r="F2155" t="str">
            <v>PUNO</v>
          </cell>
          <cell r="G2155" t="str">
            <v>PUNO</v>
          </cell>
          <cell r="H2155" t="str">
            <v>PUNO</v>
          </cell>
          <cell r="I2155" t="str">
            <v>SAN ANTONIO</v>
          </cell>
          <cell r="J2155" t="str">
            <v>JUNCAL</v>
          </cell>
          <cell r="K2155" t="str">
            <v>2101130001</v>
          </cell>
          <cell r="L2155">
            <v>150</v>
          </cell>
          <cell r="M2155">
            <v>44378.76489583333</v>
          </cell>
          <cell r="N2155">
            <v>900000</v>
          </cell>
          <cell r="O2155">
            <v>44595</v>
          </cell>
          <cell r="P2155">
            <v>900000</v>
          </cell>
          <cell r="Q2155">
            <v>44608</v>
          </cell>
          <cell r="R2155">
            <v>900000</v>
          </cell>
          <cell r="S2155">
            <v>44392</v>
          </cell>
          <cell r="T2155">
            <v>1081</v>
          </cell>
          <cell r="U2155">
            <v>36</v>
          </cell>
          <cell r="V2155">
            <v>36</v>
          </cell>
          <cell r="W2155">
            <v>45473</v>
          </cell>
          <cell r="X2155">
            <v>900030.28</v>
          </cell>
          <cell r="Y2155">
            <v>896785.65</v>
          </cell>
          <cell r="Z2155">
            <v>623302.91</v>
          </cell>
          <cell r="AA2155">
            <v>45678</v>
          </cell>
          <cell r="AB2155">
            <v>1</v>
          </cell>
          <cell r="AC2155">
            <v>1</v>
          </cell>
          <cell r="AD2155">
            <v>1</v>
          </cell>
          <cell r="AE2155">
            <v>0.99660000000000004</v>
          </cell>
          <cell r="AF2155" t="str">
            <v>4. Cierre</v>
          </cell>
          <cell r="AG2155" t="str">
            <v>0707 - Expediente revisado sin observaciones de Sup. UT, remitido a Liq. UT</v>
          </cell>
        </row>
        <row r="2156">
          <cell r="A2156" t="str">
            <v>2220210020</v>
          </cell>
          <cell r="B2156" t="str">
            <v>2220210018</v>
          </cell>
          <cell r="C2156" t="str">
            <v>Haku Wiñay/Noa Jayatai</v>
          </cell>
          <cell r="D2156" t="str">
            <v>PP.2021 RO Sierra</v>
          </cell>
          <cell r="E2156" t="str">
            <v>101 - PP ACCESO DE HOGARES RURALES A MERCADOS LOC. 2021-RO SIERRA CRUZANI</v>
          </cell>
          <cell r="F2156" t="str">
            <v>PUNO</v>
          </cell>
          <cell r="G2156" t="str">
            <v>PUNO</v>
          </cell>
          <cell r="H2156" t="str">
            <v>PUNO</v>
          </cell>
          <cell r="I2156" t="str">
            <v>SAN ANTONIO</v>
          </cell>
          <cell r="J2156" t="str">
            <v>CRUZANI</v>
          </cell>
          <cell r="K2156" t="str">
            <v>2101130069</v>
          </cell>
          <cell r="L2156">
            <v>150</v>
          </cell>
          <cell r="M2156">
            <v>44378.76489583333</v>
          </cell>
          <cell r="N2156">
            <v>900000</v>
          </cell>
          <cell r="O2156">
            <v>44595</v>
          </cell>
          <cell r="P2156">
            <v>900000</v>
          </cell>
          <cell r="Q2156">
            <v>44608</v>
          </cell>
          <cell r="R2156">
            <v>900000</v>
          </cell>
          <cell r="S2156">
            <v>44392</v>
          </cell>
          <cell r="T2156">
            <v>1081</v>
          </cell>
          <cell r="U2156">
            <v>36</v>
          </cell>
          <cell r="V2156">
            <v>36</v>
          </cell>
          <cell r="W2156">
            <v>45473</v>
          </cell>
          <cell r="X2156">
            <v>901179.86</v>
          </cell>
          <cell r="Y2156">
            <v>896835.23</v>
          </cell>
          <cell r="Z2156">
            <v>616047.39</v>
          </cell>
          <cell r="AA2156">
            <v>45678</v>
          </cell>
          <cell r="AB2156">
            <v>1</v>
          </cell>
          <cell r="AC2156">
            <v>1</v>
          </cell>
          <cell r="AD2156">
            <v>1</v>
          </cell>
          <cell r="AE2156">
            <v>0.99670000000000003</v>
          </cell>
          <cell r="AF2156" t="str">
            <v>4. Cierre</v>
          </cell>
          <cell r="AG2156" t="str">
            <v>0707 - Expediente revisado sin observaciones de Sup. UT, remitido a Liq. UT</v>
          </cell>
        </row>
        <row r="2157">
          <cell r="A2157" t="str">
            <v>2220210015</v>
          </cell>
          <cell r="B2157" t="str">
            <v>2220210019</v>
          </cell>
          <cell r="C2157" t="str">
            <v>Haku Wiñay/Noa Jayatai</v>
          </cell>
          <cell r="D2157" t="str">
            <v>PP.2021 RO Sierra</v>
          </cell>
          <cell r="E2157" t="str">
            <v>101 - PP ACCESO DE HOGARES RURALES A MERCADOS LOC. 2021-RO SIERRA COLQUE</v>
          </cell>
          <cell r="F2157" t="str">
            <v>PUNO</v>
          </cell>
          <cell r="G2157" t="str">
            <v>PUNO</v>
          </cell>
          <cell r="H2157" t="str">
            <v>LAMPA</v>
          </cell>
          <cell r="I2157" t="str">
            <v>PUCARA</v>
          </cell>
          <cell r="J2157" t="str">
            <v>COLQUE</v>
          </cell>
          <cell r="K2157" t="str">
            <v>2107080027</v>
          </cell>
          <cell r="L2157">
            <v>200</v>
          </cell>
          <cell r="M2157">
            <v>44377.664421296293</v>
          </cell>
          <cell r="N2157">
            <v>1200000</v>
          </cell>
          <cell r="O2157">
            <v>44595</v>
          </cell>
          <cell r="P2157">
            <v>1200000</v>
          </cell>
          <cell r="Q2157">
            <v>44608</v>
          </cell>
          <cell r="R2157">
            <v>1200000</v>
          </cell>
          <cell r="S2157">
            <v>44392</v>
          </cell>
          <cell r="T2157">
            <v>1095</v>
          </cell>
          <cell r="U2157">
            <v>36</v>
          </cell>
          <cell r="V2157">
            <v>36</v>
          </cell>
          <cell r="W2157">
            <v>45487</v>
          </cell>
          <cell r="X2157">
            <v>1224892.93</v>
          </cell>
          <cell r="Y2157">
            <v>1196692.3999999999</v>
          </cell>
          <cell r="Z2157">
            <v>923834.71</v>
          </cell>
          <cell r="AA2157">
            <v>45618</v>
          </cell>
          <cell r="AB2157">
            <v>1</v>
          </cell>
          <cell r="AC2157">
            <v>1</v>
          </cell>
          <cell r="AD2157">
            <v>1</v>
          </cell>
          <cell r="AE2157">
            <v>0.998</v>
          </cell>
          <cell r="AF2157" t="str">
            <v>4. Cierre</v>
          </cell>
          <cell r="AG2157" t="str">
            <v>0700 - Expediente de liquidación presentado en UT</v>
          </cell>
        </row>
        <row r="2158">
          <cell r="A2158" t="str">
            <v>2220210016</v>
          </cell>
          <cell r="B2158" t="str">
            <v>2220210020</v>
          </cell>
          <cell r="C2158" t="str">
            <v>Haku Wiñay/Noa Jayatai</v>
          </cell>
          <cell r="D2158" t="str">
            <v>PP.2021 RO Sierra</v>
          </cell>
          <cell r="E2158" t="str">
            <v>101 - PP ACCESO DE HOGARES RURALES A MERCADOS LOC. 2021-RO SIERRA ANGARA BAJO</v>
          </cell>
          <cell r="F2158" t="str">
            <v>PUNO</v>
          </cell>
          <cell r="G2158" t="str">
            <v>PUNO</v>
          </cell>
          <cell r="H2158" t="str">
            <v>LAMPA</v>
          </cell>
          <cell r="I2158" t="str">
            <v>PUCARA</v>
          </cell>
          <cell r="J2158" t="str">
            <v>ANGARA BAJO</v>
          </cell>
          <cell r="K2158" t="str">
            <v>2107086001</v>
          </cell>
          <cell r="L2158">
            <v>200</v>
          </cell>
          <cell r="M2158">
            <v>44377.664421296293</v>
          </cell>
          <cell r="N2158">
            <v>1200000</v>
          </cell>
          <cell r="O2158">
            <v>44595</v>
          </cell>
          <cell r="P2158">
            <v>1200000</v>
          </cell>
          <cell r="Q2158">
            <v>44608</v>
          </cell>
          <cell r="R2158">
            <v>1200000</v>
          </cell>
          <cell r="S2158">
            <v>44392</v>
          </cell>
          <cell r="T2158">
            <v>1095</v>
          </cell>
          <cell r="U2158">
            <v>36</v>
          </cell>
          <cell r="V2158">
            <v>36</v>
          </cell>
          <cell r="W2158">
            <v>45487</v>
          </cell>
          <cell r="X2158">
            <v>1199694.49</v>
          </cell>
          <cell r="Y2158">
            <v>1199693.96</v>
          </cell>
          <cell r="Z2158">
            <v>978519.97</v>
          </cell>
          <cell r="AA2158">
            <v>45618</v>
          </cell>
          <cell r="AB2158">
            <v>1</v>
          </cell>
          <cell r="AC2158">
            <v>1</v>
          </cell>
          <cell r="AD2158">
            <v>1</v>
          </cell>
          <cell r="AE2158">
            <v>0.99980000000000002</v>
          </cell>
          <cell r="AF2158" t="str">
            <v>4. Cierre</v>
          </cell>
          <cell r="AG2158" t="str">
            <v>0705 - Expediente revisado y observado por Sup. UT, remitido a Liq. UT</v>
          </cell>
        </row>
        <row r="2159">
          <cell r="A2159" t="str">
            <v>2220210007</v>
          </cell>
          <cell r="B2159" t="str">
            <v>2220210021</v>
          </cell>
          <cell r="C2159" t="str">
            <v>Haku Wiñay/Noa Jayatai</v>
          </cell>
          <cell r="D2159" t="str">
            <v>PP.2021 RO Sierra</v>
          </cell>
          <cell r="E2159" t="str">
            <v>101 - PP ACCESO DE HOGARES RURALES A MERCADOS LOC. 2021-RO SIERRA PUSI</v>
          </cell>
          <cell r="F2159" t="str">
            <v>PUNO</v>
          </cell>
          <cell r="G2159" t="str">
            <v>PUNO</v>
          </cell>
          <cell r="H2159" t="str">
            <v>HUANCANE</v>
          </cell>
          <cell r="I2159" t="str">
            <v>PUSI</v>
          </cell>
          <cell r="J2159" t="str">
            <v>PUSI</v>
          </cell>
          <cell r="K2159" t="str">
            <v>2106050001</v>
          </cell>
          <cell r="L2159">
            <v>200</v>
          </cell>
          <cell r="M2159">
            <v>44375.883553240739</v>
          </cell>
          <cell r="N2159">
            <v>1200000</v>
          </cell>
          <cell r="O2159">
            <v>44607</v>
          </cell>
          <cell r="P2159">
            <v>1200000</v>
          </cell>
          <cell r="Q2159">
            <v>44614</v>
          </cell>
          <cell r="R2159">
            <v>1200000</v>
          </cell>
          <cell r="S2159">
            <v>44384</v>
          </cell>
          <cell r="T2159">
            <v>1089.0416666666702</v>
          </cell>
          <cell r="U2159">
            <v>36</v>
          </cell>
          <cell r="V2159">
            <v>36</v>
          </cell>
          <cell r="W2159">
            <v>45473.041666666664</v>
          </cell>
          <cell r="X2159">
            <v>1186742.96</v>
          </cell>
          <cell r="Y2159">
            <v>1185815.1599999999</v>
          </cell>
          <cell r="Z2159">
            <v>1188250.46</v>
          </cell>
          <cell r="AA2159">
            <v>45636</v>
          </cell>
          <cell r="AB2159">
            <v>1</v>
          </cell>
          <cell r="AC2159">
            <v>1</v>
          </cell>
          <cell r="AD2159">
            <v>1</v>
          </cell>
          <cell r="AE2159">
            <v>0.98980000000000001</v>
          </cell>
          <cell r="AF2159" t="str">
            <v>4. Cierre</v>
          </cell>
          <cell r="AG2159" t="str">
            <v>0780 - Liquidación Aprobada</v>
          </cell>
          <cell r="AH2159" t="str">
            <v>Liquidado en UT para remitir ficha/expediente a Sede</v>
          </cell>
        </row>
        <row r="2160">
          <cell r="A2160" t="str">
            <v>2220210008</v>
          </cell>
          <cell r="B2160" t="str">
            <v>2220210022</v>
          </cell>
          <cell r="C2160" t="str">
            <v>Haku Wiñay/Noa Jayatai</v>
          </cell>
          <cell r="D2160" t="str">
            <v>PP.2021 RO Sierra</v>
          </cell>
          <cell r="E2160" t="str">
            <v>101 - PP ACCESO DE HOGARES RURALES A MERCADOS LOC. 2021-RO SIERRA JATUN AYLLU</v>
          </cell>
          <cell r="F2160" t="str">
            <v>PUNO</v>
          </cell>
          <cell r="G2160" t="str">
            <v>PUNO</v>
          </cell>
          <cell r="H2160" t="str">
            <v>HUANCANE</v>
          </cell>
          <cell r="I2160" t="str">
            <v>PUSI</v>
          </cell>
          <cell r="J2160" t="str">
            <v>AHUALLANI JATUN AYLLU</v>
          </cell>
          <cell r="K2160" t="str">
            <v>2106056002</v>
          </cell>
          <cell r="L2160">
            <v>200</v>
          </cell>
          <cell r="M2160">
            <v>44375.883553240739</v>
          </cell>
          <cell r="N2160">
            <v>1200000</v>
          </cell>
          <cell r="O2160">
            <v>44607</v>
          </cell>
          <cell r="P2160">
            <v>1200000</v>
          </cell>
          <cell r="Q2160">
            <v>44614</v>
          </cell>
          <cell r="R2160">
            <v>1200000</v>
          </cell>
          <cell r="S2160">
            <v>44384</v>
          </cell>
          <cell r="T2160">
            <v>1089.0416666666702</v>
          </cell>
          <cell r="U2160">
            <v>36</v>
          </cell>
          <cell r="V2160">
            <v>36</v>
          </cell>
          <cell r="W2160">
            <v>45473.041666666664</v>
          </cell>
          <cell r="X2160">
            <v>1188164.82</v>
          </cell>
          <cell r="Y2160">
            <v>1181645.02</v>
          </cell>
          <cell r="Z2160">
            <v>1189672.32</v>
          </cell>
          <cell r="AA2160">
            <v>45636</v>
          </cell>
          <cell r="AB2160">
            <v>1</v>
          </cell>
          <cell r="AC2160">
            <v>1</v>
          </cell>
          <cell r="AD2160">
            <v>1</v>
          </cell>
          <cell r="AE2160">
            <v>0.99050000000000005</v>
          </cell>
          <cell r="AF2160" t="str">
            <v>4. Cierre</v>
          </cell>
          <cell r="AG2160" t="str">
            <v>0780 - Liquidación Aprobada</v>
          </cell>
          <cell r="AH2160" t="str">
            <v>Liquidado en UT para remitir ficha/expediente a Sede</v>
          </cell>
        </row>
        <row r="2161">
          <cell r="A2161" t="str">
            <v>2220210009</v>
          </cell>
          <cell r="B2161" t="str">
            <v>2220210023</v>
          </cell>
          <cell r="C2161" t="str">
            <v>Haku Wiñay/Noa Jayatai</v>
          </cell>
          <cell r="D2161" t="str">
            <v>PP.2021 RO Sierra</v>
          </cell>
          <cell r="E2161" t="str">
            <v>101 - PP ACCESO DE HOGARES RURALES A MERCADOS LOC. 2021-RO SIERRA MUNI</v>
          </cell>
          <cell r="F2161" t="str">
            <v>PUNO</v>
          </cell>
          <cell r="G2161" t="str">
            <v>PUNO</v>
          </cell>
          <cell r="H2161" t="str">
            <v>HUANCANE</v>
          </cell>
          <cell r="I2161" t="str">
            <v>PUSI</v>
          </cell>
          <cell r="J2161" t="str">
            <v>MUNI</v>
          </cell>
          <cell r="K2161" t="str">
            <v>2106056005</v>
          </cell>
          <cell r="L2161">
            <v>200</v>
          </cell>
          <cell r="M2161">
            <v>44376</v>
          </cell>
          <cell r="N2161">
            <v>1200000</v>
          </cell>
          <cell r="O2161">
            <v>44595</v>
          </cell>
          <cell r="P2161">
            <v>1200000</v>
          </cell>
          <cell r="Q2161">
            <v>44608</v>
          </cell>
          <cell r="R2161">
            <v>1200000</v>
          </cell>
          <cell r="S2161">
            <v>44384</v>
          </cell>
          <cell r="T2161">
            <v>1089</v>
          </cell>
          <cell r="U2161">
            <v>36</v>
          </cell>
          <cell r="V2161">
            <v>36</v>
          </cell>
          <cell r="W2161">
            <v>45473</v>
          </cell>
          <cell r="X2161">
            <v>1211593.6100000001</v>
          </cell>
          <cell r="Y2161">
            <v>1201488.51</v>
          </cell>
          <cell r="Z2161">
            <v>1214293.6100000001</v>
          </cell>
          <cell r="AA2161">
            <v>45568</v>
          </cell>
          <cell r="AB2161">
            <v>1</v>
          </cell>
          <cell r="AC2161">
            <v>1</v>
          </cell>
          <cell r="AD2161">
            <v>1</v>
          </cell>
          <cell r="AE2161">
            <v>0.99919999999999998</v>
          </cell>
          <cell r="AF2161" t="str">
            <v>4. Cierre</v>
          </cell>
          <cell r="AG2161" t="str">
            <v>0780 - Liquidación Aprobada</v>
          </cell>
          <cell r="AH2161" t="str">
            <v>Ficha Aprobatoria archivada con Exp. archivado en UT</v>
          </cell>
        </row>
        <row r="2162">
          <cell r="A2162" t="str">
            <v>2220210010</v>
          </cell>
          <cell r="B2162" t="str">
            <v>2220210024</v>
          </cell>
          <cell r="C2162" t="str">
            <v>Haku Wiñay/Noa Jayatai</v>
          </cell>
          <cell r="D2162" t="str">
            <v>PP.2021 RO Sierra</v>
          </cell>
          <cell r="E2162" t="str">
            <v>101 - PP ACCESO DE HOGARES RURALES A MERCADOS LOC. 2021-RO SIERRA URCUNIMUNI</v>
          </cell>
          <cell r="F2162" t="str">
            <v>PUNO</v>
          </cell>
          <cell r="G2162" t="str">
            <v>PUNO</v>
          </cell>
          <cell r="H2162" t="str">
            <v>HUANCANE</v>
          </cell>
          <cell r="I2162" t="str">
            <v>PUSI</v>
          </cell>
          <cell r="J2162" t="str">
            <v>URCUNIMUNI SUR B</v>
          </cell>
          <cell r="K2162" t="str">
            <v>2106050047</v>
          </cell>
          <cell r="L2162">
            <v>200</v>
          </cell>
          <cell r="M2162">
            <v>44376</v>
          </cell>
          <cell r="N2162">
            <v>1200000</v>
          </cell>
          <cell r="O2162">
            <v>44595</v>
          </cell>
          <cell r="P2162">
            <v>1200000</v>
          </cell>
          <cell r="Q2162">
            <v>44608</v>
          </cell>
          <cell r="R2162">
            <v>1200000</v>
          </cell>
          <cell r="S2162">
            <v>44384</v>
          </cell>
          <cell r="T2162">
            <v>1089</v>
          </cell>
          <cell r="U2162">
            <v>36</v>
          </cell>
          <cell r="V2162">
            <v>36</v>
          </cell>
          <cell r="W2162">
            <v>45473</v>
          </cell>
          <cell r="X2162">
            <v>1211622.3500000001</v>
          </cell>
          <cell r="Y2162">
            <v>1201545.25</v>
          </cell>
          <cell r="Z2162">
            <v>1214322.3500000001</v>
          </cell>
          <cell r="AA2162">
            <v>45568</v>
          </cell>
          <cell r="AB2162">
            <v>1</v>
          </cell>
          <cell r="AC2162">
            <v>1</v>
          </cell>
          <cell r="AD2162">
            <v>1</v>
          </cell>
          <cell r="AE2162">
            <v>0.99919999999999998</v>
          </cell>
          <cell r="AF2162" t="str">
            <v>4. Cierre</v>
          </cell>
          <cell r="AG2162" t="str">
            <v>0780 - Liquidación Aprobada</v>
          </cell>
          <cell r="AH2162" t="str">
            <v>Ficha Aprobatoria archivada con Exp. archivado en UT</v>
          </cell>
        </row>
        <row r="2163">
          <cell r="A2163" t="str">
            <v>2220210025</v>
          </cell>
          <cell r="B2163" t="str">
            <v>2220210025</v>
          </cell>
          <cell r="C2163" t="str">
            <v>Haku Wiñay/Noa Jayatai</v>
          </cell>
          <cell r="D2163" t="str">
            <v>PP.2021 RO Sierra</v>
          </cell>
          <cell r="E2163" t="str">
            <v>101 - PP ACCESO DE HOGARES RURALES A MERCADOS LOC. 2021-RO SIERRA HUANUTUYO</v>
          </cell>
          <cell r="F2163" t="str">
            <v>PUNO</v>
          </cell>
          <cell r="G2163" t="str">
            <v>PUNO</v>
          </cell>
          <cell r="H2163" t="str">
            <v>CARABAYA</v>
          </cell>
          <cell r="I2163" t="str">
            <v>MACUSANI</v>
          </cell>
          <cell r="J2163" t="str">
            <v>HUANUTUYO</v>
          </cell>
          <cell r="K2163" t="str">
            <v>2103010025</v>
          </cell>
          <cell r="L2163">
            <v>200</v>
          </cell>
          <cell r="M2163">
            <v>44379.889201388891</v>
          </cell>
          <cell r="N2163">
            <v>1200000</v>
          </cell>
          <cell r="O2163">
            <v>44595</v>
          </cell>
          <cell r="P2163">
            <v>1200000</v>
          </cell>
          <cell r="Q2163">
            <v>44608</v>
          </cell>
          <cell r="R2163">
            <v>1200000</v>
          </cell>
          <cell r="S2163">
            <v>44392</v>
          </cell>
          <cell r="T2163">
            <v>1095</v>
          </cell>
          <cell r="U2163">
            <v>36</v>
          </cell>
          <cell r="V2163">
            <v>36</v>
          </cell>
          <cell r="W2163">
            <v>45487</v>
          </cell>
          <cell r="X2163">
            <v>1198793.1100000001</v>
          </cell>
          <cell r="Y2163">
            <v>1195847.81</v>
          </cell>
          <cell r="Z2163">
            <v>1200793.1100000001</v>
          </cell>
          <cell r="AA2163">
            <v>45659</v>
          </cell>
          <cell r="AB2163">
            <v>1</v>
          </cell>
          <cell r="AC2163">
            <v>1</v>
          </cell>
          <cell r="AD2163">
            <v>1</v>
          </cell>
          <cell r="AE2163">
            <v>0.99590000000000001</v>
          </cell>
          <cell r="AF2163" t="str">
            <v>4. Cierre</v>
          </cell>
          <cell r="AG2163" t="str">
            <v>0780 - Liquidación Aprobada</v>
          </cell>
          <cell r="AH2163" t="str">
            <v>Liquidado en UT para remitir ficha/expediente a Sede</v>
          </cell>
        </row>
        <row r="2164">
          <cell r="A2164" t="str">
            <v>2220210026</v>
          </cell>
          <cell r="B2164" t="str">
            <v>2220210026</v>
          </cell>
          <cell r="C2164" t="str">
            <v>Haku Wiñay/Noa Jayatai</v>
          </cell>
          <cell r="D2164" t="str">
            <v>PP.2021 RO Sierra</v>
          </cell>
          <cell r="E2164" t="str">
            <v>101 - PP ACCESO DE HOGARES RURALES A MERCADOS LOC. 2021-RO SIERRA HUANUTUYO II</v>
          </cell>
          <cell r="F2164" t="str">
            <v>PUNO</v>
          </cell>
          <cell r="G2164" t="str">
            <v>PUNO</v>
          </cell>
          <cell r="H2164" t="str">
            <v>CARABAYA</v>
          </cell>
          <cell r="I2164" t="str">
            <v>MACUSANI</v>
          </cell>
          <cell r="J2164" t="str">
            <v>HUANUTUYO</v>
          </cell>
          <cell r="K2164" t="str">
            <v>2103010025</v>
          </cell>
          <cell r="L2164">
            <v>200</v>
          </cell>
          <cell r="M2164">
            <v>44379.889201388891</v>
          </cell>
          <cell r="N2164">
            <v>1200000</v>
          </cell>
          <cell r="O2164">
            <v>44595</v>
          </cell>
          <cell r="P2164">
            <v>1200000</v>
          </cell>
          <cell r="Q2164">
            <v>44608</v>
          </cell>
          <cell r="R2164">
            <v>1200000</v>
          </cell>
          <cell r="S2164">
            <v>44392</v>
          </cell>
          <cell r="T2164">
            <v>1095</v>
          </cell>
          <cell r="U2164">
            <v>36</v>
          </cell>
          <cell r="V2164">
            <v>36</v>
          </cell>
          <cell r="W2164">
            <v>45487</v>
          </cell>
          <cell r="X2164">
            <v>1200836.44</v>
          </cell>
          <cell r="Y2164">
            <v>1197744.1399999999</v>
          </cell>
          <cell r="Z2164">
            <v>1202836.44</v>
          </cell>
          <cell r="AA2164">
            <v>45659</v>
          </cell>
          <cell r="AB2164">
            <v>1</v>
          </cell>
          <cell r="AC2164">
            <v>1</v>
          </cell>
          <cell r="AD2164">
            <v>1</v>
          </cell>
          <cell r="AE2164">
            <v>0.99680000000000002</v>
          </cell>
          <cell r="AF2164" t="str">
            <v>4. Cierre</v>
          </cell>
          <cell r="AG2164" t="str">
            <v>0780 - Liquidación Aprobada</v>
          </cell>
          <cell r="AH2164" t="str">
            <v>Liquidado en UT para remitir ficha/expediente a Sede</v>
          </cell>
        </row>
        <row r="2165">
          <cell r="A2165" t="str">
            <v>2220210027</v>
          </cell>
          <cell r="B2165" t="str">
            <v>2220210027</v>
          </cell>
          <cell r="C2165" t="str">
            <v>Haku Wiñay/Noa Jayatai</v>
          </cell>
          <cell r="D2165" t="str">
            <v>PP.2021 RO Sierra</v>
          </cell>
          <cell r="E2165" t="str">
            <v>101 - PP ACCESO DE HOGARES RURALES A MERCADOS LOC. 2021-RO SIERRA TANTAMACO</v>
          </cell>
          <cell r="F2165" t="str">
            <v>PUNO</v>
          </cell>
          <cell r="G2165" t="str">
            <v>PUNO</v>
          </cell>
          <cell r="H2165" t="str">
            <v>CARABAYA</v>
          </cell>
          <cell r="I2165" t="str">
            <v>MACUSANI</v>
          </cell>
          <cell r="J2165" t="str">
            <v>TANTAMACO</v>
          </cell>
          <cell r="K2165" t="str">
            <v>2103016001</v>
          </cell>
          <cell r="L2165">
            <v>200</v>
          </cell>
          <cell r="M2165">
            <v>44380.042037037034</v>
          </cell>
          <cell r="N2165">
            <v>1200000</v>
          </cell>
          <cell r="O2165">
            <v>44595</v>
          </cell>
          <cell r="P2165">
            <v>1200000</v>
          </cell>
          <cell r="Q2165">
            <v>44608</v>
          </cell>
          <cell r="R2165">
            <v>1200000</v>
          </cell>
          <cell r="S2165">
            <v>44409</v>
          </cell>
          <cell r="T2165">
            <v>1095</v>
          </cell>
          <cell r="U2165">
            <v>36</v>
          </cell>
          <cell r="V2165">
            <v>36</v>
          </cell>
          <cell r="W2165">
            <v>45504</v>
          </cell>
          <cell r="X2165">
            <v>1194036.94</v>
          </cell>
          <cell r="Y2165">
            <v>1190089.44</v>
          </cell>
          <cell r="Z2165">
            <v>954924.9</v>
          </cell>
          <cell r="AA2165">
            <v>45695</v>
          </cell>
          <cell r="AB2165">
            <v>1</v>
          </cell>
          <cell r="AC2165">
            <v>1</v>
          </cell>
          <cell r="AD2165">
            <v>1</v>
          </cell>
          <cell r="AE2165">
            <v>0.99390000000000001</v>
          </cell>
          <cell r="AF2165" t="str">
            <v>4. Cierre</v>
          </cell>
          <cell r="AG2165" t="str">
            <v>0700 - Expediente de liquidación presentado en UT</v>
          </cell>
        </row>
        <row r="2166">
          <cell r="A2166" t="str">
            <v>2220210028</v>
          </cell>
          <cell r="B2166" t="str">
            <v>2220210028</v>
          </cell>
          <cell r="C2166" t="str">
            <v>Haku Wiñay/Noa Jayatai</v>
          </cell>
          <cell r="D2166" t="str">
            <v>PP.2021 RO Sierra</v>
          </cell>
          <cell r="E2166" t="str">
            <v>101 - PP ACCESO DE HOGARES RURALES A MERCADOS LOC. 2021-RO SIERRA TANTAMACO II</v>
          </cell>
          <cell r="F2166" t="str">
            <v>PUNO</v>
          </cell>
          <cell r="G2166" t="str">
            <v>PUNO</v>
          </cell>
          <cell r="H2166" t="str">
            <v>CARABAYA</v>
          </cell>
          <cell r="I2166" t="str">
            <v>MACUSANI</v>
          </cell>
          <cell r="J2166" t="str">
            <v>TANTAMACO</v>
          </cell>
          <cell r="K2166" t="str">
            <v>2103016001</v>
          </cell>
          <cell r="L2166">
            <v>200</v>
          </cell>
          <cell r="M2166">
            <v>44380.042037037034</v>
          </cell>
          <cell r="N2166">
            <v>1200000</v>
          </cell>
          <cell r="O2166">
            <v>44595</v>
          </cell>
          <cell r="P2166">
            <v>1200000</v>
          </cell>
          <cell r="Q2166">
            <v>44608</v>
          </cell>
          <cell r="R2166">
            <v>1200000</v>
          </cell>
          <cell r="S2166">
            <v>44409</v>
          </cell>
          <cell r="T2166">
            <v>1095</v>
          </cell>
          <cell r="U2166">
            <v>36</v>
          </cell>
          <cell r="V2166">
            <v>36</v>
          </cell>
          <cell r="W2166">
            <v>45504</v>
          </cell>
          <cell r="X2166">
            <v>1193200.5</v>
          </cell>
          <cell r="Y2166">
            <v>1189555.5</v>
          </cell>
          <cell r="Z2166">
            <v>963511.5</v>
          </cell>
          <cell r="AA2166">
            <v>45695</v>
          </cell>
          <cell r="AB2166">
            <v>1</v>
          </cell>
          <cell r="AC2166">
            <v>1</v>
          </cell>
          <cell r="AD2166">
            <v>1</v>
          </cell>
          <cell r="AE2166">
            <v>0.99339999999999995</v>
          </cell>
          <cell r="AF2166" t="str">
            <v>4. Cierre</v>
          </cell>
          <cell r="AG2166" t="str">
            <v>0705 - Expediente revisado y observado por Sup. UT, remitido a Liq. UT</v>
          </cell>
        </row>
        <row r="2167">
          <cell r="A2167" t="str">
            <v>2220220001</v>
          </cell>
          <cell r="B2167" t="str">
            <v>2220220001</v>
          </cell>
          <cell r="C2167" t="str">
            <v>Haku Wiñay/Noa Jayatai</v>
          </cell>
          <cell r="D2167" t="str">
            <v>PP.2022 RO Sierra</v>
          </cell>
          <cell r="E2167" t="str">
            <v>PP 0118: ACCESO DE LOS HOGARES RURALES CON ECONOMIAS DE SUBSISTENCIA A MERCADOS LOCALES DEL NUCLEO EJECUTOR HUACULLANI</v>
          </cell>
          <cell r="F2167" t="str">
            <v>PUNO</v>
          </cell>
          <cell r="G2167" t="str">
            <v>PUNO</v>
          </cell>
          <cell r="H2167" t="str">
            <v>CHUCUITO</v>
          </cell>
          <cell r="I2167" t="str">
            <v>HUACULLANI</v>
          </cell>
          <cell r="J2167" t="str">
            <v>HUACULLANI</v>
          </cell>
          <cell r="K2167" t="str">
            <v>2104030001</v>
          </cell>
          <cell r="L2167">
            <v>208</v>
          </cell>
          <cell r="M2167">
            <v>44753</v>
          </cell>
          <cell r="N2167">
            <v>1248000</v>
          </cell>
          <cell r="O2167">
            <v>44769</v>
          </cell>
          <cell r="P2167">
            <v>1248000</v>
          </cell>
          <cell r="Q2167">
            <v>44778</v>
          </cell>
          <cell r="R2167">
            <v>1248000</v>
          </cell>
          <cell r="S2167">
            <v>44774</v>
          </cell>
          <cell r="T2167">
            <v>928.38171296296309</v>
          </cell>
          <cell r="U2167">
            <v>30.42</v>
          </cell>
          <cell r="V2167">
            <v>36</v>
          </cell>
          <cell r="X2167">
            <v>1134969.71</v>
          </cell>
          <cell r="Y2167">
            <v>1133649.71</v>
          </cell>
          <cell r="Z2167">
            <v>315357.47000000003</v>
          </cell>
          <cell r="AA2167">
            <v>45643</v>
          </cell>
          <cell r="AB2167">
            <v>0.9526</v>
          </cell>
          <cell r="AC2167">
            <v>0.94610000000000005</v>
          </cell>
          <cell r="AD2167">
            <v>0.92230000000000001</v>
          </cell>
          <cell r="AE2167">
            <v>0.93149999999999999</v>
          </cell>
          <cell r="AF2167" t="str">
            <v>3. Ejecución</v>
          </cell>
          <cell r="AG2167" t="str">
            <v>0530 - Proyecto en Ejecución</v>
          </cell>
          <cell r="AH2167" t="str">
            <v>Proyecto en ejecución</v>
          </cell>
        </row>
        <row r="2168">
          <cell r="A2168" t="str">
            <v>2220220002</v>
          </cell>
          <cell r="B2168" t="str">
            <v>2220220002</v>
          </cell>
          <cell r="C2168" t="str">
            <v>Haku Wiñay/Noa Jayatai</v>
          </cell>
          <cell r="D2168" t="str">
            <v>PP.2022 RO Sierra</v>
          </cell>
          <cell r="E2168" t="str">
            <v>PP 0118: ACCESO DE LOS HOGARES RURALES CON ECONOMIAS DE SUBSISTENCIA A MERCADOS LOCALES DEL NUCLEO EJECUTOR YOROHOCO</v>
          </cell>
          <cell r="F2168" t="str">
            <v>PUNO</v>
          </cell>
          <cell r="G2168" t="str">
            <v>PUNO</v>
          </cell>
          <cell r="H2168" t="str">
            <v>CHUCUITO</v>
          </cell>
          <cell r="I2168" t="str">
            <v>HUACULLANI</v>
          </cell>
          <cell r="J2168" t="str">
            <v>YOROHOCO A</v>
          </cell>
          <cell r="K2168" t="str">
            <v>2104030015</v>
          </cell>
          <cell r="L2168">
            <v>208</v>
          </cell>
          <cell r="M2168">
            <v>44753</v>
          </cell>
          <cell r="N2168">
            <v>1248000</v>
          </cell>
          <cell r="O2168">
            <v>44769</v>
          </cell>
          <cell r="P2168">
            <v>1248000</v>
          </cell>
          <cell r="Q2168">
            <v>44778</v>
          </cell>
          <cell r="R2168">
            <v>1248000</v>
          </cell>
          <cell r="S2168">
            <v>44774</v>
          </cell>
          <cell r="T2168">
            <v>928.38171296296309</v>
          </cell>
          <cell r="U2168">
            <v>30.42</v>
          </cell>
          <cell r="V2168">
            <v>36</v>
          </cell>
          <cell r="X2168">
            <v>1136882.51</v>
          </cell>
          <cell r="Y2168">
            <v>1133962.51</v>
          </cell>
          <cell r="Z2168">
            <v>321774.28999999998</v>
          </cell>
          <cell r="AA2168">
            <v>45643</v>
          </cell>
          <cell r="AB2168">
            <v>0.95299999999999996</v>
          </cell>
          <cell r="AC2168">
            <v>0.94640000000000002</v>
          </cell>
          <cell r="AD2168">
            <v>0.91869999999999996</v>
          </cell>
          <cell r="AE2168">
            <v>0.9325</v>
          </cell>
          <cell r="AF2168" t="str">
            <v>3. Ejecución</v>
          </cell>
          <cell r="AG2168" t="str">
            <v>0530 - Proyecto en Ejecución</v>
          </cell>
          <cell r="AH2168" t="str">
            <v>Proyecto en ejecución</v>
          </cell>
        </row>
        <row r="2169">
          <cell r="A2169" t="str">
            <v>2220220003</v>
          </cell>
          <cell r="B2169" t="str">
            <v>2220220003</v>
          </cell>
          <cell r="C2169" t="str">
            <v>Haku Wiñay/Noa Jayatai</v>
          </cell>
          <cell r="D2169" t="str">
            <v>PP.2022 RO Sierra</v>
          </cell>
          <cell r="E2169" t="str">
            <v>PP 0118: ACCESO DE LOS HOGARES RURALES CON ECONOMIAS DE SUBSISTENCIA A MERCADOS LOCALES DEL NUCLEO EJECUTOR TANIRI</v>
          </cell>
          <cell r="F2169" t="str">
            <v>PUNO</v>
          </cell>
          <cell r="G2169" t="str">
            <v>PUNO</v>
          </cell>
          <cell r="H2169" t="str">
            <v>CHUCUITO</v>
          </cell>
          <cell r="I2169" t="str">
            <v>PISACOMA</v>
          </cell>
          <cell r="J2169" t="str">
            <v>TANIRI CIRCA CHINGA</v>
          </cell>
          <cell r="K2169" t="str">
            <v>2104050191</v>
          </cell>
          <cell r="L2169">
            <v>200</v>
          </cell>
          <cell r="M2169">
            <v>44753.507106481484</v>
          </cell>
          <cell r="N2169">
            <v>1200000</v>
          </cell>
          <cell r="O2169">
            <v>44769</v>
          </cell>
          <cell r="P2169">
            <v>1200000</v>
          </cell>
          <cell r="Q2169">
            <v>44778</v>
          </cell>
          <cell r="R2169">
            <v>1200000</v>
          </cell>
          <cell r="S2169">
            <v>44774</v>
          </cell>
          <cell r="T2169">
            <v>928.38171296296309</v>
          </cell>
          <cell r="U2169">
            <v>30.42</v>
          </cell>
          <cell r="V2169">
            <v>36</v>
          </cell>
          <cell r="X2169">
            <v>1103573.51</v>
          </cell>
          <cell r="Y2169">
            <v>1090956.51</v>
          </cell>
          <cell r="Z2169">
            <v>1056788.51</v>
          </cell>
          <cell r="AA2169">
            <v>45692</v>
          </cell>
          <cell r="AB2169">
            <v>0.95069999999999999</v>
          </cell>
          <cell r="AC2169">
            <v>0.93889999999999996</v>
          </cell>
          <cell r="AD2169">
            <v>0.95099999999999996</v>
          </cell>
          <cell r="AE2169">
            <v>0.91900000000000004</v>
          </cell>
          <cell r="AF2169" t="str">
            <v>3. Ejecución</v>
          </cell>
          <cell r="AG2169" t="str">
            <v>0530 - Proyecto en Ejecución</v>
          </cell>
          <cell r="AH2169" t="str">
            <v>Proyecto en ejecución</v>
          </cell>
        </row>
        <row r="2170">
          <cell r="A2170" t="str">
            <v>2220220004</v>
          </cell>
          <cell r="B2170" t="str">
            <v>2220220004</v>
          </cell>
          <cell r="C2170" t="str">
            <v>Haku Wiñay/Noa Jayatai</v>
          </cell>
          <cell r="D2170" t="str">
            <v>PP.2022 RO Sierra</v>
          </cell>
          <cell r="E2170" t="str">
            <v>PP 0118: ACCESO DE LOS HOGARES RURALES CON ECONOMIAS DE SUBSISTENCIA A MERCADOS LOCALES DEL NUCLEO EJECUTOR AMOTIRE</v>
          </cell>
          <cell r="F2170" t="str">
            <v>PUNO</v>
          </cell>
          <cell r="G2170" t="str">
            <v>PUNO</v>
          </cell>
          <cell r="H2170" t="str">
            <v>CHUCUITO</v>
          </cell>
          <cell r="I2170" t="str">
            <v>PISACOMA</v>
          </cell>
          <cell r="J2170" t="str">
            <v>AMOTIRE</v>
          </cell>
          <cell r="K2170" t="str">
            <v>2104050030</v>
          </cell>
          <cell r="L2170">
            <v>200</v>
          </cell>
          <cell r="M2170">
            <v>44753.507106481484</v>
          </cell>
          <cell r="N2170">
            <v>1200000</v>
          </cell>
          <cell r="O2170">
            <v>44769</v>
          </cell>
          <cell r="P2170">
            <v>1200000</v>
          </cell>
          <cell r="Q2170">
            <v>44778</v>
          </cell>
          <cell r="R2170">
            <v>1200000</v>
          </cell>
          <cell r="S2170">
            <v>44774</v>
          </cell>
          <cell r="T2170">
            <v>928.38171296296309</v>
          </cell>
          <cell r="U2170">
            <v>30.42</v>
          </cell>
          <cell r="V2170">
            <v>36</v>
          </cell>
          <cell r="X2170">
            <v>1108007.8400000001</v>
          </cell>
          <cell r="Y2170">
            <v>1098198.3400000001</v>
          </cell>
          <cell r="Z2170">
            <v>1066649.3400000001</v>
          </cell>
          <cell r="AA2170">
            <v>45692</v>
          </cell>
          <cell r="AB2170">
            <v>0.95389999999999997</v>
          </cell>
          <cell r="AC2170">
            <v>0.94310000000000005</v>
          </cell>
          <cell r="AD2170">
            <v>0.94720000000000004</v>
          </cell>
          <cell r="AE2170">
            <v>0.92710000000000004</v>
          </cell>
          <cell r="AF2170" t="str">
            <v>3. Ejecución</v>
          </cell>
          <cell r="AG2170" t="str">
            <v>0530 - Proyecto en Ejecución</v>
          </cell>
          <cell r="AH2170" t="str">
            <v>Proyecto en ejecución</v>
          </cell>
        </row>
        <row r="2171">
          <cell r="A2171" t="str">
            <v>2220220005</v>
          </cell>
          <cell r="B2171" t="str">
            <v>2220220005</v>
          </cell>
          <cell r="C2171" t="str">
            <v>Haku Wiñay/Noa Jayatai</v>
          </cell>
          <cell r="D2171" t="str">
            <v>PP.2022 RO Sierra</v>
          </cell>
          <cell r="E2171" t="str">
            <v>PP 0118: ACCESO DE LOS HOGARES RURALES CON ECONOMIAS DE SUBSISTENCIA A MERCADOS LOCALES DEL NUCLEO EJECUTOR SANTA CRUZ</v>
          </cell>
          <cell r="F2171" t="str">
            <v>PUNO</v>
          </cell>
          <cell r="G2171" t="str">
            <v>PUNO</v>
          </cell>
          <cell r="H2171" t="str">
            <v>MELGAR</v>
          </cell>
          <cell r="I2171" t="str">
            <v>MACARI</v>
          </cell>
          <cell r="J2171" t="str">
            <v>SANTA CRUZ</v>
          </cell>
          <cell r="K2171" t="str">
            <v>2108050850</v>
          </cell>
          <cell r="L2171">
            <v>200</v>
          </cell>
          <cell r="M2171">
            <v>44753.51226851852</v>
          </cell>
          <cell r="N2171">
            <v>1200000</v>
          </cell>
          <cell r="O2171">
            <v>44769</v>
          </cell>
          <cell r="P2171">
            <v>1200000</v>
          </cell>
          <cell r="Q2171">
            <v>44778</v>
          </cell>
          <cell r="R2171">
            <v>1200000</v>
          </cell>
          <cell r="S2171">
            <v>44774</v>
          </cell>
          <cell r="T2171">
            <v>928.38171296296309</v>
          </cell>
          <cell r="U2171">
            <v>30.42</v>
          </cell>
          <cell r="V2171">
            <v>36</v>
          </cell>
          <cell r="X2171">
            <v>1088996.97</v>
          </cell>
          <cell r="Y2171">
            <v>1075669.69</v>
          </cell>
          <cell r="Z2171">
            <v>945463.27</v>
          </cell>
          <cell r="AA2171">
            <v>45645</v>
          </cell>
          <cell r="AB2171">
            <v>0.95669999999999999</v>
          </cell>
          <cell r="AC2171">
            <v>0.94510000000000005</v>
          </cell>
          <cell r="AD2171">
            <v>0.95130000000000003</v>
          </cell>
          <cell r="AE2171">
            <v>0.91469999999999996</v>
          </cell>
          <cell r="AF2171" t="str">
            <v>3. Ejecución</v>
          </cell>
          <cell r="AG2171" t="str">
            <v>0530 - Proyecto en Ejecución</v>
          </cell>
          <cell r="AH2171" t="str">
            <v>Proyecto en ejecución</v>
          </cell>
        </row>
        <row r="2172">
          <cell r="A2172" t="str">
            <v>2220220006</v>
          </cell>
          <cell r="B2172" t="str">
            <v>2220220006</v>
          </cell>
          <cell r="C2172" t="str">
            <v>Haku Wiñay/Noa Jayatai</v>
          </cell>
          <cell r="D2172" t="str">
            <v>PP.2022 RO Sierra</v>
          </cell>
          <cell r="E2172" t="str">
            <v>PP 0118: ACCESO DE LOS HOGARES RURALES CON ECONOMIAS DE SUBSISTENCIA A MERCADOS LOCALES DEL NUCLEO EJECUTOR HUMANRURO</v>
          </cell>
          <cell r="F2172" t="str">
            <v>PUNO</v>
          </cell>
          <cell r="G2172" t="str">
            <v>PUNO</v>
          </cell>
          <cell r="H2172" t="str">
            <v>MELGAR</v>
          </cell>
          <cell r="I2172" t="str">
            <v>MACARI</v>
          </cell>
          <cell r="J2172" t="str">
            <v>HUMANRURO</v>
          </cell>
          <cell r="K2172" t="str">
            <v>2108056005</v>
          </cell>
          <cell r="L2172">
            <v>200</v>
          </cell>
          <cell r="M2172">
            <v>44753.51226851852</v>
          </cell>
          <cell r="N2172">
            <v>1200000</v>
          </cell>
          <cell r="O2172">
            <v>44769</v>
          </cell>
          <cell r="P2172">
            <v>1200000</v>
          </cell>
          <cell r="Q2172">
            <v>44778</v>
          </cell>
          <cell r="R2172">
            <v>1200000</v>
          </cell>
          <cell r="S2172">
            <v>44774</v>
          </cell>
          <cell r="T2172">
            <v>928.38171296296309</v>
          </cell>
          <cell r="U2172">
            <v>30.42</v>
          </cell>
          <cell r="V2172">
            <v>36</v>
          </cell>
          <cell r="X2172">
            <v>1098828.17</v>
          </cell>
          <cell r="Y2172">
            <v>1084602.95</v>
          </cell>
          <cell r="Z2172">
            <v>929548.87</v>
          </cell>
          <cell r="AA2172">
            <v>45645</v>
          </cell>
          <cell r="AB2172">
            <v>0.95840000000000003</v>
          </cell>
          <cell r="AC2172">
            <v>0.94730000000000003</v>
          </cell>
          <cell r="AD2172">
            <v>0.95530000000000004</v>
          </cell>
          <cell r="AE2172">
            <v>0.92320000000000002</v>
          </cell>
          <cell r="AF2172" t="str">
            <v>3. Ejecución</v>
          </cell>
          <cell r="AG2172" t="str">
            <v>0530 - Proyecto en Ejecución</v>
          </cell>
          <cell r="AH2172" t="str">
            <v>Proyecto en ejecución</v>
          </cell>
        </row>
        <row r="2173">
          <cell r="A2173" t="str">
            <v>2220220007</v>
          </cell>
          <cell r="B2173" t="str">
            <v>2220220007</v>
          </cell>
          <cell r="C2173" t="str">
            <v>Haku Wiñay/Noa Jayatai</v>
          </cell>
          <cell r="D2173" t="str">
            <v>PP.2022 RO Sierra</v>
          </cell>
          <cell r="E2173" t="str">
            <v>PP 0118: ACCESO DE LOS HOGARES RURALES CON ECONOMIAS DE SUBSISTENCIA A MERCADOS LOCALES DEL NUCLEO EJECUTOR QUICHO</v>
          </cell>
          <cell r="F2173" t="str">
            <v>PUNO</v>
          </cell>
          <cell r="G2173" t="str">
            <v>PUNO</v>
          </cell>
          <cell r="H2173" t="str">
            <v>CARABAYA</v>
          </cell>
          <cell r="I2173" t="str">
            <v>OLLACHEA</v>
          </cell>
          <cell r="J2173" t="str">
            <v>QUICHO</v>
          </cell>
          <cell r="K2173" t="str">
            <v>2103080006</v>
          </cell>
          <cell r="L2173">
            <v>200</v>
          </cell>
          <cell r="M2173">
            <v>44753.790254629632</v>
          </cell>
          <cell r="N2173">
            <v>1200000</v>
          </cell>
          <cell r="O2173">
            <v>44769</v>
          </cell>
          <cell r="P2173">
            <v>1200000</v>
          </cell>
          <cell r="Q2173">
            <v>44778</v>
          </cell>
          <cell r="R2173">
            <v>1200000</v>
          </cell>
          <cell r="S2173">
            <v>44774</v>
          </cell>
          <cell r="T2173">
            <v>928.38171296296309</v>
          </cell>
          <cell r="U2173">
            <v>30.42</v>
          </cell>
          <cell r="V2173">
            <v>36</v>
          </cell>
          <cell r="X2173">
            <v>1074703.1299999999</v>
          </cell>
          <cell r="Y2173">
            <v>1028107.13</v>
          </cell>
          <cell r="Z2173">
            <v>216695</v>
          </cell>
          <cell r="AA2173">
            <v>45691</v>
          </cell>
          <cell r="AB2173">
            <v>0.93779999999999997</v>
          </cell>
          <cell r="AC2173">
            <v>0.92</v>
          </cell>
          <cell r="AD2173">
            <v>0.93869999999999998</v>
          </cell>
          <cell r="AE2173">
            <v>0.86809999999999998</v>
          </cell>
          <cell r="AF2173" t="str">
            <v>3. Ejecución</v>
          </cell>
          <cell r="AG2173" t="str">
            <v>0530 - Proyecto en Ejecución</v>
          </cell>
          <cell r="AH2173" t="str">
            <v>Proyecto en ejecución</v>
          </cell>
        </row>
        <row r="2174">
          <cell r="A2174" t="str">
            <v>2220220008</v>
          </cell>
          <cell r="B2174" t="str">
            <v>2220220008</v>
          </cell>
          <cell r="C2174" t="str">
            <v>Haku Wiñay/Noa Jayatai</v>
          </cell>
          <cell r="D2174" t="str">
            <v>PP.2022 RO Sierra</v>
          </cell>
          <cell r="E2174" t="str">
            <v>PP 0118: ACCESO DE LOS HOGARES RURALES CON ECONOMIAS DE SUBSISTENCIA A MERCADOS LOCALES DEL NUCLEO EJECUTOR PALCA</v>
          </cell>
          <cell r="F2174" t="str">
            <v>PUNO</v>
          </cell>
          <cell r="G2174" t="str">
            <v>PUNO</v>
          </cell>
          <cell r="H2174" t="str">
            <v>CARABAYA</v>
          </cell>
          <cell r="I2174" t="str">
            <v>OLLACHEA</v>
          </cell>
          <cell r="J2174" t="str">
            <v>PALCA</v>
          </cell>
          <cell r="K2174" t="str">
            <v>2103080008</v>
          </cell>
          <cell r="L2174">
            <v>200</v>
          </cell>
          <cell r="M2174">
            <v>44753.790254629632</v>
          </cell>
          <cell r="N2174">
            <v>1200000</v>
          </cell>
          <cell r="O2174">
            <v>44769</v>
          </cell>
          <cell r="P2174">
            <v>1200000</v>
          </cell>
          <cell r="Q2174">
            <v>44778</v>
          </cell>
          <cell r="R2174">
            <v>1200000</v>
          </cell>
          <cell r="S2174">
            <v>44774</v>
          </cell>
          <cell r="T2174">
            <v>928.38171296296309</v>
          </cell>
          <cell r="U2174">
            <v>30.42</v>
          </cell>
          <cell r="V2174">
            <v>36</v>
          </cell>
          <cell r="X2174">
            <v>1077376.33</v>
          </cell>
          <cell r="Y2174">
            <v>1043318.33</v>
          </cell>
          <cell r="Z2174">
            <v>290724.31</v>
          </cell>
          <cell r="AA2174">
            <v>45691</v>
          </cell>
          <cell r="AB2174">
            <v>0.94130000000000003</v>
          </cell>
          <cell r="AC2174">
            <v>0.92520000000000002</v>
          </cell>
          <cell r="AD2174">
            <v>0.94169999999999998</v>
          </cell>
          <cell r="AE2174">
            <v>0.88370000000000004</v>
          </cell>
          <cell r="AF2174" t="str">
            <v>3. Ejecución</v>
          </cell>
          <cell r="AG2174" t="str">
            <v>0530 - Proyecto en Ejecución</v>
          </cell>
          <cell r="AH2174" t="str">
            <v>Proyecto en ejecución</v>
          </cell>
        </row>
        <row r="2175">
          <cell r="A2175" t="str">
            <v>2220230005</v>
          </cell>
          <cell r="B2175" t="str">
            <v>2220230001</v>
          </cell>
          <cell r="C2175" t="str">
            <v>Haku Wiñay/Noa Jayatai</v>
          </cell>
          <cell r="D2175" t="str">
            <v>PP.2023 RO Sierra</v>
          </cell>
          <cell r="E2175" t="str">
            <v>PP 0118: ACCESO DE LOS HOGARES RURALES CON ECONOMIAS DE SUBSISTENCIA A MERCADOS LOCALES DEL NUCLEO EJECUTOR SAMUCHACA</v>
          </cell>
          <cell r="F2175" t="str">
            <v>PUNO</v>
          </cell>
          <cell r="G2175" t="str">
            <v>PUNO</v>
          </cell>
          <cell r="H2175" t="str">
            <v>PUNO</v>
          </cell>
          <cell r="I2175" t="str">
            <v>COATA</v>
          </cell>
          <cell r="J2175" t="str">
            <v>SAMUCHACA</v>
          </cell>
          <cell r="K2175" t="str">
            <v>2101070004</v>
          </cell>
          <cell r="L2175">
            <v>200</v>
          </cell>
          <cell r="M2175">
            <v>45140.413576388892</v>
          </cell>
          <cell r="N2175">
            <v>1200000</v>
          </cell>
          <cell r="O2175">
            <v>45167</v>
          </cell>
          <cell r="P2175">
            <v>1200000</v>
          </cell>
          <cell r="Q2175">
            <v>45176</v>
          </cell>
          <cell r="R2175">
            <v>1200000</v>
          </cell>
          <cell r="S2175">
            <v>45140</v>
          </cell>
          <cell r="T2175">
            <v>562.38171296296309</v>
          </cell>
          <cell r="U2175">
            <v>18.39</v>
          </cell>
          <cell r="V2175">
            <v>36</v>
          </cell>
          <cell r="X2175">
            <v>873584.13</v>
          </cell>
          <cell r="Y2175">
            <v>851071.33</v>
          </cell>
          <cell r="Z2175">
            <v>429788.65</v>
          </cell>
          <cell r="AA2175">
            <v>45684</v>
          </cell>
          <cell r="AB2175">
            <v>0.85409999999999997</v>
          </cell>
          <cell r="AC2175">
            <v>0.83620000000000005</v>
          </cell>
          <cell r="AD2175">
            <v>0.85229999999999995</v>
          </cell>
          <cell r="AE2175">
            <v>0.77110000000000001</v>
          </cell>
          <cell r="AF2175" t="str">
            <v>3. Ejecución</v>
          </cell>
          <cell r="AG2175" t="str">
            <v>0530 - Proyecto en Ejecución</v>
          </cell>
          <cell r="AH2175" t="str">
            <v>Proyecto en ejecución</v>
          </cell>
        </row>
        <row r="2176">
          <cell r="A2176" t="str">
            <v>2220230006</v>
          </cell>
          <cell r="B2176" t="str">
            <v>2220230002</v>
          </cell>
          <cell r="C2176" t="str">
            <v>Haku Wiñay/Noa Jayatai</v>
          </cell>
          <cell r="D2176" t="str">
            <v>PP.2023 RO Sierra</v>
          </cell>
          <cell r="E2176" t="str">
            <v>PP 0118: ACCESO DE LOS HOGARES RURALES CON ECONOMIAS DE SUBSISTENCIA A MERCADOS LOCALES DEL NUCLEO EJECUTOR SUCASCO</v>
          </cell>
          <cell r="F2176" t="str">
            <v>PUNO</v>
          </cell>
          <cell r="G2176" t="str">
            <v>PUNO</v>
          </cell>
          <cell r="H2176" t="str">
            <v>PUNO</v>
          </cell>
          <cell r="I2176" t="str">
            <v>COATA</v>
          </cell>
          <cell r="J2176" t="str">
            <v>SUCASCO</v>
          </cell>
          <cell r="K2176" t="str">
            <v>2101070025</v>
          </cell>
          <cell r="L2176">
            <v>200</v>
          </cell>
          <cell r="M2176">
            <v>45140.413576388892</v>
          </cell>
          <cell r="N2176">
            <v>1200000</v>
          </cell>
          <cell r="O2176">
            <v>45167</v>
          </cell>
          <cell r="P2176">
            <v>1200000</v>
          </cell>
          <cell r="Q2176">
            <v>45176</v>
          </cell>
          <cell r="R2176">
            <v>1200000</v>
          </cell>
          <cell r="S2176">
            <v>45140</v>
          </cell>
          <cell r="T2176">
            <v>562.38171296296309</v>
          </cell>
          <cell r="U2176">
            <v>18.39</v>
          </cell>
          <cell r="V2176">
            <v>36</v>
          </cell>
          <cell r="X2176">
            <v>905270.68</v>
          </cell>
          <cell r="Y2176">
            <v>881713.08</v>
          </cell>
          <cell r="Z2176">
            <v>436604.60000000003</v>
          </cell>
          <cell r="AA2176">
            <v>45684</v>
          </cell>
          <cell r="AB2176">
            <v>0.85799999999999998</v>
          </cell>
          <cell r="AC2176">
            <v>0.84370000000000001</v>
          </cell>
          <cell r="AD2176">
            <v>0.85619999999999996</v>
          </cell>
          <cell r="AE2176">
            <v>0.80489999999999995</v>
          </cell>
          <cell r="AF2176" t="str">
            <v>3. Ejecución</v>
          </cell>
          <cell r="AG2176" t="str">
            <v>0530 - Proyecto en Ejecución</v>
          </cell>
          <cell r="AH2176" t="str">
            <v>Proyecto en ejecución</v>
          </cell>
        </row>
        <row r="2177">
          <cell r="A2177" t="str">
            <v>2220230001</v>
          </cell>
          <cell r="B2177" t="str">
            <v>2220230003</v>
          </cell>
          <cell r="C2177" t="str">
            <v>Haku Wiñay/Noa Jayatai</v>
          </cell>
          <cell r="D2177" t="str">
            <v>PP.2023 RO Sierra</v>
          </cell>
          <cell r="E2177" t="str">
            <v>PP 0118: ACCESO DE LOS HOGARES RURALES CON ECONOMIAS DE SUBSISTENCIA A MERCADOS LOCALES DEL NUCLEO EJECUTOR TUNI REQUENA</v>
          </cell>
          <cell r="F2177" t="str">
            <v>PUNO</v>
          </cell>
          <cell r="G2177" t="str">
            <v>PUNO</v>
          </cell>
          <cell r="H2177" t="str">
            <v>LAMPA</v>
          </cell>
          <cell r="I2177" t="str">
            <v>PUCARA</v>
          </cell>
          <cell r="J2177" t="str">
            <v>TUNI REQUENA</v>
          </cell>
          <cell r="K2177" t="str">
            <v>2107080023</v>
          </cell>
          <cell r="L2177">
            <v>200</v>
          </cell>
          <cell r="M2177">
            <v>45139</v>
          </cell>
          <cell r="N2177">
            <v>1200000</v>
          </cell>
          <cell r="O2177">
            <v>45195</v>
          </cell>
          <cell r="P2177">
            <v>1200000</v>
          </cell>
          <cell r="Q2177">
            <v>45197</v>
          </cell>
          <cell r="R2177">
            <v>1200000</v>
          </cell>
          <cell r="S2177">
            <v>45139</v>
          </cell>
          <cell r="T2177">
            <v>563.38171296296309</v>
          </cell>
          <cell r="U2177">
            <v>18.420000000000002</v>
          </cell>
          <cell r="V2177">
            <v>36</v>
          </cell>
          <cell r="X2177">
            <v>923302.34</v>
          </cell>
          <cell r="Y2177">
            <v>919802.34</v>
          </cell>
          <cell r="Z2177">
            <v>284586.11</v>
          </cell>
          <cell r="AA2177">
            <v>45637</v>
          </cell>
          <cell r="AB2177">
            <v>0.85609999999999997</v>
          </cell>
          <cell r="AC2177">
            <v>0.84670000000000001</v>
          </cell>
          <cell r="AD2177">
            <v>0.8639</v>
          </cell>
          <cell r="AE2177">
            <v>0.82169999999999999</v>
          </cell>
          <cell r="AF2177" t="str">
            <v>3. Ejecución</v>
          </cell>
          <cell r="AG2177" t="str">
            <v>0530 - Proyecto en Ejecución</v>
          </cell>
          <cell r="AH2177" t="str">
            <v>Proyecto en ejecución</v>
          </cell>
        </row>
        <row r="2178">
          <cell r="A2178" t="str">
            <v>2220230002</v>
          </cell>
          <cell r="B2178" t="str">
            <v>2220230004</v>
          </cell>
          <cell r="C2178" t="str">
            <v>Haku Wiñay/Noa Jayatai</v>
          </cell>
          <cell r="D2178" t="str">
            <v>PP.2023 RO Sierra</v>
          </cell>
          <cell r="E2178" t="str">
            <v>PP 0118: ACCESO DE LOS HOGARES RURALES CON ECONOMIAS DE SUBSISTENCIA A MERCADOS LOCALES DEL NUCLEO EJECUTOR CHIJNAYA</v>
          </cell>
          <cell r="F2178" t="str">
            <v>PUNO</v>
          </cell>
          <cell r="G2178" t="str">
            <v>PUNO</v>
          </cell>
          <cell r="H2178" t="str">
            <v>LAMPA</v>
          </cell>
          <cell r="I2178" t="str">
            <v>PUCARA</v>
          </cell>
          <cell r="J2178" t="str">
            <v>CHIJNAYA</v>
          </cell>
          <cell r="K2178" t="str">
            <v>2107086003</v>
          </cell>
          <cell r="L2178">
            <v>200</v>
          </cell>
          <cell r="M2178">
            <v>45139</v>
          </cell>
          <cell r="N2178">
            <v>1200000</v>
          </cell>
          <cell r="O2178">
            <v>45195</v>
          </cell>
          <cell r="P2178">
            <v>1200000</v>
          </cell>
          <cell r="Q2178">
            <v>45197</v>
          </cell>
          <cell r="R2178">
            <v>1200000</v>
          </cell>
          <cell r="S2178">
            <v>45139</v>
          </cell>
          <cell r="T2178">
            <v>563.38171296296309</v>
          </cell>
          <cell r="U2178">
            <v>18.420000000000002</v>
          </cell>
          <cell r="V2178">
            <v>36</v>
          </cell>
          <cell r="X2178">
            <v>857205.78</v>
          </cell>
          <cell r="Y2178">
            <v>853705.78</v>
          </cell>
          <cell r="Z2178">
            <v>236419.75</v>
          </cell>
          <cell r="AA2178">
            <v>45637</v>
          </cell>
          <cell r="AB2178">
            <v>0.82369999999999999</v>
          </cell>
          <cell r="AC2178">
            <v>0.82199999999999995</v>
          </cell>
          <cell r="AD2178">
            <v>0.80769999999999997</v>
          </cell>
          <cell r="AE2178">
            <v>0.75870000000000004</v>
          </cell>
          <cell r="AF2178" t="str">
            <v>3. Ejecución</v>
          </cell>
          <cell r="AG2178" t="str">
            <v>0530 - Proyecto en Ejecución</v>
          </cell>
          <cell r="AH2178" t="str">
            <v>Proyecto en ejecución</v>
          </cell>
        </row>
        <row r="2179">
          <cell r="A2179" t="str">
            <v>2220230011</v>
          </cell>
          <cell r="B2179" t="str">
            <v>2220230005</v>
          </cell>
          <cell r="C2179" t="str">
            <v>Haku Wiñay/Noa Jayatai</v>
          </cell>
          <cell r="D2179" t="str">
            <v>PP.2023 RO Sierra</v>
          </cell>
          <cell r="E2179" t="str">
            <v>PP 0118: ACCESO DE LOS HOGARES RURALES CON ECONOMIAS DE SUBSISTENCIA A MERCADOS LOCALES DEL NUCLEO EJECUTOR TIRAPUNCO</v>
          </cell>
          <cell r="F2179" t="str">
            <v>PUNO</v>
          </cell>
          <cell r="G2179" t="str">
            <v>PUNO</v>
          </cell>
          <cell r="H2179" t="str">
            <v>SAN ANTONIO DE PUTINA</v>
          </cell>
          <cell r="I2179" t="str">
            <v>QUILCAPUNCU</v>
          </cell>
          <cell r="J2179" t="str">
            <v>TIRAPUNCO</v>
          </cell>
          <cell r="K2179" t="str">
            <v>2110040013</v>
          </cell>
          <cell r="L2179">
            <v>200</v>
          </cell>
          <cell r="M2179">
            <v>45141.478078703702</v>
          </cell>
          <cell r="N2179">
            <v>1200000</v>
          </cell>
          <cell r="O2179">
            <v>45195</v>
          </cell>
          <cell r="P2179">
            <v>1200000</v>
          </cell>
          <cell r="Q2179">
            <v>45197</v>
          </cell>
          <cell r="R2179">
            <v>1200000</v>
          </cell>
          <cell r="S2179">
            <v>45141</v>
          </cell>
          <cell r="T2179">
            <v>561.38171296296309</v>
          </cell>
          <cell r="U2179">
            <v>18.36</v>
          </cell>
          <cell r="V2179">
            <v>36</v>
          </cell>
          <cell r="X2179">
            <v>849089.08</v>
          </cell>
          <cell r="Y2179">
            <v>848854.08</v>
          </cell>
          <cell r="Z2179">
            <v>488796.82</v>
          </cell>
          <cell r="AA2179">
            <v>45684</v>
          </cell>
          <cell r="AB2179">
            <v>0.85670000000000002</v>
          </cell>
          <cell r="AC2179">
            <v>0.85119999999999996</v>
          </cell>
          <cell r="AD2179">
            <v>0.87360000000000004</v>
          </cell>
          <cell r="AE2179">
            <v>0.79779999999999995</v>
          </cell>
          <cell r="AF2179" t="str">
            <v>3. Ejecución</v>
          </cell>
          <cell r="AG2179" t="str">
            <v>0530 - Proyecto en Ejecución</v>
          </cell>
          <cell r="AH2179" t="str">
            <v>Proyecto en ejecución</v>
          </cell>
        </row>
        <row r="2180">
          <cell r="A2180" t="str">
            <v>2220230012</v>
          </cell>
          <cell r="B2180" t="str">
            <v>2220230006</v>
          </cell>
          <cell r="C2180" t="str">
            <v>Haku Wiñay/Noa Jayatai</v>
          </cell>
          <cell r="D2180" t="str">
            <v>PP.2023 RO Sierra</v>
          </cell>
          <cell r="E2180" t="str">
            <v>PP 0118: ACCESO DE LOS HOGARES RURALES CON ECONOMIAS DE SUBSISTENCIA A MERCADOS LOCALES DEL NUCLEO EJECUTOR HUARACUYO</v>
          </cell>
          <cell r="F2180" t="str">
            <v>PUNO</v>
          </cell>
          <cell r="G2180" t="str">
            <v>PUNO</v>
          </cell>
          <cell r="H2180" t="str">
            <v>SAN ANTONIO DE PUTINA</v>
          </cell>
          <cell r="I2180" t="str">
            <v>QUILCAPUNCU</v>
          </cell>
          <cell r="J2180" t="str">
            <v>HUARACUYO</v>
          </cell>
          <cell r="K2180" t="str">
            <v>2110040029</v>
          </cell>
          <cell r="L2180">
            <v>200</v>
          </cell>
          <cell r="M2180">
            <v>45141.478078703702</v>
          </cell>
          <cell r="N2180">
            <v>1200000</v>
          </cell>
          <cell r="O2180">
            <v>45195</v>
          </cell>
          <cell r="P2180">
            <v>1200000</v>
          </cell>
          <cell r="Q2180">
            <v>45197</v>
          </cell>
          <cell r="R2180">
            <v>1200000</v>
          </cell>
          <cell r="S2180">
            <v>45141</v>
          </cell>
          <cell r="T2180">
            <v>561.38171296296309</v>
          </cell>
          <cell r="U2180">
            <v>18.36</v>
          </cell>
          <cell r="V2180">
            <v>36</v>
          </cell>
          <cell r="X2180">
            <v>864618.38</v>
          </cell>
          <cell r="Y2180">
            <v>864383.38</v>
          </cell>
          <cell r="Z2180">
            <v>504475.02</v>
          </cell>
          <cell r="AA2180">
            <v>45684</v>
          </cell>
          <cell r="AB2180">
            <v>0.85799999999999998</v>
          </cell>
          <cell r="AC2180">
            <v>0.85250000000000004</v>
          </cell>
          <cell r="AD2180">
            <v>0.87339999999999995</v>
          </cell>
          <cell r="AE2180">
            <v>0.80840000000000001</v>
          </cell>
          <cell r="AF2180" t="str">
            <v>3. Ejecución</v>
          </cell>
          <cell r="AG2180" t="str">
            <v>0530 - Proyecto en Ejecución</v>
          </cell>
          <cell r="AH2180" t="str">
            <v>Proyecto en ejecución</v>
          </cell>
        </row>
        <row r="2181">
          <cell r="A2181" t="str">
            <v>2220230003</v>
          </cell>
          <cell r="B2181" t="str">
            <v>2220230007</v>
          </cell>
          <cell r="C2181" t="str">
            <v>Haku Wiñay/Noa Jayatai</v>
          </cell>
          <cell r="D2181" t="str">
            <v>PP.2023 RO Sierra</v>
          </cell>
          <cell r="E2181" t="str">
            <v>PP 0118: ACCESO DE LOS HOGARES RURALES CON ECONOMIAS DE SUBSISTENCIA A MERCADOS LOCALES DEL NUCLEO EJECUTOR COLLORANI</v>
          </cell>
          <cell r="F2181" t="str">
            <v>PUNO</v>
          </cell>
          <cell r="G2181" t="str">
            <v>PUNO</v>
          </cell>
          <cell r="H2181" t="str">
            <v>MOHO</v>
          </cell>
          <cell r="I2181" t="str">
            <v>HUAYRAPATA</v>
          </cell>
          <cell r="J2181" t="str">
            <v>COLLORANI</v>
          </cell>
          <cell r="K2181" t="str">
            <v>2109030024</v>
          </cell>
          <cell r="L2181">
            <v>200</v>
          </cell>
          <cell r="M2181">
            <v>45140</v>
          </cell>
          <cell r="N2181">
            <v>1200000</v>
          </cell>
          <cell r="O2181">
            <v>45195</v>
          </cell>
          <cell r="P2181">
            <v>1200000</v>
          </cell>
          <cell r="Q2181">
            <v>45197</v>
          </cell>
          <cell r="R2181">
            <v>1200000</v>
          </cell>
          <cell r="S2181">
            <v>45140</v>
          </cell>
          <cell r="T2181">
            <v>562.38171296296309</v>
          </cell>
          <cell r="U2181">
            <v>18.39</v>
          </cell>
          <cell r="V2181">
            <v>36</v>
          </cell>
          <cell r="X2181">
            <v>857199.22</v>
          </cell>
          <cell r="Y2181">
            <v>857199.22</v>
          </cell>
          <cell r="Z2181">
            <v>77053.22</v>
          </cell>
          <cell r="AA2181">
            <v>45673</v>
          </cell>
          <cell r="AB2181">
            <v>0.83289999999999997</v>
          </cell>
          <cell r="AC2181">
            <v>0.83040000000000003</v>
          </cell>
          <cell r="AD2181">
            <v>0.83630000000000004</v>
          </cell>
          <cell r="AE2181">
            <v>0.76859999999999995</v>
          </cell>
          <cell r="AF2181" t="str">
            <v>3. Ejecución</v>
          </cell>
          <cell r="AG2181" t="str">
            <v>0530 - Proyecto en Ejecución</v>
          </cell>
          <cell r="AH2181" t="str">
            <v>Proyecto en ejecución</v>
          </cell>
        </row>
        <row r="2182">
          <cell r="A2182" t="str">
            <v>2220230004</v>
          </cell>
          <cell r="B2182" t="str">
            <v>2220230008</v>
          </cell>
          <cell r="C2182" t="str">
            <v>Haku Wiñay/Noa Jayatai</v>
          </cell>
          <cell r="D2182" t="str">
            <v>PP.2023 RO Sierra</v>
          </cell>
          <cell r="E2182" t="str">
            <v>PP 0118: ACCESO DE LOS HOGARES RURALES CON ECONOMIAS DE SUBSISTENCIA A MERCADOS LOCALES DEL NUCLEO EJECUTOR MULLUCHINI</v>
          </cell>
          <cell r="F2182" t="str">
            <v>PUNO</v>
          </cell>
          <cell r="G2182" t="str">
            <v>PUNO</v>
          </cell>
          <cell r="H2182" t="str">
            <v>MOHO</v>
          </cell>
          <cell r="I2182" t="str">
            <v>HUAYRAPATA</v>
          </cell>
          <cell r="J2182" t="str">
            <v>MULLUCHINI</v>
          </cell>
          <cell r="K2182" t="str">
            <v>2109030200</v>
          </cell>
          <cell r="L2182">
            <v>200</v>
          </cell>
          <cell r="M2182">
            <v>45140</v>
          </cell>
          <cell r="N2182">
            <v>1200000</v>
          </cell>
          <cell r="O2182">
            <v>45195</v>
          </cell>
          <cell r="P2182">
            <v>1200000</v>
          </cell>
          <cell r="Q2182">
            <v>45197</v>
          </cell>
          <cell r="R2182">
            <v>1200000</v>
          </cell>
          <cell r="S2182">
            <v>45140</v>
          </cell>
          <cell r="T2182">
            <v>562.38171296296309</v>
          </cell>
          <cell r="U2182">
            <v>18.39</v>
          </cell>
          <cell r="V2182">
            <v>36</v>
          </cell>
          <cell r="X2182">
            <v>869116.73</v>
          </cell>
          <cell r="Y2182">
            <v>869116.73</v>
          </cell>
          <cell r="Z2182">
            <v>83214.100000000006</v>
          </cell>
          <cell r="AA2182">
            <v>45673</v>
          </cell>
          <cell r="AB2182">
            <v>0.83389999999999997</v>
          </cell>
          <cell r="AC2182">
            <v>0.83150000000000002</v>
          </cell>
          <cell r="AD2182">
            <v>0.83720000000000006</v>
          </cell>
          <cell r="AE2182">
            <v>0.77929999999999999</v>
          </cell>
          <cell r="AF2182" t="str">
            <v>3. Ejecución</v>
          </cell>
          <cell r="AG2182" t="str">
            <v>0530 - Proyecto en Ejecución</v>
          </cell>
          <cell r="AH2182" t="str">
            <v>Proyecto en ejecución</v>
          </cell>
        </row>
        <row r="2183">
          <cell r="A2183" t="str">
            <v>2220230009</v>
          </cell>
          <cell r="B2183" t="str">
            <v>2220230009</v>
          </cell>
          <cell r="C2183" t="str">
            <v>Haku Wiñay/Noa Jayatai</v>
          </cell>
          <cell r="D2183" t="str">
            <v>PP.2023 RO Sierra</v>
          </cell>
          <cell r="E2183" t="str">
            <v>PP 0118: ACCESO DE LOS HOGARES RURALES CON ECONOMIAS DE SUBSISTENCIA A MERCADOS LOCALES DEL NUCLEO EJECUTOR PATABAMBA</v>
          </cell>
          <cell r="F2183" t="str">
            <v>PUNO</v>
          </cell>
          <cell r="G2183" t="str">
            <v>PUNO</v>
          </cell>
          <cell r="H2183" t="str">
            <v>MELGAR</v>
          </cell>
          <cell r="I2183" t="str">
            <v>ORURILLO</v>
          </cell>
          <cell r="J2183" t="str">
            <v>PATABAMBA</v>
          </cell>
          <cell r="K2183" t="str">
            <v>2108070036</v>
          </cell>
          <cell r="L2183">
            <v>200</v>
          </cell>
          <cell r="M2183">
            <v>45140.882835648146</v>
          </cell>
          <cell r="N2183">
            <v>1200000</v>
          </cell>
          <cell r="O2183">
            <v>45195</v>
          </cell>
          <cell r="P2183">
            <v>1200000</v>
          </cell>
          <cell r="Q2183">
            <v>45197</v>
          </cell>
          <cell r="R2183">
            <v>1200000</v>
          </cell>
          <cell r="S2183">
            <v>45140</v>
          </cell>
          <cell r="T2183">
            <v>562.38171296296309</v>
          </cell>
          <cell r="U2183">
            <v>18.39</v>
          </cell>
          <cell r="V2183">
            <v>36</v>
          </cell>
          <cell r="X2183">
            <v>857446.76</v>
          </cell>
          <cell r="Y2183">
            <v>849320.76</v>
          </cell>
          <cell r="Z2183">
            <v>77981</v>
          </cell>
          <cell r="AA2183">
            <v>45616</v>
          </cell>
          <cell r="AB2183">
            <v>0.73240000000000005</v>
          </cell>
          <cell r="AC2183">
            <v>0.76970000000000005</v>
          </cell>
          <cell r="AD2183">
            <v>0.74070000000000003</v>
          </cell>
          <cell r="AE2183">
            <v>0.76570000000000005</v>
          </cell>
          <cell r="AF2183" t="str">
            <v>3. Ejecución</v>
          </cell>
          <cell r="AG2183" t="str">
            <v>0530 - Proyecto en Ejecución</v>
          </cell>
          <cell r="AH2183" t="str">
            <v>Proyecto en ejecución</v>
          </cell>
        </row>
        <row r="2184">
          <cell r="A2184" t="str">
            <v>2220230010</v>
          </cell>
          <cell r="B2184" t="str">
            <v>2220230010</v>
          </cell>
          <cell r="C2184" t="str">
            <v>Haku Wiñay/Noa Jayatai</v>
          </cell>
          <cell r="D2184" t="str">
            <v>PP.2023 RO Sierra</v>
          </cell>
          <cell r="E2184" t="str">
            <v>PP 0118: ACCESO DE LOS HOGARES RURALES CON ECONOMIAS DE SUBSISTENCIA A MERCADOS LOCALES DEL NUCLEO EJECUTOR BUENOS AIRES</v>
          </cell>
          <cell r="F2184" t="str">
            <v>PUNO</v>
          </cell>
          <cell r="G2184" t="str">
            <v>PUNO</v>
          </cell>
          <cell r="H2184" t="str">
            <v>MELGAR</v>
          </cell>
          <cell r="I2184" t="str">
            <v>ORURILLO</v>
          </cell>
          <cell r="J2184" t="str">
            <v>BUENOS AIRES</v>
          </cell>
          <cell r="K2184" t="str">
            <v>2108070073</v>
          </cell>
          <cell r="L2184">
            <v>200</v>
          </cell>
          <cell r="M2184">
            <v>45140.882835648146</v>
          </cell>
          <cell r="N2184">
            <v>1200000</v>
          </cell>
          <cell r="O2184">
            <v>45195</v>
          </cell>
          <cell r="P2184">
            <v>1200000</v>
          </cell>
          <cell r="Q2184">
            <v>45197</v>
          </cell>
          <cell r="R2184">
            <v>1200000</v>
          </cell>
          <cell r="S2184">
            <v>45140</v>
          </cell>
          <cell r="T2184">
            <v>562.38171296296309</v>
          </cell>
          <cell r="U2184">
            <v>18.39</v>
          </cell>
          <cell r="V2184">
            <v>36</v>
          </cell>
          <cell r="X2184">
            <v>874173.26</v>
          </cell>
          <cell r="Y2184">
            <v>871589.26</v>
          </cell>
          <cell r="Z2184">
            <v>78681</v>
          </cell>
          <cell r="AA2184">
            <v>45616</v>
          </cell>
          <cell r="AB2184">
            <v>0.83720000000000006</v>
          </cell>
          <cell r="AC2184">
            <v>0.82</v>
          </cell>
          <cell r="AD2184">
            <v>0.87609999999999999</v>
          </cell>
          <cell r="AE2184">
            <v>0.79849999999999999</v>
          </cell>
          <cell r="AF2184" t="str">
            <v>3. Ejecución</v>
          </cell>
          <cell r="AG2184" t="str">
            <v>0530 - Proyecto en Ejecución</v>
          </cell>
          <cell r="AH2184" t="str">
            <v>Proyecto en ejecución</v>
          </cell>
        </row>
        <row r="2185">
          <cell r="A2185" t="str">
            <v>2220230007</v>
          </cell>
          <cell r="B2185" t="str">
            <v>2220230011</v>
          </cell>
          <cell r="C2185" t="str">
            <v>Haku Wiñay/Noa Jayatai</v>
          </cell>
          <cell r="D2185" t="str">
            <v>PP.2023 RO Sierra</v>
          </cell>
          <cell r="E2185" t="str">
            <v>PP 0118: ACCESO DE LOS HOGARES RURALES CON ECONOMIAS DE SUBSISTENCIA A MERCADOS LOCALES DEL NUCLEO EJECUTOR JOCCO</v>
          </cell>
          <cell r="F2185" t="str">
            <v>PUNO</v>
          </cell>
          <cell r="G2185" t="str">
            <v>PUNO</v>
          </cell>
          <cell r="H2185" t="str">
            <v>CHUCUITO</v>
          </cell>
          <cell r="I2185" t="str">
            <v>ZEPITA</v>
          </cell>
          <cell r="J2185" t="str">
            <v>JOCCO</v>
          </cell>
          <cell r="K2185" t="str">
            <v>2104070151</v>
          </cell>
          <cell r="L2185">
            <v>200</v>
          </cell>
          <cell r="M2185">
            <v>45140.740555555552</v>
          </cell>
          <cell r="N2185">
            <v>1200000</v>
          </cell>
          <cell r="O2185">
            <v>45195</v>
          </cell>
          <cell r="P2185">
            <v>1200000</v>
          </cell>
          <cell r="Q2185">
            <v>45197</v>
          </cell>
          <cell r="R2185">
            <v>1200000</v>
          </cell>
          <cell r="S2185">
            <v>45140</v>
          </cell>
          <cell r="T2185">
            <v>562.38171296296309</v>
          </cell>
          <cell r="U2185">
            <v>18.39</v>
          </cell>
          <cell r="V2185">
            <v>36</v>
          </cell>
          <cell r="X2185">
            <v>871537.67</v>
          </cell>
          <cell r="Y2185">
            <v>870048.17</v>
          </cell>
          <cell r="Z2185">
            <v>256003.35</v>
          </cell>
          <cell r="AA2185">
            <v>45420</v>
          </cell>
          <cell r="AB2185">
            <v>0.82350000000000001</v>
          </cell>
          <cell r="AC2185">
            <v>0.81779999999999997</v>
          </cell>
          <cell r="AD2185">
            <v>0.82479999999999998</v>
          </cell>
          <cell r="AE2185">
            <v>0.76680000000000004</v>
          </cell>
          <cell r="AF2185" t="str">
            <v>3. Ejecución</v>
          </cell>
          <cell r="AG2185" t="str">
            <v>0530 - Proyecto en Ejecución</v>
          </cell>
          <cell r="AH2185" t="str">
            <v>Proyecto en ejecución</v>
          </cell>
        </row>
        <row r="2186">
          <cell r="A2186" t="str">
            <v>2220230008</v>
          </cell>
          <cell r="B2186" t="str">
            <v>2220230012</v>
          </cell>
          <cell r="C2186" t="str">
            <v>Haku Wiñay/Noa Jayatai</v>
          </cell>
          <cell r="D2186" t="str">
            <v>PP.2023 RO Sierra</v>
          </cell>
          <cell r="E2186" t="str">
            <v>PP 0118: ACCESO DE LOS HOGARES RURALES CON ECONOMIAS DE SUBSISTENCIA A MERCADOS LOCALES DEL NUCLEO EJECUTOR VILLA BLANCA</v>
          </cell>
          <cell r="F2186" t="str">
            <v>PUNO</v>
          </cell>
          <cell r="G2186" t="str">
            <v>PUNO</v>
          </cell>
          <cell r="H2186" t="str">
            <v>CHUCUITO</v>
          </cell>
          <cell r="I2186" t="str">
            <v>ZEPITA</v>
          </cell>
          <cell r="J2186" t="str">
            <v>VILLA BLANCA</v>
          </cell>
          <cell r="K2186" t="str">
            <v>2104070167</v>
          </cell>
          <cell r="L2186">
            <v>233</v>
          </cell>
          <cell r="M2186">
            <v>45140.740555555552</v>
          </cell>
          <cell r="N2186">
            <v>1398000</v>
          </cell>
          <cell r="O2186">
            <v>45195</v>
          </cell>
          <cell r="P2186">
            <v>1398000</v>
          </cell>
          <cell r="Q2186">
            <v>45197</v>
          </cell>
          <cell r="R2186">
            <v>1398000</v>
          </cell>
          <cell r="S2186">
            <v>45140</v>
          </cell>
          <cell r="T2186">
            <v>562.38171296296309</v>
          </cell>
          <cell r="U2186">
            <v>18.39</v>
          </cell>
          <cell r="V2186">
            <v>36</v>
          </cell>
          <cell r="X2186">
            <v>1002711.49</v>
          </cell>
          <cell r="Y2186">
            <v>1000284.49</v>
          </cell>
          <cell r="Z2186">
            <v>235722.80000000002</v>
          </cell>
          <cell r="AA2186">
            <v>45420</v>
          </cell>
          <cell r="AB2186">
            <v>0.82789999999999997</v>
          </cell>
          <cell r="AC2186">
            <v>0.8155</v>
          </cell>
          <cell r="AD2186">
            <v>0.82789999999999997</v>
          </cell>
          <cell r="AE2186">
            <v>0.7581</v>
          </cell>
          <cell r="AF2186" t="str">
            <v>3. Ejecución</v>
          </cell>
          <cell r="AG2186" t="str">
            <v>0530 - Proyecto en Ejecución</v>
          </cell>
          <cell r="AH2186" t="str">
            <v>Proyecto en ejecución</v>
          </cell>
        </row>
        <row r="2187">
          <cell r="A2187" t="str">
            <v>2220240001</v>
          </cell>
          <cell r="B2187" t="str">
            <v>2220240001</v>
          </cell>
          <cell r="C2187" t="str">
            <v>Haku Wiñay/Noa Jayatai</v>
          </cell>
          <cell r="D2187" t="str">
            <v>PP.2024 RO Sierra</v>
          </cell>
          <cell r="E2187" t="str">
            <v>PP 0118: ACCESO DE LOS HOGARES RURALES CON ECONOMIAS DE SUBSISTENCIA A MERCADOS LOCALES DEL NUCLEO EJECUTOR ATUNCOLLA II</v>
          </cell>
          <cell r="F2187" t="str">
            <v>PUNO</v>
          </cell>
          <cell r="G2187" t="str">
            <v>PUNO</v>
          </cell>
          <cell r="H2187" t="str">
            <v>PUNO</v>
          </cell>
          <cell r="I2187" t="str">
            <v>ATUNCOLLA</v>
          </cell>
          <cell r="J2187" t="str">
            <v>TICANI PAMPA</v>
          </cell>
          <cell r="K2187" t="str">
            <v>2101040602</v>
          </cell>
          <cell r="L2187">
            <v>400</v>
          </cell>
          <cell r="M2187">
            <v>45532.744675925926</v>
          </cell>
          <cell r="N2187">
            <v>2400000</v>
          </cell>
          <cell r="O2187">
            <v>45565</v>
          </cell>
          <cell r="P2187">
            <v>2400000</v>
          </cell>
          <cell r="Q2187">
            <v>45587</v>
          </cell>
          <cell r="R2187">
            <v>2400000</v>
          </cell>
          <cell r="S2187">
            <v>45536</v>
          </cell>
          <cell r="T2187">
            <v>166.38171296296298</v>
          </cell>
          <cell r="U2187">
            <v>5.42</v>
          </cell>
          <cell r="V2187">
            <v>36</v>
          </cell>
          <cell r="X2187">
            <v>651155.31999999995</v>
          </cell>
          <cell r="Y2187">
            <v>559667.31999999995</v>
          </cell>
          <cell r="AB2187">
            <v>7.5800000000000006E-2</v>
          </cell>
          <cell r="AC2187">
            <v>7.5999999999999998E-2</v>
          </cell>
          <cell r="AD2187">
            <v>0.19220000000000001</v>
          </cell>
          <cell r="AE2187">
            <v>0.19450000000000001</v>
          </cell>
          <cell r="AF2187" t="str">
            <v>3. Ejecución</v>
          </cell>
          <cell r="AG2187" t="str">
            <v>0530 - Proyecto en Ejecución</v>
          </cell>
          <cell r="AH2187" t="str">
            <v>Proyecto en ejecución</v>
          </cell>
        </row>
        <row r="2188">
          <cell r="A2188" t="str">
            <v>2220240002</v>
          </cell>
          <cell r="B2188" t="str">
            <v>2220240002</v>
          </cell>
          <cell r="C2188" t="str">
            <v>Haku Wiñay/Noa Jayatai</v>
          </cell>
          <cell r="D2188" t="str">
            <v>PP.2024 RO Sierra</v>
          </cell>
          <cell r="E2188" t="str">
            <v>PP 0118: ACCESO DE LOS HOGARES RURALES CON ECONOMIAS DE SUBSISTENCIA A MERCADOS LOCALES DEL NUCLEO EJECUTOR COATA II</v>
          </cell>
          <cell r="F2188" t="str">
            <v>PUNO</v>
          </cell>
          <cell r="G2188" t="str">
            <v>PUNO</v>
          </cell>
          <cell r="H2188" t="str">
            <v>PUNO</v>
          </cell>
          <cell r="I2188" t="str">
            <v>COATA</v>
          </cell>
          <cell r="J2188" t="str">
            <v>JOCHI SAN FRANCISCO</v>
          </cell>
          <cell r="K2188" t="str">
            <v>2101070034</v>
          </cell>
          <cell r="L2188">
            <v>400</v>
          </cell>
          <cell r="M2188">
            <v>45526.676377314812</v>
          </cell>
          <cell r="N2188">
            <v>2400000</v>
          </cell>
          <cell r="O2188">
            <v>45565</v>
          </cell>
          <cell r="P2188">
            <v>2400000</v>
          </cell>
          <cell r="Q2188">
            <v>45580</v>
          </cell>
          <cell r="R2188">
            <v>2400000</v>
          </cell>
          <cell r="S2188">
            <v>45536</v>
          </cell>
          <cell r="T2188">
            <v>166.38171296296298</v>
          </cell>
          <cell r="U2188">
            <v>5.42</v>
          </cell>
          <cell r="V2188">
            <v>36</v>
          </cell>
          <cell r="X2188">
            <v>694066.2</v>
          </cell>
          <cell r="Y2188">
            <v>694066.2</v>
          </cell>
          <cell r="Z2188">
            <v>11700</v>
          </cell>
          <cell r="AB2188">
            <v>0.1326</v>
          </cell>
          <cell r="AC2188">
            <v>8.7999999999999995E-2</v>
          </cell>
          <cell r="AD2188">
            <v>0.44669999999999999</v>
          </cell>
          <cell r="AE2188">
            <v>0.41489999999999999</v>
          </cell>
          <cell r="AF2188" t="str">
            <v>3. Ejecución</v>
          </cell>
          <cell r="AG2188" t="str">
            <v>0530 - Proyecto en Ejecución</v>
          </cell>
          <cell r="AH2188" t="str">
            <v>Proyecto en ejecución</v>
          </cell>
        </row>
        <row r="2189">
          <cell r="A2189" t="str">
            <v>2220240003</v>
          </cell>
          <cell r="B2189" t="str">
            <v>2220240003</v>
          </cell>
          <cell r="C2189" t="str">
            <v>Haku Wiñay/Noa Jayatai</v>
          </cell>
          <cell r="D2189" t="str">
            <v>PP.2024 RO Sierra</v>
          </cell>
          <cell r="E2189" t="str">
            <v>PP 0118: ACCESO DE LOS HOGARES RURALES CON ECONOMIAS DE SUBSISTENCIA A MERCADOS LOCALES DEL NUCLEO EJECUTOR SANTA ROSA II</v>
          </cell>
          <cell r="F2189" t="str">
            <v>PUNO</v>
          </cell>
          <cell r="G2189" t="str">
            <v>PUNO</v>
          </cell>
          <cell r="H2189" t="str">
            <v>EL COLLAO</v>
          </cell>
          <cell r="I2189" t="str">
            <v>SANTA ROSA</v>
          </cell>
          <cell r="J2189" t="str">
            <v>CUIRARI</v>
          </cell>
          <cell r="K2189" t="str">
            <v>2105046004</v>
          </cell>
          <cell r="L2189">
            <v>400</v>
          </cell>
          <cell r="M2189">
            <v>45531.444456018522</v>
          </cell>
          <cell r="N2189">
            <v>2400000</v>
          </cell>
          <cell r="O2189">
            <v>45565</v>
          </cell>
          <cell r="P2189">
            <v>2400000</v>
          </cell>
          <cell r="Q2189">
            <v>45580</v>
          </cell>
          <cell r="R2189">
            <v>2400000</v>
          </cell>
          <cell r="S2189">
            <v>45536</v>
          </cell>
          <cell r="T2189">
            <v>166.38171296296298</v>
          </cell>
          <cell r="U2189">
            <v>5.42</v>
          </cell>
          <cell r="V2189">
            <v>36</v>
          </cell>
          <cell r="X2189">
            <v>573923.43000000005</v>
          </cell>
          <cell r="Y2189">
            <v>467903.43</v>
          </cell>
          <cell r="AB2189">
            <v>6.8000000000000005E-2</v>
          </cell>
          <cell r="AC2189">
            <v>6.6000000000000003E-2</v>
          </cell>
          <cell r="AD2189">
            <v>0.29260000000000003</v>
          </cell>
          <cell r="AE2189">
            <v>0.2056</v>
          </cell>
          <cell r="AF2189" t="str">
            <v>3. Ejecución</v>
          </cell>
          <cell r="AG2189" t="str">
            <v>0530 - Proyecto en Ejecución</v>
          </cell>
          <cell r="AH2189" t="str">
            <v>Proyecto en ejecución</v>
          </cell>
        </row>
        <row r="2190">
          <cell r="A2190" t="str">
            <v>2220240004</v>
          </cell>
          <cell r="B2190" t="str">
            <v>2220240004</v>
          </cell>
          <cell r="C2190" t="str">
            <v>Haku Wiñay/Noa Jayatai</v>
          </cell>
          <cell r="D2190" t="str">
            <v>PP.2024 RO Sierra</v>
          </cell>
          <cell r="E2190" t="str">
            <v>PP 0118: ACCESO DE LOS HOGARES RURALES CON ECONOMIAS DE SUBSISTENCIA A MERCADOS LOCALES DEL NUCLEO EJECUTOR ZEPITA V</v>
          </cell>
          <cell r="F2190" t="str">
            <v>PUNO</v>
          </cell>
          <cell r="G2190" t="str">
            <v>PUNO</v>
          </cell>
          <cell r="H2190" t="str">
            <v>CHUCUITO</v>
          </cell>
          <cell r="I2190" t="str">
            <v>ZEPITA</v>
          </cell>
          <cell r="J2190" t="str">
            <v>CALJARO</v>
          </cell>
          <cell r="K2190" t="str">
            <v>2104070059</v>
          </cell>
          <cell r="L2190">
            <v>400</v>
          </cell>
          <cell r="M2190">
            <v>45533.705104166664</v>
          </cell>
          <cell r="N2190">
            <v>2400000</v>
          </cell>
          <cell r="O2190">
            <v>45565</v>
          </cell>
          <cell r="P2190">
            <v>2400000</v>
          </cell>
          <cell r="Q2190">
            <v>45579</v>
          </cell>
          <cell r="R2190">
            <v>2400000</v>
          </cell>
          <cell r="S2190">
            <v>45536</v>
          </cell>
          <cell r="T2190">
            <v>166.38171296296298</v>
          </cell>
          <cell r="U2190">
            <v>5.42</v>
          </cell>
          <cell r="V2190">
            <v>36</v>
          </cell>
          <cell r="X2190">
            <v>225849.36</v>
          </cell>
          <cell r="Y2190">
            <v>225849.36</v>
          </cell>
          <cell r="AB2190">
            <v>0.1032</v>
          </cell>
          <cell r="AC2190">
            <v>7.2999999999999995E-2</v>
          </cell>
          <cell r="AD2190">
            <v>0.1032</v>
          </cell>
          <cell r="AE2190">
            <v>8.9099999999999999E-2</v>
          </cell>
          <cell r="AF2190" t="str">
            <v>3. Ejecución</v>
          </cell>
          <cell r="AG2190" t="str">
            <v>0530 - Proyecto en Ejecución</v>
          </cell>
          <cell r="AH2190" t="str">
            <v>Proyecto en ejecución</v>
          </cell>
        </row>
        <row r="2191">
          <cell r="A2191" t="str">
            <v>2220240005</v>
          </cell>
          <cell r="B2191" t="str">
            <v>2220240005</v>
          </cell>
          <cell r="C2191" t="str">
            <v>Haku Wiñay/Noa Jayatai</v>
          </cell>
          <cell r="D2191" t="str">
            <v>PP.2024 RO Sierra</v>
          </cell>
          <cell r="E2191" t="str">
            <v>PP 0118: ACCESO DE LOS HOGARES RURALES CON ECONOMIAS DE SUBSISTENCIA A MERCADOS LOCALES DEL NUCLEO EJECUTOR QUILCAPUNCU II</v>
          </cell>
          <cell r="F2191" t="str">
            <v>PUNO</v>
          </cell>
          <cell r="G2191" t="str">
            <v>PUNO</v>
          </cell>
          <cell r="H2191" t="str">
            <v>SAN ANTONIO DE PUTINA</v>
          </cell>
          <cell r="I2191" t="str">
            <v>QUILCAPUNCU</v>
          </cell>
          <cell r="J2191" t="str">
            <v>ALTOS HILATA</v>
          </cell>
          <cell r="K2191" t="str">
            <v>2110046005</v>
          </cell>
          <cell r="L2191">
            <v>400</v>
          </cell>
          <cell r="M2191">
            <v>45531.707986111112</v>
          </cell>
          <cell r="N2191">
            <v>2400000</v>
          </cell>
          <cell r="O2191">
            <v>45565</v>
          </cell>
          <cell r="P2191">
            <v>2400000</v>
          </cell>
          <cell r="Q2191">
            <v>45586</v>
          </cell>
          <cell r="R2191">
            <v>2400000</v>
          </cell>
          <cell r="S2191">
            <v>45536</v>
          </cell>
          <cell r="T2191">
            <v>166.38171296296298</v>
          </cell>
          <cell r="U2191">
            <v>5.42</v>
          </cell>
          <cell r="V2191">
            <v>36</v>
          </cell>
          <cell r="X2191">
            <v>255426.15</v>
          </cell>
          <cell r="Y2191">
            <v>247538.55</v>
          </cell>
          <cell r="Z2191">
            <v>29380</v>
          </cell>
          <cell r="AA2191">
            <v>45684</v>
          </cell>
          <cell r="AB2191">
            <v>8.6800000000000002E-2</v>
          </cell>
          <cell r="AC2191">
            <v>7.3700000000000002E-2</v>
          </cell>
          <cell r="AD2191">
            <v>0.24790000000000001</v>
          </cell>
          <cell r="AE2191">
            <v>0.13009999999999999</v>
          </cell>
          <cell r="AF2191" t="str">
            <v>3. Ejecución</v>
          </cell>
          <cell r="AG2191" t="str">
            <v>0530 - Proyecto en Ejecución</v>
          </cell>
          <cell r="AH2191" t="str">
            <v>Proyecto en ejecución</v>
          </cell>
        </row>
        <row r="2192">
          <cell r="A2192" t="str">
            <v>2220240006</v>
          </cell>
          <cell r="B2192" t="str">
            <v>2220240006</v>
          </cell>
          <cell r="C2192" t="str">
            <v>Haku Wiñay/Noa Jayatai</v>
          </cell>
          <cell r="D2192" t="str">
            <v>PP.2024 RO Sierra</v>
          </cell>
          <cell r="E2192" t="str">
            <v>PP 0118: ACCESO DE LOS HOGARES RURALES CON ECONOMIAS DE SUBSISTENCIA A MERCADOS LOCALES DEL NUCLEO EJECUTOR SAN JOSE</v>
          </cell>
          <cell r="F2192" t="str">
            <v>PUNO</v>
          </cell>
          <cell r="G2192" t="str">
            <v>PUNO</v>
          </cell>
          <cell r="H2192" t="str">
            <v>AZANGARO</v>
          </cell>
          <cell r="I2192" t="str">
            <v>SAN JOSE</v>
          </cell>
          <cell r="J2192" t="str">
            <v>TUPAC AMARU II</v>
          </cell>
          <cell r="K2192" t="str">
            <v>2102120013</v>
          </cell>
          <cell r="L2192">
            <v>400</v>
          </cell>
          <cell r="M2192">
            <v>45533.833784722221</v>
          </cell>
          <cell r="N2192">
            <v>2400000</v>
          </cell>
          <cell r="O2192">
            <v>45565</v>
          </cell>
          <cell r="P2192">
            <v>2400000</v>
          </cell>
          <cell r="Q2192">
            <v>45579</v>
          </cell>
          <cell r="R2192">
            <v>2400000</v>
          </cell>
          <cell r="S2192">
            <v>45536</v>
          </cell>
          <cell r="T2192">
            <v>166.38171296296298</v>
          </cell>
          <cell r="U2192">
            <v>5.42</v>
          </cell>
          <cell r="V2192">
            <v>36</v>
          </cell>
          <cell r="X2192">
            <v>697655.6</v>
          </cell>
          <cell r="Y2192">
            <v>661902.19999999995</v>
          </cell>
          <cell r="AB2192">
            <v>7.5200000000000003E-2</v>
          </cell>
          <cell r="AC2192">
            <v>0.1603</v>
          </cell>
          <cell r="AD2192">
            <v>0.22689999999999999</v>
          </cell>
          <cell r="AE2192">
            <v>0.20660000000000001</v>
          </cell>
          <cell r="AF2192" t="str">
            <v>3. Ejecución</v>
          </cell>
          <cell r="AG2192" t="str">
            <v>0530 - Proyecto en Ejecución</v>
          </cell>
          <cell r="AH2192" t="str">
            <v>Proyecto en ejecución</v>
          </cell>
        </row>
        <row r="2193">
          <cell r="A2193" t="str">
            <v>2220240007</v>
          </cell>
          <cell r="B2193" t="str">
            <v>2220240007</v>
          </cell>
          <cell r="C2193" t="str">
            <v>Haku Wiñay/Noa Jayatai</v>
          </cell>
          <cell r="D2193" t="str">
            <v>PP.2024 RO Sierra</v>
          </cell>
          <cell r="E2193" t="str">
            <v>PP 0118: ACCESO DE LOS HOGARES RURALES CON ECONOMIAS DE SUBSISTENCIA A MERCADOS LOCALES DEL NUCLEO EJECUTOR COPANI</v>
          </cell>
          <cell r="F2193" t="str">
            <v>PUNO</v>
          </cell>
          <cell r="G2193" t="str">
            <v>PUNO</v>
          </cell>
          <cell r="H2193" t="str">
            <v>YUNGUYO</v>
          </cell>
          <cell r="I2193" t="str">
            <v>COPANI</v>
          </cell>
          <cell r="J2193" t="str">
            <v>TAUCAMAYA</v>
          </cell>
          <cell r="K2193" t="str">
            <v>2113030022</v>
          </cell>
          <cell r="L2193">
            <v>417</v>
          </cell>
          <cell r="M2193">
            <v>45532.373599537037</v>
          </cell>
          <cell r="N2193">
            <v>2502000</v>
          </cell>
          <cell r="O2193">
            <v>45565</v>
          </cell>
          <cell r="P2193">
            <v>2502000</v>
          </cell>
          <cell r="Q2193">
            <v>45586</v>
          </cell>
          <cell r="R2193">
            <v>2502000</v>
          </cell>
          <cell r="S2193">
            <v>45536</v>
          </cell>
          <cell r="T2193">
            <v>166.38171296296298</v>
          </cell>
          <cell r="U2193">
            <v>5.42</v>
          </cell>
          <cell r="V2193">
            <v>36</v>
          </cell>
          <cell r="X2193">
            <v>253862.54</v>
          </cell>
          <cell r="Y2193">
            <v>253862.54</v>
          </cell>
          <cell r="AB2193">
            <v>7.4099999999999999E-2</v>
          </cell>
          <cell r="AC2193">
            <v>0.1027</v>
          </cell>
          <cell r="AD2193">
            <v>0.25879999999999997</v>
          </cell>
          <cell r="AE2193">
            <v>0.16439999999999999</v>
          </cell>
          <cell r="AF2193" t="str">
            <v>3. Ejecución</v>
          </cell>
          <cell r="AG2193" t="str">
            <v>0530 - Proyecto en Ejecución</v>
          </cell>
          <cell r="AH2193" t="str">
            <v>Proyecto en ejecución</v>
          </cell>
        </row>
        <row r="2194">
          <cell r="A2194" t="str">
            <v>2220240008</v>
          </cell>
          <cell r="B2194" t="str">
            <v>2220240008</v>
          </cell>
          <cell r="C2194" t="str">
            <v>Haku Wiñay/Noa Jayatai</v>
          </cell>
          <cell r="D2194" t="str">
            <v>PP.2024 RO Sierra</v>
          </cell>
          <cell r="E2194" t="str">
            <v>PP 0118: ACCESO DE LOS HOGARES RURALES CON ECONOMIAS DE SUBSISTENCIA A MERCADOS LOCALES DEL NUCLEO EJECUTOR HUACULLANI II</v>
          </cell>
          <cell r="F2194" t="str">
            <v>PUNO</v>
          </cell>
          <cell r="G2194" t="str">
            <v>PUNO</v>
          </cell>
          <cell r="H2194" t="str">
            <v>CHUCUITO</v>
          </cell>
          <cell r="I2194" t="str">
            <v>HUACULLANI</v>
          </cell>
          <cell r="J2194" t="str">
            <v>PICHUPICHUNI</v>
          </cell>
          <cell r="K2194" t="str">
            <v>2104030017</v>
          </cell>
          <cell r="L2194">
            <v>400</v>
          </cell>
          <cell r="M2194">
            <v>45531.781307870369</v>
          </cell>
          <cell r="N2194">
            <v>2400000</v>
          </cell>
          <cell r="O2194">
            <v>45565</v>
          </cell>
          <cell r="P2194">
            <v>2400000</v>
          </cell>
          <cell r="Q2194">
            <v>45580</v>
          </cell>
          <cell r="R2194">
            <v>2400000</v>
          </cell>
          <cell r="S2194">
            <v>45536</v>
          </cell>
          <cell r="T2194">
            <v>166.38171296296298</v>
          </cell>
          <cell r="U2194">
            <v>5.42</v>
          </cell>
          <cell r="V2194">
            <v>36</v>
          </cell>
          <cell r="X2194">
            <v>408448.4</v>
          </cell>
          <cell r="Y2194">
            <v>408448.4</v>
          </cell>
          <cell r="Z2194">
            <v>35700</v>
          </cell>
          <cell r="AA2194">
            <v>45688</v>
          </cell>
          <cell r="AB2194">
            <v>6.9900000000000004E-2</v>
          </cell>
          <cell r="AC2194">
            <v>6.9599999999999995E-2</v>
          </cell>
          <cell r="AD2194">
            <v>0.20100000000000001</v>
          </cell>
          <cell r="AE2194">
            <v>0.21870000000000001</v>
          </cell>
          <cell r="AF2194" t="str">
            <v>3. Ejecución</v>
          </cell>
          <cell r="AG2194" t="str">
            <v>0530 - Proyecto en Ejecución</v>
          </cell>
          <cell r="AH2194" t="str">
            <v>Proyecto en ejecución</v>
          </cell>
        </row>
        <row r="2195">
          <cell r="A2195" t="str">
            <v>2220240009</v>
          </cell>
          <cell r="B2195" t="str">
            <v>2220240009</v>
          </cell>
          <cell r="C2195" t="str">
            <v>Actividades de Mantenimiento de Infraestructura</v>
          </cell>
          <cell r="D2195" t="str">
            <v>Mantto.Inf.Vial.2024</v>
          </cell>
          <cell r="E2195" t="str">
            <v>ACTIVIDAD DE MANTENIMIENTO DE INFRAESTRUCTURA VIAL DU 003-210103 NE AMANTANI</v>
          </cell>
          <cell r="F2195" t="str">
            <v>PUNO</v>
          </cell>
          <cell r="G2195" t="str">
            <v>PUNO</v>
          </cell>
          <cell r="H2195" t="str">
            <v>PUNO</v>
          </cell>
          <cell r="I2195" t="str">
            <v>AMANTANI</v>
          </cell>
          <cell r="J2195" t="str">
            <v>VARIOS CENTROS POBLADOS</v>
          </cell>
          <cell r="K2195" t="str">
            <v>2101039999</v>
          </cell>
          <cell r="L2195">
            <v>150</v>
          </cell>
          <cell r="M2195">
            <v>45533.755648148152</v>
          </cell>
          <cell r="N2195">
            <v>429664.17</v>
          </cell>
          <cell r="O2195">
            <v>45471</v>
          </cell>
          <cell r="P2195">
            <v>581818</v>
          </cell>
          <cell r="Q2195">
            <v>45476</v>
          </cell>
          <cell r="R2195">
            <v>581818</v>
          </cell>
          <cell r="S2195">
            <v>45558</v>
          </cell>
          <cell r="T2195">
            <v>68</v>
          </cell>
          <cell r="U2195">
            <v>4.71</v>
          </cell>
          <cell r="V2195">
            <v>3</v>
          </cell>
          <cell r="W2195">
            <v>45626</v>
          </cell>
          <cell r="X2195">
            <v>63479.54</v>
          </cell>
          <cell r="Y2195">
            <v>63479.54</v>
          </cell>
          <cell r="AB2195">
            <v>0</v>
          </cell>
          <cell r="AD2195">
            <v>1</v>
          </cell>
          <cell r="AF2195" t="str">
            <v>4. Cierre</v>
          </cell>
          <cell r="AG2195" t="str">
            <v>0690 - Proyecto Terminado</v>
          </cell>
          <cell r="AH2195" t="str">
            <v>Programado para inauguración</v>
          </cell>
        </row>
        <row r="2196">
          <cell r="A2196" t="str">
            <v>2220240010</v>
          </cell>
          <cell r="B2196" t="str">
            <v>2220240010</v>
          </cell>
          <cell r="C2196" t="str">
            <v>Actividades de Mantenimiento de Infraestructura</v>
          </cell>
          <cell r="D2196" t="str">
            <v>Mantto.Inf.Vial.2024</v>
          </cell>
          <cell r="E2196" t="str">
            <v>ACTIVIDAD DE MANTENIMIENTO DE INFRAESTRUCTURA VIAL DU 003 - 210104 - NE ATUNCOLLA</v>
          </cell>
          <cell r="F2196" t="str">
            <v>PUNO</v>
          </cell>
          <cell r="G2196" t="str">
            <v>PUNO</v>
          </cell>
          <cell r="H2196" t="str">
            <v>PUNO</v>
          </cell>
          <cell r="I2196" t="str">
            <v>ATUNCOLLA</v>
          </cell>
          <cell r="J2196" t="str">
            <v>VARIOS CENTROS POBLADOS</v>
          </cell>
          <cell r="K2196" t="str">
            <v>2101049999</v>
          </cell>
          <cell r="L2196">
            <v>550</v>
          </cell>
          <cell r="M2196">
            <v>45533.755648148152</v>
          </cell>
          <cell r="N2196">
            <v>581818</v>
          </cell>
          <cell r="O2196">
            <v>45475</v>
          </cell>
          <cell r="P2196">
            <v>581818</v>
          </cell>
          <cell r="Q2196">
            <v>45476</v>
          </cell>
          <cell r="R2196">
            <v>581818</v>
          </cell>
          <cell r="S2196">
            <v>45554</v>
          </cell>
          <cell r="T2196">
            <v>85</v>
          </cell>
          <cell r="U2196">
            <v>4.84</v>
          </cell>
          <cell r="V2196">
            <v>3</v>
          </cell>
          <cell r="W2196">
            <v>45639</v>
          </cell>
          <cell r="X2196">
            <v>69928.570000000007</v>
          </cell>
          <cell r="Y2196">
            <v>35625</v>
          </cell>
          <cell r="AB2196">
            <v>0</v>
          </cell>
          <cell r="AC2196">
            <v>1</v>
          </cell>
          <cell r="AD2196">
            <v>1</v>
          </cell>
          <cell r="AE2196">
            <v>6.1199999999999997E-2</v>
          </cell>
          <cell r="AF2196" t="str">
            <v>4. Cierre</v>
          </cell>
          <cell r="AG2196" t="str">
            <v>0690 - Proyecto Terminado</v>
          </cell>
          <cell r="AH2196" t="str">
            <v>Programado para inauguración</v>
          </cell>
        </row>
        <row r="2197">
          <cell r="A2197" t="str">
            <v>2220240011</v>
          </cell>
          <cell r="B2197" t="str">
            <v>2220240011</v>
          </cell>
          <cell r="C2197" t="str">
            <v>Actividades de Mantenimiento de Infraestructura</v>
          </cell>
          <cell r="D2197" t="str">
            <v>Mantto.Inf.Vial.2024</v>
          </cell>
          <cell r="E2197" t="str">
            <v>ACTIVIDAD DE MANTENIMIENTO DE INFRAESTRUCTURA VIAL DU 003-210107 NE COATA</v>
          </cell>
          <cell r="F2197" t="str">
            <v>PUNO</v>
          </cell>
          <cell r="G2197" t="str">
            <v>PUNO</v>
          </cell>
          <cell r="H2197" t="str">
            <v>PUNO</v>
          </cell>
          <cell r="I2197" t="str">
            <v>COATA</v>
          </cell>
          <cell r="J2197" t="str">
            <v>VARIOS CENTROS POBLADOS</v>
          </cell>
          <cell r="K2197" t="str">
            <v>2101079999</v>
          </cell>
          <cell r="L2197">
            <v>130</v>
          </cell>
          <cell r="M2197">
            <v>45538.721250000002</v>
          </cell>
          <cell r="N2197">
            <v>581248</v>
          </cell>
          <cell r="O2197">
            <v>45475</v>
          </cell>
          <cell r="P2197">
            <v>581818</v>
          </cell>
          <cell r="Q2197">
            <v>45476</v>
          </cell>
          <cell r="R2197">
            <v>581818</v>
          </cell>
          <cell r="S2197">
            <v>45553</v>
          </cell>
          <cell r="T2197">
            <v>73</v>
          </cell>
          <cell r="U2197">
            <v>4.88</v>
          </cell>
          <cell r="V2197">
            <v>3</v>
          </cell>
          <cell r="W2197">
            <v>45626</v>
          </cell>
          <cell r="X2197">
            <v>105253.5</v>
          </cell>
          <cell r="Y2197">
            <v>105253.5</v>
          </cell>
          <cell r="AB2197">
            <v>0</v>
          </cell>
          <cell r="AC2197">
            <v>1</v>
          </cell>
          <cell r="AD2197">
            <v>1</v>
          </cell>
          <cell r="AE2197">
            <v>6.8400000000000002E-2</v>
          </cell>
          <cell r="AF2197" t="str">
            <v>4. Cierre</v>
          </cell>
          <cell r="AG2197" t="str">
            <v>0690 - Proyecto Terminado</v>
          </cell>
          <cell r="AH2197" t="str">
            <v>Programado para inauguración</v>
          </cell>
        </row>
        <row r="2198">
          <cell r="A2198" t="str">
            <v>2220240012</v>
          </cell>
          <cell r="B2198" t="str">
            <v>2220240012</v>
          </cell>
          <cell r="C2198" t="str">
            <v>Actividades de Mantenimiento de Infraestructura</v>
          </cell>
          <cell r="D2198" t="str">
            <v>Mantto.Inf.Vial.2024</v>
          </cell>
          <cell r="E2198" t="str">
            <v>ACTIVIDAD DE MANTENIMIENTO DE INFRAESTRUCTURA VIAL NUCLEO EJECUTOR "DU 003-210110 NE PAUCARCOLLA"</v>
          </cell>
          <cell r="F2198" t="str">
            <v>PUNO</v>
          </cell>
          <cell r="G2198" t="str">
            <v>PUNO</v>
          </cell>
          <cell r="H2198" t="str">
            <v>PUNO</v>
          </cell>
          <cell r="I2198" t="str">
            <v>PAUCARCOLLA</v>
          </cell>
          <cell r="J2198" t="str">
            <v>VARIOS CENTROS POBLADOS</v>
          </cell>
          <cell r="K2198" t="str">
            <v>2101109999</v>
          </cell>
          <cell r="L2198">
            <v>180</v>
          </cell>
          <cell r="M2198">
            <v>45533.755648148152</v>
          </cell>
          <cell r="N2198">
            <v>581818</v>
          </cell>
          <cell r="O2198">
            <v>45470</v>
          </cell>
          <cell r="P2198">
            <v>581818</v>
          </cell>
          <cell r="Q2198">
            <v>45476</v>
          </cell>
          <cell r="R2198">
            <v>581818</v>
          </cell>
          <cell r="S2198">
            <v>45554</v>
          </cell>
          <cell r="T2198">
            <v>85</v>
          </cell>
          <cell r="U2198">
            <v>4.84</v>
          </cell>
          <cell r="V2198">
            <v>4</v>
          </cell>
          <cell r="W2198">
            <v>45639</v>
          </cell>
          <cell r="X2198">
            <v>142900.51</v>
          </cell>
          <cell r="Y2198">
            <v>142900.51</v>
          </cell>
          <cell r="AB2198">
            <v>0</v>
          </cell>
          <cell r="AC2198">
            <v>1</v>
          </cell>
          <cell r="AE2198">
            <v>0</v>
          </cell>
          <cell r="AF2198" t="str">
            <v>4. Cierre</v>
          </cell>
          <cell r="AG2198" t="str">
            <v>0690 - Proyecto Terminado</v>
          </cell>
          <cell r="AH2198" t="str">
            <v>Programado para inauguración</v>
          </cell>
        </row>
        <row r="2199">
          <cell r="A2199" t="str">
            <v>2220240013</v>
          </cell>
          <cell r="B2199" t="str">
            <v>2220240013</v>
          </cell>
          <cell r="C2199" t="str">
            <v>Actividades de Mantenimiento de Infraestructura</v>
          </cell>
          <cell r="D2199" t="str">
            <v>Mantto.Inf.Vial.2024</v>
          </cell>
          <cell r="E2199" t="str">
            <v>ACTIVIDAD DE MANTENIMIENTO DE INFRAESTRUCTURA VIAL DU 003-210115 NE VILQUE</v>
          </cell>
          <cell r="F2199" t="str">
            <v>PUNO</v>
          </cell>
          <cell r="G2199" t="str">
            <v>PUNO</v>
          </cell>
          <cell r="H2199" t="str">
            <v>PUNO</v>
          </cell>
          <cell r="I2199" t="str">
            <v>VILQUE</v>
          </cell>
          <cell r="J2199" t="str">
            <v>VARIOS CENTROS POBLADOS</v>
          </cell>
          <cell r="K2199" t="str">
            <v>2101159999</v>
          </cell>
          <cell r="L2199">
            <v>150</v>
          </cell>
          <cell r="M2199">
            <v>45533.755648148152</v>
          </cell>
          <cell r="N2199">
            <v>579405.99</v>
          </cell>
          <cell r="O2199">
            <v>45475</v>
          </cell>
          <cell r="P2199">
            <v>581818</v>
          </cell>
          <cell r="Q2199">
            <v>45476</v>
          </cell>
          <cell r="R2199">
            <v>581818</v>
          </cell>
          <cell r="S2199">
            <v>45558</v>
          </cell>
          <cell r="T2199">
            <v>68</v>
          </cell>
          <cell r="U2199">
            <v>4.71</v>
          </cell>
          <cell r="V2199">
            <v>3</v>
          </cell>
          <cell r="W2199">
            <v>45626</v>
          </cell>
          <cell r="X2199">
            <v>105693.66</v>
          </cell>
          <cell r="Y2199">
            <v>37150</v>
          </cell>
          <cell r="AB2199">
            <v>0</v>
          </cell>
          <cell r="AD2199">
            <v>1</v>
          </cell>
          <cell r="AF2199" t="str">
            <v>4. Cierre</v>
          </cell>
          <cell r="AG2199" t="str">
            <v>0690 - Proyecto Terminado</v>
          </cell>
          <cell r="AH2199" t="str">
            <v>Programado para inauguración</v>
          </cell>
        </row>
        <row r="2200">
          <cell r="A2200" t="str">
            <v>2220240014</v>
          </cell>
          <cell r="B2200" t="str">
            <v>2220240014</v>
          </cell>
          <cell r="C2200" t="str">
            <v>Actividades de Mantenimiento de Infraestructura</v>
          </cell>
          <cell r="D2200" t="str">
            <v>Mantto.Inf.Vial.2024</v>
          </cell>
          <cell r="E2200" t="str">
            <v>ACTIVIDAD DE MANTENIMIENTO DE INFRAESTRUCTURA VIAL DU003-210209-NE POTONI</v>
          </cell>
          <cell r="F2200" t="str">
            <v>PUNO</v>
          </cell>
          <cell r="G2200" t="str">
            <v>PUNO</v>
          </cell>
          <cell r="H2200" t="str">
            <v>AZANGARO</v>
          </cell>
          <cell r="I2200" t="str">
            <v>POTONI</v>
          </cell>
          <cell r="J2200" t="str">
            <v>VARIOS CENTROS POBLADOS</v>
          </cell>
          <cell r="K2200" t="str">
            <v>2102099999</v>
          </cell>
          <cell r="L2200">
            <v>150</v>
          </cell>
          <cell r="M2200">
            <v>45533.755648148152</v>
          </cell>
          <cell r="N2200">
            <v>542011.14</v>
          </cell>
          <cell r="O2200">
            <v>45470</v>
          </cell>
          <cell r="P2200">
            <v>581818</v>
          </cell>
          <cell r="Q2200">
            <v>45476</v>
          </cell>
          <cell r="R2200">
            <v>581818</v>
          </cell>
          <cell r="S2200">
            <v>45559</v>
          </cell>
          <cell r="T2200">
            <v>75</v>
          </cell>
          <cell r="U2200">
            <v>4.68</v>
          </cell>
          <cell r="V2200">
            <v>4</v>
          </cell>
          <cell r="W2200">
            <v>45634</v>
          </cell>
          <cell r="Y2200">
            <v>0</v>
          </cell>
          <cell r="AB2200">
            <v>0</v>
          </cell>
          <cell r="AF2200" t="str">
            <v>4. Cierre</v>
          </cell>
          <cell r="AG2200" t="str">
            <v>0690 - Proyecto Terminado</v>
          </cell>
          <cell r="AH2200" t="str">
            <v>Programado para inauguración</v>
          </cell>
        </row>
        <row r="2201">
          <cell r="A2201" t="str">
            <v>2220240015</v>
          </cell>
          <cell r="B2201" t="str">
            <v>2220240015</v>
          </cell>
          <cell r="C2201" t="str">
            <v>Actividades de Mantenimiento de Infraestructura</v>
          </cell>
          <cell r="D2201" t="str">
            <v>Mantto.Inf.Vial.2024</v>
          </cell>
          <cell r="E2201" t="str">
            <v>ACTIVIDAD DE MANTENIMIENTO DE INFRAESTRUCTURA VIAL DU 003-210302 NE AJOYANI</v>
          </cell>
          <cell r="F2201" t="str">
            <v>PUNO</v>
          </cell>
          <cell r="G2201" t="str">
            <v>PUNO</v>
          </cell>
          <cell r="H2201" t="str">
            <v>CARABAYA</v>
          </cell>
          <cell r="I2201" t="str">
            <v>AJOYANI</v>
          </cell>
          <cell r="J2201" t="str">
            <v>VARIOS CENTROS POBLADOS</v>
          </cell>
          <cell r="K2201" t="str">
            <v>2103029999</v>
          </cell>
          <cell r="L2201">
            <v>150</v>
          </cell>
          <cell r="M2201">
            <v>45533.755648148152</v>
          </cell>
          <cell r="N2201">
            <v>581295.35</v>
          </cell>
          <cell r="O2201">
            <v>45475</v>
          </cell>
          <cell r="P2201">
            <v>581818</v>
          </cell>
          <cell r="Q2201">
            <v>45476</v>
          </cell>
          <cell r="R2201">
            <v>581818</v>
          </cell>
          <cell r="S2201">
            <v>45559</v>
          </cell>
          <cell r="T2201">
            <v>74</v>
          </cell>
          <cell r="U2201">
            <v>4.68</v>
          </cell>
          <cell r="V2201">
            <v>3</v>
          </cell>
          <cell r="W2201">
            <v>45633</v>
          </cell>
          <cell r="X2201">
            <v>43032</v>
          </cell>
          <cell r="Y2201">
            <v>43032</v>
          </cell>
          <cell r="AB2201">
            <v>0</v>
          </cell>
          <cell r="AF2201" t="str">
            <v>4. Cierre</v>
          </cell>
          <cell r="AG2201" t="str">
            <v>0690 - Proyecto Terminado</v>
          </cell>
          <cell r="AH2201" t="str">
            <v>Programado para inauguración</v>
          </cell>
        </row>
        <row r="2202">
          <cell r="A2202" t="str">
            <v>2220240016</v>
          </cell>
          <cell r="B2202" t="str">
            <v>2220240016</v>
          </cell>
          <cell r="C2202" t="str">
            <v>Actividades de Mantenimiento de Infraestructura</v>
          </cell>
          <cell r="D2202" t="str">
            <v>Mantto.Inf.Vial.2024</v>
          </cell>
          <cell r="E2202" t="str">
            <v>ACTIVIDAD DE MANTENIMIENTO DE INFRAESTRUCTURA VIAL DU 003-210304 NE COASA</v>
          </cell>
          <cell r="F2202" t="str">
            <v>PUNO</v>
          </cell>
          <cell r="G2202" t="str">
            <v>PUNO</v>
          </cell>
          <cell r="H2202" t="str">
            <v>CARABAYA</v>
          </cell>
          <cell r="I2202" t="str">
            <v>COASA</v>
          </cell>
          <cell r="J2202" t="str">
            <v>VARIOS CENTROS POBLADOS</v>
          </cell>
          <cell r="K2202" t="str">
            <v>2103049999</v>
          </cell>
          <cell r="L2202">
            <v>150</v>
          </cell>
          <cell r="M2202">
            <v>45533.755648148152</v>
          </cell>
          <cell r="N2202">
            <v>531702.09</v>
          </cell>
          <cell r="O2202">
            <v>45477</v>
          </cell>
          <cell r="P2202">
            <v>581818</v>
          </cell>
          <cell r="Q2202">
            <v>45477</v>
          </cell>
          <cell r="R2202">
            <v>581818</v>
          </cell>
          <cell r="S2202">
            <v>45560</v>
          </cell>
          <cell r="T2202">
            <v>73</v>
          </cell>
          <cell r="U2202">
            <v>4.6500000000000004</v>
          </cell>
          <cell r="V2202">
            <v>4</v>
          </cell>
          <cell r="W2202">
            <v>45633</v>
          </cell>
          <cell r="X2202">
            <v>60499</v>
          </cell>
          <cell r="Y2202">
            <v>39125</v>
          </cell>
          <cell r="AB2202">
            <v>0</v>
          </cell>
          <cell r="AD2202">
            <v>1</v>
          </cell>
          <cell r="AF2202" t="str">
            <v>4. Cierre</v>
          </cell>
          <cell r="AG2202" t="str">
            <v>0690 - Proyecto Terminado</v>
          </cell>
          <cell r="AH2202" t="str">
            <v>Programado para inauguración</v>
          </cell>
        </row>
        <row r="2203">
          <cell r="A2203" t="str">
            <v>2220240017</v>
          </cell>
          <cell r="B2203" t="str">
            <v>2220240017</v>
          </cell>
          <cell r="C2203" t="str">
            <v>Actividades de Mantenimiento de Infraestructura</v>
          </cell>
          <cell r="D2203" t="str">
            <v>Mantto.Inf.Vial.2024</v>
          </cell>
          <cell r="E2203" t="str">
            <v>ACTIVIDAD DE MANTENIMIENTO DE INFRAESTRUCTURA VIAL DU 003-210305 NE CORANI</v>
          </cell>
          <cell r="F2203" t="str">
            <v>PUNO</v>
          </cell>
          <cell r="G2203" t="str">
            <v>PUNO</v>
          </cell>
          <cell r="H2203" t="str">
            <v>CARABAYA</v>
          </cell>
          <cell r="I2203" t="str">
            <v>CORANI</v>
          </cell>
          <cell r="J2203" t="str">
            <v>VARIOS CENTROS POBLADOS</v>
          </cell>
          <cell r="K2203" t="str">
            <v>2103059999</v>
          </cell>
          <cell r="L2203">
            <v>150</v>
          </cell>
          <cell r="M2203">
            <v>45539.719050925924</v>
          </cell>
          <cell r="N2203">
            <v>576054.37</v>
          </cell>
          <cell r="O2203">
            <v>45477</v>
          </cell>
          <cell r="P2203">
            <v>581818</v>
          </cell>
          <cell r="Q2203">
            <v>45477</v>
          </cell>
          <cell r="R2203">
            <v>581818</v>
          </cell>
          <cell r="S2203">
            <v>45558</v>
          </cell>
          <cell r="T2203">
            <v>88</v>
          </cell>
          <cell r="U2203">
            <v>4.71</v>
          </cell>
          <cell r="V2203">
            <v>4</v>
          </cell>
          <cell r="W2203">
            <v>45646</v>
          </cell>
          <cell r="X2203">
            <v>41439.599999999999</v>
          </cell>
          <cell r="Y2203">
            <v>41439.599999999999</v>
          </cell>
          <cell r="AB2203">
            <v>0</v>
          </cell>
          <cell r="AF2203" t="str">
            <v>4. Cierre</v>
          </cell>
          <cell r="AG2203" t="str">
            <v>0690 - Proyecto Terminado</v>
          </cell>
          <cell r="AH2203" t="str">
            <v>Programado para inauguración</v>
          </cell>
        </row>
        <row r="2204">
          <cell r="A2204" t="str">
            <v>2220240018</v>
          </cell>
          <cell r="B2204" t="str">
            <v>2220240018</v>
          </cell>
          <cell r="C2204" t="str">
            <v>Actividades de Mantenimiento de Infraestructura</v>
          </cell>
          <cell r="D2204" t="str">
            <v>Mantto.Inf.Vial.2024</v>
          </cell>
          <cell r="E2204" t="str">
            <v>ACTIVIDAD DE MANTENIMIENTO DE INFRAESTRUCTURA VIAL DU 003-210403 NE HUACULLANI</v>
          </cell>
          <cell r="F2204" t="str">
            <v>PUNO</v>
          </cell>
          <cell r="G2204" t="str">
            <v>PUNO</v>
          </cell>
          <cell r="H2204" t="str">
            <v>CHUCUITO</v>
          </cell>
          <cell r="I2204" t="str">
            <v>HUACULLANI</v>
          </cell>
          <cell r="J2204" t="str">
            <v>VARIOS CENTROS POBLADOS</v>
          </cell>
          <cell r="K2204" t="str">
            <v>2104039999</v>
          </cell>
          <cell r="L2204">
            <v>150</v>
          </cell>
          <cell r="M2204">
            <v>45533.755648148152</v>
          </cell>
          <cell r="N2204">
            <v>580930.4</v>
          </cell>
          <cell r="O2204">
            <v>45475</v>
          </cell>
          <cell r="P2204">
            <v>581818</v>
          </cell>
          <cell r="Q2204">
            <v>45476</v>
          </cell>
          <cell r="R2204">
            <v>581818</v>
          </cell>
          <cell r="S2204">
            <v>45560</v>
          </cell>
          <cell r="T2204">
            <v>66</v>
          </cell>
          <cell r="U2204">
            <v>4.6500000000000004</v>
          </cell>
          <cell r="V2204">
            <v>4</v>
          </cell>
          <cell r="W2204">
            <v>45626</v>
          </cell>
          <cell r="X2204">
            <v>67562.259999999995</v>
          </cell>
          <cell r="Y2204">
            <v>67562.259999999995</v>
          </cell>
          <cell r="AB2204">
            <v>0</v>
          </cell>
          <cell r="AD2204">
            <v>1</v>
          </cell>
          <cell r="AF2204" t="str">
            <v>4. Cierre</v>
          </cell>
          <cell r="AG2204" t="str">
            <v>0690 - Proyecto Terminado</v>
          </cell>
          <cell r="AH2204" t="str">
            <v>Programado para inauguración</v>
          </cell>
        </row>
        <row r="2205">
          <cell r="A2205" t="str">
            <v>2220240019</v>
          </cell>
          <cell r="B2205" t="str">
            <v>2220240019</v>
          </cell>
          <cell r="C2205" t="str">
            <v>Actividades de Mantenimiento de Infraestructura</v>
          </cell>
          <cell r="D2205" t="str">
            <v>Mantto.Inf.Vial.2024</v>
          </cell>
          <cell r="E2205" t="str">
            <v>ACTIVIDAD DE MANTENIMIENTO DE INFRAESTRUCTURA VIAL DU 003-210407 NE ZEPITA</v>
          </cell>
          <cell r="F2205" t="str">
            <v>PUNO</v>
          </cell>
          <cell r="G2205" t="str">
            <v>PUNO</v>
          </cell>
          <cell r="H2205" t="str">
            <v>CHUCUITO</v>
          </cell>
          <cell r="I2205" t="str">
            <v>ZEPITA</v>
          </cell>
          <cell r="J2205" t="str">
            <v>VARIOS CENTROS POBLADOS</v>
          </cell>
          <cell r="K2205" t="str">
            <v>2104079999</v>
          </cell>
          <cell r="L2205">
            <v>150</v>
          </cell>
          <cell r="M2205">
            <v>45538.721250000002</v>
          </cell>
          <cell r="N2205">
            <v>579202.52</v>
          </cell>
          <cell r="O2205">
            <v>45470</v>
          </cell>
          <cell r="P2205">
            <v>581818</v>
          </cell>
          <cell r="Q2205">
            <v>45476</v>
          </cell>
          <cell r="R2205">
            <v>581818</v>
          </cell>
          <cell r="S2205">
            <v>45560</v>
          </cell>
          <cell r="T2205">
            <v>77</v>
          </cell>
          <cell r="U2205">
            <v>4.6500000000000004</v>
          </cell>
          <cell r="V2205">
            <v>4</v>
          </cell>
          <cell r="W2205">
            <v>45637</v>
          </cell>
          <cell r="X2205">
            <v>39700</v>
          </cell>
          <cell r="Y2205">
            <v>39700</v>
          </cell>
          <cell r="AB2205">
            <v>0</v>
          </cell>
          <cell r="AD2205">
            <v>1</v>
          </cell>
          <cell r="AF2205" t="str">
            <v>4. Cierre</v>
          </cell>
          <cell r="AG2205" t="str">
            <v>0690 - Proyecto Terminado</v>
          </cell>
          <cell r="AH2205" t="str">
            <v>Programado para inauguración</v>
          </cell>
        </row>
        <row r="2206">
          <cell r="A2206" t="str">
            <v>2220240020</v>
          </cell>
          <cell r="B2206" t="str">
            <v>2220240020</v>
          </cell>
          <cell r="C2206" t="str">
            <v>Actividades de Mantenimiento de Infraestructura</v>
          </cell>
          <cell r="D2206" t="str">
            <v>Mantto.Inf.Vial.2024</v>
          </cell>
          <cell r="E2206" t="str">
            <v>ACTIVIDAD DE MANTENIMIENTO DE INFRAESTRUCTURA VIAL DU 003-210504 NE SANTA ROSA</v>
          </cell>
          <cell r="F2206" t="str">
            <v>PUNO</v>
          </cell>
          <cell r="G2206" t="str">
            <v>PUNO</v>
          </cell>
          <cell r="H2206" t="str">
            <v>EL COLLAO</v>
          </cell>
          <cell r="I2206" t="str">
            <v>SANTA ROSA</v>
          </cell>
          <cell r="J2206" t="str">
            <v>VARIOS CENTROS POBLADOS</v>
          </cell>
          <cell r="K2206" t="str">
            <v>2105049999</v>
          </cell>
          <cell r="L2206">
            <v>150</v>
          </cell>
          <cell r="M2206">
            <v>45533.755648148152</v>
          </cell>
          <cell r="N2206">
            <v>578876.75</v>
          </cell>
          <cell r="O2206">
            <v>45475</v>
          </cell>
          <cell r="P2206">
            <v>581818</v>
          </cell>
          <cell r="Q2206">
            <v>45476</v>
          </cell>
          <cell r="R2206">
            <v>581818</v>
          </cell>
          <cell r="S2206">
            <v>45560</v>
          </cell>
          <cell r="T2206">
            <v>76</v>
          </cell>
          <cell r="U2206">
            <v>4.6500000000000004</v>
          </cell>
          <cell r="V2206">
            <v>3</v>
          </cell>
          <cell r="W2206">
            <v>45636</v>
          </cell>
          <cell r="X2206">
            <v>79524</v>
          </cell>
          <cell r="Y2206">
            <v>39850</v>
          </cell>
          <cell r="AB2206">
            <v>0</v>
          </cell>
          <cell r="AF2206" t="str">
            <v>4. Cierre</v>
          </cell>
          <cell r="AG2206" t="str">
            <v>0690 - Proyecto Terminado</v>
          </cell>
          <cell r="AH2206" t="str">
            <v>Programado para inauguración</v>
          </cell>
        </row>
        <row r="2207">
          <cell r="A2207" t="str">
            <v>2220240021</v>
          </cell>
          <cell r="B2207" t="str">
            <v>2220240021</v>
          </cell>
          <cell r="C2207" t="str">
            <v>Actividades de Mantenimiento de Infraestructura</v>
          </cell>
          <cell r="D2207" t="str">
            <v>Mantto.Inf.Vial.2024</v>
          </cell>
          <cell r="E2207" t="str">
            <v>ACTIVIDAD DE MANTENIMIENTO DE INFRAESTRUCTURA VIAL DU 003-210605 NE PUSI</v>
          </cell>
          <cell r="F2207" t="str">
            <v>PUNO</v>
          </cell>
          <cell r="G2207" t="str">
            <v>PUNO</v>
          </cell>
          <cell r="H2207" t="str">
            <v>HUANCANE</v>
          </cell>
          <cell r="I2207" t="str">
            <v>PUSI</v>
          </cell>
          <cell r="J2207" t="str">
            <v>VARIOS CENTROS POBLADOS</v>
          </cell>
          <cell r="K2207" t="str">
            <v>2106059999</v>
          </cell>
          <cell r="L2207">
            <v>220</v>
          </cell>
          <cell r="M2207">
            <v>45538.721250000002</v>
          </cell>
          <cell r="N2207">
            <v>581818</v>
          </cell>
          <cell r="O2207">
            <v>45470</v>
          </cell>
          <cell r="P2207">
            <v>581818</v>
          </cell>
          <cell r="Q2207">
            <v>45476</v>
          </cell>
          <cell r="R2207">
            <v>581818</v>
          </cell>
          <cell r="S2207">
            <v>45551</v>
          </cell>
          <cell r="T2207">
            <v>75</v>
          </cell>
          <cell r="U2207">
            <v>4.9400000000000004</v>
          </cell>
          <cell r="V2207">
            <v>3</v>
          </cell>
          <cell r="W2207">
            <v>45626</v>
          </cell>
          <cell r="X2207">
            <v>245241.07</v>
          </cell>
          <cell r="Y2207">
            <v>245241.07</v>
          </cell>
          <cell r="AB2207">
            <v>0</v>
          </cell>
          <cell r="AC2207">
            <v>1</v>
          </cell>
          <cell r="AE2207">
            <v>1</v>
          </cell>
          <cell r="AF2207" t="str">
            <v>4. Cierre</v>
          </cell>
          <cell r="AG2207" t="str">
            <v>0690 - Proyecto Terminado</v>
          </cell>
          <cell r="AH2207" t="str">
            <v>Liq. de Convenio pendiente de recep. del Sup. de Proy.</v>
          </cell>
        </row>
        <row r="2208">
          <cell r="A2208" t="str">
            <v>2220240022</v>
          </cell>
          <cell r="B2208" t="str">
            <v>2220240022</v>
          </cell>
          <cell r="C2208" t="str">
            <v>Actividades de Mantenimiento de Infraestructura</v>
          </cell>
          <cell r="D2208" t="str">
            <v>Mantto.Inf.Vial.2024</v>
          </cell>
          <cell r="E2208" t="str">
            <v>ACTIVIDAD DE MANTENIMIENTO DE INFRAESTRUCTURA VIAL DU 003-210703 NE CALAPUJA</v>
          </cell>
          <cell r="F2208" t="str">
            <v>PUNO</v>
          </cell>
          <cell r="G2208" t="str">
            <v>PUNO</v>
          </cell>
          <cell r="H2208" t="str">
            <v>LAMPA</v>
          </cell>
          <cell r="I2208" t="str">
            <v>CALAPUJA</v>
          </cell>
          <cell r="J2208" t="str">
            <v>VARIOS CENTROS POBLADOS</v>
          </cell>
          <cell r="K2208" t="str">
            <v>2107039999</v>
          </cell>
          <cell r="L2208">
            <v>160</v>
          </cell>
          <cell r="M2208">
            <v>45552.842395833337</v>
          </cell>
          <cell r="N2208">
            <v>581818</v>
          </cell>
          <cell r="O2208">
            <v>45470</v>
          </cell>
          <cell r="P2208">
            <v>581818</v>
          </cell>
          <cell r="Q2208">
            <v>45476</v>
          </cell>
          <cell r="R2208">
            <v>581818</v>
          </cell>
          <cell r="S2208">
            <v>45566</v>
          </cell>
          <cell r="T2208">
            <v>60</v>
          </cell>
          <cell r="U2208">
            <v>4.42</v>
          </cell>
          <cell r="V2208">
            <v>4</v>
          </cell>
          <cell r="W2208">
            <v>45626</v>
          </cell>
          <cell r="X2208">
            <v>40444.160000000003</v>
          </cell>
          <cell r="Y2208">
            <v>40444.160000000003</v>
          </cell>
          <cell r="AB2208">
            <v>0</v>
          </cell>
          <cell r="AC2208">
            <v>1</v>
          </cell>
          <cell r="AD2208">
            <v>1</v>
          </cell>
          <cell r="AE2208">
            <v>0.49919999999999998</v>
          </cell>
          <cell r="AF2208" t="str">
            <v>4. Cierre</v>
          </cell>
          <cell r="AG2208" t="str">
            <v>0690 - Proyecto Terminado</v>
          </cell>
          <cell r="AH2208" t="str">
            <v>Programado para inauguración</v>
          </cell>
        </row>
        <row r="2209">
          <cell r="A2209" t="str">
            <v>2220240023</v>
          </cell>
          <cell r="B2209" t="str">
            <v>2220240023</v>
          </cell>
          <cell r="C2209" t="str">
            <v>Actividades de Mantenimiento de Infraestructura</v>
          </cell>
          <cell r="D2209" t="str">
            <v>Mantto.Inf.Vial.2024</v>
          </cell>
          <cell r="E2209" t="str">
            <v>ACTIVIDAD DE MANTENIMIENTO DE INFRAESTRUCTURA VIAL DU 003-210708 NE PUCARA</v>
          </cell>
          <cell r="F2209" t="str">
            <v>PUNO</v>
          </cell>
          <cell r="G2209" t="str">
            <v>PUNO</v>
          </cell>
          <cell r="H2209" t="str">
            <v>LAMPA</v>
          </cell>
          <cell r="I2209" t="str">
            <v>PUCARA</v>
          </cell>
          <cell r="J2209" t="str">
            <v>VARIOS CENTROS POBLADOS</v>
          </cell>
          <cell r="K2209" t="str">
            <v>2107089999</v>
          </cell>
          <cell r="L2209">
            <v>120</v>
          </cell>
          <cell r="M2209">
            <v>45538.721250000002</v>
          </cell>
          <cell r="N2209">
            <v>581818</v>
          </cell>
          <cell r="O2209">
            <v>45470</v>
          </cell>
          <cell r="P2209">
            <v>581818</v>
          </cell>
          <cell r="Q2209">
            <v>45476</v>
          </cell>
          <cell r="R2209">
            <v>581818</v>
          </cell>
          <cell r="S2209">
            <v>45553</v>
          </cell>
          <cell r="T2209">
            <v>91</v>
          </cell>
          <cell r="U2209">
            <v>4.88</v>
          </cell>
          <cell r="V2209">
            <v>3</v>
          </cell>
          <cell r="W2209">
            <v>45644</v>
          </cell>
          <cell r="X2209">
            <v>119425.9</v>
          </cell>
          <cell r="Y2209">
            <v>119425.9</v>
          </cell>
          <cell r="AB2209">
            <v>0</v>
          </cell>
          <cell r="AC2209">
            <v>1</v>
          </cell>
          <cell r="AE2209">
            <v>1</v>
          </cell>
          <cell r="AF2209" t="str">
            <v>4. Cierre</v>
          </cell>
          <cell r="AG2209" t="str">
            <v>0690 - Proyecto Terminado</v>
          </cell>
          <cell r="AH2209" t="str">
            <v>Programado para inauguración</v>
          </cell>
        </row>
        <row r="2210">
          <cell r="A2210" t="str">
            <v>2220240024</v>
          </cell>
          <cell r="B2210" t="str">
            <v>2220240024</v>
          </cell>
          <cell r="C2210" t="str">
            <v>Actividades de Mantenimiento de Infraestructura</v>
          </cell>
          <cell r="D2210" t="str">
            <v>Mantto.Inf.Vial.2024</v>
          </cell>
          <cell r="E2210" t="str">
            <v>ACTIVIDAD DE MANTENIMIENTO DE INFRAESTRUCTURA VIAL DU 003-210805 NE MACARI</v>
          </cell>
          <cell r="F2210" t="str">
            <v>PUNO</v>
          </cell>
          <cell r="G2210" t="str">
            <v>PUNO</v>
          </cell>
          <cell r="H2210" t="str">
            <v>MELGAR</v>
          </cell>
          <cell r="I2210" t="str">
            <v>MACARI</v>
          </cell>
          <cell r="J2210" t="str">
            <v>VARIOS CENTROS POBLADOS</v>
          </cell>
          <cell r="K2210" t="str">
            <v>2108059999</v>
          </cell>
          <cell r="L2210">
            <v>130</v>
          </cell>
          <cell r="M2210">
            <v>45538.721250000002</v>
          </cell>
          <cell r="N2210">
            <v>569572.23</v>
          </cell>
          <cell r="O2210">
            <v>45470</v>
          </cell>
          <cell r="P2210">
            <v>581818</v>
          </cell>
          <cell r="Q2210">
            <v>45476</v>
          </cell>
          <cell r="R2210">
            <v>581818</v>
          </cell>
          <cell r="S2210">
            <v>45560</v>
          </cell>
          <cell r="T2210">
            <v>73</v>
          </cell>
          <cell r="U2210">
            <v>4.6500000000000004</v>
          </cell>
          <cell r="V2210">
            <v>4</v>
          </cell>
          <cell r="W2210">
            <v>45633</v>
          </cell>
          <cell r="X2210">
            <v>57286.76</v>
          </cell>
          <cell r="Y2210">
            <v>57286.76</v>
          </cell>
          <cell r="AB2210">
            <v>0</v>
          </cell>
          <cell r="AF2210" t="str">
            <v>4. Cierre</v>
          </cell>
          <cell r="AG2210" t="str">
            <v>0690 - Proyecto Terminado</v>
          </cell>
          <cell r="AH2210" t="str">
            <v>Programado para inauguración</v>
          </cell>
        </row>
        <row r="2211">
          <cell r="A2211" t="str">
            <v>2220240025</v>
          </cell>
          <cell r="B2211" t="str">
            <v>2220240025</v>
          </cell>
          <cell r="C2211" t="str">
            <v>Actividades de Mantenimiento de Infraestructura</v>
          </cell>
          <cell r="D2211" t="str">
            <v>Mantto.Inf.Vial.2024</v>
          </cell>
          <cell r="E2211" t="str">
            <v>ACTIVIDAD DE MANTENIMIENTO DE INFRAESTRUCTURA VIAL DU 003-210807 NE ORURILLO</v>
          </cell>
          <cell r="F2211" t="str">
            <v>PUNO</v>
          </cell>
          <cell r="G2211" t="str">
            <v>PUNO</v>
          </cell>
          <cell r="H2211" t="str">
            <v>MELGAR</v>
          </cell>
          <cell r="I2211" t="str">
            <v>ORURILLO</v>
          </cell>
          <cell r="J2211" t="str">
            <v>VARIOS CENTROS POBLADOS</v>
          </cell>
          <cell r="K2211" t="str">
            <v>2108079999</v>
          </cell>
          <cell r="L2211">
            <v>180</v>
          </cell>
          <cell r="M2211">
            <v>45533.755648148152</v>
          </cell>
          <cell r="N2211">
            <v>581818</v>
          </cell>
          <cell r="O2211">
            <v>45475</v>
          </cell>
          <cell r="P2211">
            <v>581818</v>
          </cell>
          <cell r="Q2211">
            <v>45476</v>
          </cell>
          <cell r="R2211">
            <v>581818</v>
          </cell>
          <cell r="S2211">
            <v>45560</v>
          </cell>
          <cell r="T2211">
            <v>66</v>
          </cell>
          <cell r="U2211">
            <v>4.6500000000000004</v>
          </cell>
          <cell r="V2211">
            <v>3</v>
          </cell>
          <cell r="W2211">
            <v>45626</v>
          </cell>
          <cell r="X2211">
            <v>226560.47</v>
          </cell>
          <cell r="Y2211">
            <v>64269.11</v>
          </cell>
          <cell r="AB2211">
            <v>0</v>
          </cell>
          <cell r="AC2211">
            <v>1</v>
          </cell>
          <cell r="AE2211">
            <v>6.8400000000000002E-2</v>
          </cell>
          <cell r="AF2211" t="str">
            <v>4. Cierre</v>
          </cell>
          <cell r="AG2211" t="str">
            <v>0690 - Proyecto Terminado</v>
          </cell>
          <cell r="AH2211" t="str">
            <v>Actividades Concluidas y Rendición Final de Ctas. para Liq.</v>
          </cell>
        </row>
        <row r="2212">
          <cell r="A2212" t="str">
            <v>2220240026</v>
          </cell>
          <cell r="B2212" t="str">
            <v>2220240026</v>
          </cell>
          <cell r="C2212" t="str">
            <v>Actividades de Mantenimiento de Infraestructura</v>
          </cell>
          <cell r="D2212" t="str">
            <v>Mantto.Inf.Vial.2024</v>
          </cell>
          <cell r="E2212" t="str">
            <v>ACTIVIDAD DE MANTENIMIENTO DE INFRAESTRUCTURA VIAL D.U. 003-210903-NE HUAYRAPATA</v>
          </cell>
          <cell r="F2212" t="str">
            <v>PUNO</v>
          </cell>
          <cell r="G2212" t="str">
            <v>PUNO</v>
          </cell>
          <cell r="H2212" t="str">
            <v>MOHO</v>
          </cell>
          <cell r="I2212" t="str">
            <v>HUAYRAPATA</v>
          </cell>
          <cell r="J2212" t="str">
            <v>VARIOS CENTROS POBLADOS</v>
          </cell>
          <cell r="K2212" t="str">
            <v>2109039999</v>
          </cell>
          <cell r="L2212">
            <v>150</v>
          </cell>
          <cell r="M2212">
            <v>45539.719050925924</v>
          </cell>
          <cell r="N2212">
            <v>578970.05000000005</v>
          </cell>
          <cell r="O2212">
            <v>45475</v>
          </cell>
          <cell r="P2212">
            <v>581818</v>
          </cell>
          <cell r="Q2212">
            <v>45476</v>
          </cell>
          <cell r="R2212">
            <v>581818</v>
          </cell>
          <cell r="S2212">
            <v>45558</v>
          </cell>
          <cell r="T2212">
            <v>70</v>
          </cell>
          <cell r="U2212">
            <v>4.71</v>
          </cell>
          <cell r="V2212">
            <v>4</v>
          </cell>
          <cell r="W2212">
            <v>45628</v>
          </cell>
          <cell r="Y2212">
            <v>0</v>
          </cell>
          <cell r="AB2212">
            <v>0</v>
          </cell>
          <cell r="AF2212" t="str">
            <v>4. Cierre</v>
          </cell>
          <cell r="AG2212" t="str">
            <v>0690 - Proyecto Terminado</v>
          </cell>
          <cell r="AH2212" t="str">
            <v>Programado para inauguración</v>
          </cell>
        </row>
        <row r="2213">
          <cell r="A2213" t="str">
            <v>2220240027</v>
          </cell>
          <cell r="B2213" t="str">
            <v>2220240027</v>
          </cell>
          <cell r="C2213" t="str">
            <v>Actividades de Mantenimiento de Infraestructura</v>
          </cell>
          <cell r="D2213" t="str">
            <v>Mantto.Inf.Vial.2024</v>
          </cell>
          <cell r="E2213" t="str">
            <v>ACTIVIDAD DE MANTENIMIENTO DE INFRAESTRUCTURA VIAL DU 003-211003-NE PEDRO VILCA APAZA</v>
          </cell>
          <cell r="F2213" t="str">
            <v>PUNO</v>
          </cell>
          <cell r="G2213" t="str">
            <v>PUNO</v>
          </cell>
          <cell r="H2213" t="str">
            <v>SAN ANTONIO DE PUTINA</v>
          </cell>
          <cell r="I2213" t="str">
            <v>PEDRO VILCA APAZA</v>
          </cell>
          <cell r="J2213" t="str">
            <v>VARIOS CENTROS POBLADOS</v>
          </cell>
          <cell r="K2213" t="str">
            <v>2110039999</v>
          </cell>
          <cell r="L2213">
            <v>160</v>
          </cell>
          <cell r="M2213">
            <v>45539.719050925924</v>
          </cell>
          <cell r="N2213">
            <v>564710.11</v>
          </cell>
          <cell r="O2213">
            <v>45470</v>
          </cell>
          <cell r="P2213">
            <v>581818</v>
          </cell>
          <cell r="Q2213">
            <v>45476</v>
          </cell>
          <cell r="R2213">
            <v>581818</v>
          </cell>
          <cell r="S2213">
            <v>45560</v>
          </cell>
          <cell r="T2213">
            <v>76</v>
          </cell>
          <cell r="U2213">
            <v>4.6500000000000004</v>
          </cell>
          <cell r="V2213">
            <v>3</v>
          </cell>
          <cell r="W2213">
            <v>45636</v>
          </cell>
          <cell r="X2213">
            <v>35666.199999999997</v>
          </cell>
          <cell r="Y2213">
            <v>35666.199999999997</v>
          </cell>
          <cell r="AB2213">
            <v>0</v>
          </cell>
          <cell r="AD2213">
            <v>1</v>
          </cell>
          <cell r="AF2213" t="str">
            <v>4. Cierre</v>
          </cell>
          <cell r="AG2213" t="str">
            <v>0690 - Proyecto Terminado</v>
          </cell>
          <cell r="AH2213" t="str">
            <v>Programado para inauguración</v>
          </cell>
        </row>
        <row r="2214">
          <cell r="A2214" t="str">
            <v>2220240032</v>
          </cell>
          <cell r="B2214" t="str">
            <v>2220240028</v>
          </cell>
          <cell r="C2214" t="str">
            <v>Actividades de Mantenimiento de Infraestructura</v>
          </cell>
          <cell r="D2214" t="str">
            <v>Mantto.Inf.Vial.2024</v>
          </cell>
          <cell r="E2214" t="str">
            <v>ACTIVIDAD DE MANTENIMIENTO DE INFRAESTRUCTURA VIAL DU 003-211004-NE QUILCAPUNCU</v>
          </cell>
          <cell r="F2214" t="str">
            <v>PUNO</v>
          </cell>
          <cell r="G2214" t="str">
            <v>PUNO</v>
          </cell>
          <cell r="H2214" t="str">
            <v>SAN ANTONIO DE PUTINA</v>
          </cell>
          <cell r="I2214" t="str">
            <v>QUILCAPUNCU</v>
          </cell>
          <cell r="J2214" t="str">
            <v>VARIOS CENTROS POBLADOS</v>
          </cell>
          <cell r="K2214" t="str">
            <v>2110049999</v>
          </cell>
          <cell r="L2214">
            <v>100</v>
          </cell>
          <cell r="M2214">
            <v>45552.847731481481</v>
          </cell>
          <cell r="N2214">
            <v>564523.71</v>
          </cell>
          <cell r="O2214">
            <v>45470</v>
          </cell>
          <cell r="P2214">
            <v>581818</v>
          </cell>
          <cell r="Q2214">
            <v>45476</v>
          </cell>
          <cell r="R2214">
            <v>581818</v>
          </cell>
          <cell r="S2214">
            <v>45558</v>
          </cell>
          <cell r="T2214">
            <v>68</v>
          </cell>
          <cell r="U2214">
            <v>4.71</v>
          </cell>
          <cell r="V2214">
            <v>3</v>
          </cell>
          <cell r="W2214">
            <v>45626</v>
          </cell>
          <cell r="X2214">
            <v>39431.4</v>
          </cell>
          <cell r="Y2214">
            <v>39431.4</v>
          </cell>
          <cell r="AB2214">
            <v>0</v>
          </cell>
          <cell r="AD2214">
            <v>1</v>
          </cell>
          <cell r="AF2214" t="str">
            <v>4. Cierre</v>
          </cell>
          <cell r="AG2214" t="str">
            <v>0690 - Proyecto Terminado</v>
          </cell>
          <cell r="AH2214" t="str">
            <v>Programado para inauguración</v>
          </cell>
        </row>
        <row r="2215">
          <cell r="A2215" t="str">
            <v>2220240029</v>
          </cell>
          <cell r="B2215" t="str">
            <v>2220240029</v>
          </cell>
          <cell r="C2215" t="str">
            <v>Actividades de Mantenimiento de Infraestructura</v>
          </cell>
          <cell r="D2215" t="str">
            <v>Mantto.Inf.Vial.2024</v>
          </cell>
          <cell r="E2215" t="str">
            <v>ACTIVIDAD DE MANTENIMIENTO DE INFRAESTRUCTURA VIAL DU 003 - 211005 - NE. SINA</v>
          </cell>
          <cell r="F2215" t="str">
            <v>PUNO</v>
          </cell>
          <cell r="G2215" t="str">
            <v>PUNO</v>
          </cell>
          <cell r="H2215" t="str">
            <v>SAN ANTONIO DE PUTINA</v>
          </cell>
          <cell r="I2215" t="str">
            <v>SINA</v>
          </cell>
          <cell r="J2215" t="str">
            <v>VARIOS CENTROS POBLADOS</v>
          </cell>
          <cell r="K2215" t="str">
            <v>2110059999</v>
          </cell>
          <cell r="L2215">
            <v>150</v>
          </cell>
          <cell r="M2215">
            <v>45533.755648148152</v>
          </cell>
          <cell r="N2215">
            <v>580876.37</v>
          </cell>
          <cell r="O2215">
            <v>45470</v>
          </cell>
          <cell r="P2215">
            <v>581818</v>
          </cell>
          <cell r="Q2215">
            <v>45476</v>
          </cell>
          <cell r="R2215">
            <v>581818</v>
          </cell>
          <cell r="S2215">
            <v>45560</v>
          </cell>
          <cell r="T2215">
            <v>73</v>
          </cell>
          <cell r="U2215">
            <v>4.6500000000000004</v>
          </cell>
          <cell r="V2215">
            <v>3</v>
          </cell>
          <cell r="W2215">
            <v>45633</v>
          </cell>
          <cell r="X2215">
            <v>74797.09</v>
          </cell>
          <cell r="Y2215">
            <v>43575</v>
          </cell>
          <cell r="AB2215">
            <v>0</v>
          </cell>
          <cell r="AD2215">
            <v>0.98</v>
          </cell>
          <cell r="AF2215" t="str">
            <v>4. Cierre</v>
          </cell>
          <cell r="AG2215" t="str">
            <v>0690 - Proyecto Terminado</v>
          </cell>
          <cell r="AH2215" t="str">
            <v>Programado para inauguración</v>
          </cell>
        </row>
        <row r="2216">
          <cell r="A2216" t="str">
            <v>2220240030</v>
          </cell>
          <cell r="B2216" t="str">
            <v>2220240030</v>
          </cell>
          <cell r="C2216" t="str">
            <v>Actividades de Mantenimiento de Infraestructura</v>
          </cell>
          <cell r="D2216" t="str">
            <v>Mantto.Inf.Vial.2024</v>
          </cell>
          <cell r="E2216" t="str">
            <v>ACTIVIDAD DE MANTENIMIENTO DE INFRAESTRUCTURA VIAL DU 003-211204 NE. PATAMBUCO</v>
          </cell>
          <cell r="F2216" t="str">
            <v>PUNO</v>
          </cell>
          <cell r="G2216" t="str">
            <v>PUNO</v>
          </cell>
          <cell r="H2216" t="str">
            <v>SANDIA</v>
          </cell>
          <cell r="I2216" t="str">
            <v>PATAMBUCO</v>
          </cell>
          <cell r="J2216" t="str">
            <v>VARIOS CENTROS POBLADOS</v>
          </cell>
          <cell r="K2216" t="str">
            <v>2112049999</v>
          </cell>
          <cell r="L2216">
            <v>100</v>
          </cell>
          <cell r="M2216">
            <v>45533.755648148152</v>
          </cell>
          <cell r="N2216">
            <v>579492.73</v>
          </cell>
          <cell r="O2216">
            <v>45470</v>
          </cell>
          <cell r="P2216">
            <v>581818</v>
          </cell>
          <cell r="Q2216">
            <v>45476</v>
          </cell>
          <cell r="R2216">
            <v>581818</v>
          </cell>
          <cell r="S2216">
            <v>45560</v>
          </cell>
          <cell r="T2216">
            <v>66</v>
          </cell>
          <cell r="U2216">
            <v>4.6500000000000004</v>
          </cell>
          <cell r="V2216">
            <v>3</v>
          </cell>
          <cell r="W2216">
            <v>45626</v>
          </cell>
          <cell r="X2216">
            <v>70797.62</v>
          </cell>
          <cell r="Y2216">
            <v>70797.62</v>
          </cell>
          <cell r="AB2216">
            <v>0</v>
          </cell>
          <cell r="AD2216">
            <v>1</v>
          </cell>
          <cell r="AF2216" t="str">
            <v>4. Cierre</v>
          </cell>
          <cell r="AG2216" t="str">
            <v>0690 - Proyecto Terminado</v>
          </cell>
          <cell r="AH2216" t="str">
            <v>Programado para inauguración</v>
          </cell>
        </row>
        <row r="2217">
          <cell r="A2217" t="str">
            <v>2220240031</v>
          </cell>
          <cell r="B2217" t="str">
            <v>2220240031</v>
          </cell>
          <cell r="C2217" t="str">
            <v>Actividades de Mantenimiento de Infraestructura</v>
          </cell>
          <cell r="D2217" t="str">
            <v>Mantto.Inf.Vial.2024</v>
          </cell>
          <cell r="E2217" t="str">
            <v>ACTIVIDAD DE MANTENIMIENTO DE INFRAESTRUCTURA VIAL DU 003-211302 NE ANAPIA</v>
          </cell>
          <cell r="F2217" t="str">
            <v>PUNO</v>
          </cell>
          <cell r="G2217" t="str">
            <v>PUNO</v>
          </cell>
          <cell r="H2217" t="str">
            <v>YUNGUYO</v>
          </cell>
          <cell r="I2217" t="str">
            <v>ANAPIA</v>
          </cell>
          <cell r="J2217" t="str">
            <v>VARIOS CENTROS POBLADOS</v>
          </cell>
          <cell r="K2217" t="str">
            <v>2113029999</v>
          </cell>
          <cell r="L2217">
            <v>150</v>
          </cell>
          <cell r="M2217">
            <v>45538.721250000002</v>
          </cell>
          <cell r="N2217">
            <v>541640.48</v>
          </cell>
          <cell r="O2217">
            <v>45470</v>
          </cell>
          <cell r="P2217">
            <v>581818</v>
          </cell>
          <cell r="Q2217">
            <v>45476</v>
          </cell>
          <cell r="R2217">
            <v>581818</v>
          </cell>
          <cell r="S2217">
            <v>45560</v>
          </cell>
          <cell r="T2217">
            <v>76</v>
          </cell>
          <cell r="U2217">
            <v>4.6500000000000004</v>
          </cell>
          <cell r="V2217">
            <v>3</v>
          </cell>
          <cell r="W2217">
            <v>45636</v>
          </cell>
          <cell r="X2217">
            <v>43580</v>
          </cell>
          <cell r="Y2217">
            <v>43580</v>
          </cell>
          <cell r="AB2217">
            <v>0</v>
          </cell>
          <cell r="AF2217" t="str">
            <v>4. Cierre</v>
          </cell>
          <cell r="AG2217" t="str">
            <v>0690 - Proyecto Terminado</v>
          </cell>
          <cell r="AH2217" t="str">
            <v>Programado para inauguración</v>
          </cell>
        </row>
        <row r="2218">
          <cell r="A2218" t="str">
            <v>2220240033</v>
          </cell>
          <cell r="B2218" t="str">
            <v>2220240032</v>
          </cell>
          <cell r="C2218" t="str">
            <v>Haku Wiñay/Noa Jayatai</v>
          </cell>
          <cell r="D2218" t="str">
            <v>MV.2024</v>
          </cell>
          <cell r="E2218" t="str">
            <v>MEJORANDO VIDAS DEL NUCLEO EJECUTOR ACORA II</v>
          </cell>
          <cell r="F2218" t="str">
            <v>PUNO</v>
          </cell>
          <cell r="G2218" t="str">
            <v>PUNO</v>
          </cell>
          <cell r="H2218" t="str">
            <v>PUNO</v>
          </cell>
          <cell r="I2218" t="str">
            <v>ACORA</v>
          </cell>
          <cell r="J2218" t="str">
            <v>SOCCA</v>
          </cell>
          <cell r="K2218" t="str">
            <v>2101020002</v>
          </cell>
          <cell r="L2218">
            <v>400</v>
          </cell>
          <cell r="M2218">
            <v>45687</v>
          </cell>
          <cell r="N2218">
            <v>2260000</v>
          </cell>
          <cell r="O2218">
            <v>45593</v>
          </cell>
          <cell r="P2218">
            <v>2260000</v>
          </cell>
          <cell r="Q2218">
            <v>45602</v>
          </cell>
          <cell r="R2218">
            <v>2260000</v>
          </cell>
          <cell r="S2218">
            <v>45689</v>
          </cell>
          <cell r="T2218">
            <v>13.381712962963</v>
          </cell>
          <cell r="U2218">
            <v>0.42</v>
          </cell>
          <cell r="V2218">
            <v>18</v>
          </cell>
          <cell r="Y2218">
            <v>0</v>
          </cell>
          <cell r="AB2218">
            <v>1.5299999999999999E-2</v>
          </cell>
          <cell r="AD2218">
            <v>1.5299999999999999E-2</v>
          </cell>
          <cell r="AF2218" t="str">
            <v>3. Ejecución</v>
          </cell>
          <cell r="AG2218" t="str">
            <v>0530 - Proyecto en Ejecución</v>
          </cell>
          <cell r="AH2218" t="str">
            <v>Proyecto en ejecución</v>
          </cell>
        </row>
        <row r="2219">
          <cell r="A2219" t="str">
            <v>2220240034</v>
          </cell>
          <cell r="B2219" t="str">
            <v>2220240033</v>
          </cell>
          <cell r="C2219" t="str">
            <v>Haku Wiñay/Noa Jayatai</v>
          </cell>
          <cell r="D2219" t="str">
            <v>MV.2024</v>
          </cell>
          <cell r="E2219" t="str">
            <v>MEJORANDO VIDAS DEL NUCLEO EJECUTOR MACARI II</v>
          </cell>
          <cell r="F2219" t="str">
            <v>PUNO</v>
          </cell>
          <cell r="G2219" t="str">
            <v>PUNO</v>
          </cell>
          <cell r="H2219" t="str">
            <v>MELGAR</v>
          </cell>
          <cell r="I2219" t="str">
            <v>MACARI</v>
          </cell>
          <cell r="J2219" t="str">
            <v>MACARI</v>
          </cell>
          <cell r="K2219" t="str">
            <v>2108050001</v>
          </cell>
          <cell r="L2219">
            <v>400</v>
          </cell>
          <cell r="M2219">
            <v>45687</v>
          </cell>
          <cell r="N2219">
            <v>2260000</v>
          </cell>
          <cell r="O2219">
            <v>45593</v>
          </cell>
          <cell r="P2219">
            <v>2260000</v>
          </cell>
          <cell r="Q2219">
            <v>45602</v>
          </cell>
          <cell r="R2219">
            <v>2260000</v>
          </cell>
          <cell r="S2219">
            <v>45689</v>
          </cell>
          <cell r="T2219">
            <v>13.381712962963</v>
          </cell>
          <cell r="U2219">
            <v>0.42</v>
          </cell>
          <cell r="V2219">
            <v>18</v>
          </cell>
          <cell r="Y2219">
            <v>0</v>
          </cell>
          <cell r="AB2219">
            <v>1.9199999999999998E-2</v>
          </cell>
          <cell r="AD2219">
            <v>1.9199999999999998E-2</v>
          </cell>
          <cell r="AF2219" t="str">
            <v>3. Ejecución</v>
          </cell>
          <cell r="AG2219" t="str">
            <v>0530 - Proyecto en Ejecución</v>
          </cell>
          <cell r="AH2219" t="str">
            <v>Proyecto en ejecución</v>
          </cell>
        </row>
        <row r="2220">
          <cell r="A2220" t="str">
            <v>2220240035</v>
          </cell>
          <cell r="B2220" t="str">
            <v>2220240034</v>
          </cell>
          <cell r="C2220" t="str">
            <v>Haku Wiñay/Noa Jayatai</v>
          </cell>
          <cell r="D2220" t="str">
            <v>MV.2024</v>
          </cell>
          <cell r="E2220" t="str">
            <v>MEJORANDO VIDAS DEL NE SANTA ROSA DE MELGAR</v>
          </cell>
          <cell r="F2220" t="str">
            <v>PUNO</v>
          </cell>
          <cell r="G2220" t="str">
            <v>PUNO</v>
          </cell>
          <cell r="H2220" t="str">
            <v>MELGAR</v>
          </cell>
          <cell r="I2220" t="str">
            <v>SANTA ROSA</v>
          </cell>
          <cell r="J2220" t="str">
            <v>YANACCACCA</v>
          </cell>
          <cell r="K2220" t="str">
            <v>2108080033</v>
          </cell>
          <cell r="L2220">
            <v>400</v>
          </cell>
          <cell r="M2220">
            <v>45687</v>
          </cell>
          <cell r="N2220">
            <v>2260000</v>
          </cell>
          <cell r="O2220">
            <v>45593</v>
          </cell>
          <cell r="P2220">
            <v>2260000</v>
          </cell>
          <cell r="Q2220">
            <v>45602</v>
          </cell>
          <cell r="R2220">
            <v>2260000</v>
          </cell>
          <cell r="S2220">
            <v>45689</v>
          </cell>
          <cell r="T2220">
            <v>13.381712962963</v>
          </cell>
          <cell r="U2220">
            <v>0.42</v>
          </cell>
          <cell r="V2220">
            <v>18</v>
          </cell>
          <cell r="Y2220">
            <v>0</v>
          </cell>
          <cell r="AB2220">
            <v>2.0199999999999999E-2</v>
          </cell>
          <cell r="AD2220">
            <v>2.0199999999999999E-2</v>
          </cell>
          <cell r="AF2220" t="str">
            <v>3. Ejecución</v>
          </cell>
          <cell r="AG2220" t="str">
            <v>0530 - Proyecto en Ejecución</v>
          </cell>
          <cell r="AH2220" t="str">
            <v>Proyecto en ejecución</v>
          </cell>
        </row>
        <row r="2221">
          <cell r="A2221" t="str">
            <v>2320180001</v>
          </cell>
          <cell r="B2221" t="str">
            <v>2320180001</v>
          </cell>
          <cell r="C2221" t="str">
            <v>Haku Wiñay/Noa Jayatai</v>
          </cell>
          <cell r="D2221" t="str">
            <v>PP.2018 RO Selva</v>
          </cell>
          <cell r="E2221" t="str">
            <v>PP 0118: ACCESO DE LOS HOGARES RURALES CON ECONOMIAS DE SUBSISTENCIA A MERCADOS LOCALES DEL NUCLEO EJECUTOR DIAMANTE</v>
          </cell>
          <cell r="F2221" t="str">
            <v>PUERTO MALDONADO</v>
          </cell>
          <cell r="G2221" t="str">
            <v>MADRE DE DIOS</v>
          </cell>
          <cell r="H2221" t="str">
            <v>MANU</v>
          </cell>
          <cell r="I2221" t="str">
            <v>FITZCARRALD</v>
          </cell>
          <cell r="J2221" t="str">
            <v>DIAMANTE</v>
          </cell>
          <cell r="K2221" t="str">
            <v>1702020006</v>
          </cell>
          <cell r="L2221">
            <v>185</v>
          </cell>
          <cell r="M2221">
            <v>43270</v>
          </cell>
          <cell r="N2221">
            <v>1073000</v>
          </cell>
          <cell r="O2221">
            <v>43402</v>
          </cell>
          <cell r="P2221">
            <v>1073000</v>
          </cell>
          <cell r="Q2221">
            <v>43404</v>
          </cell>
          <cell r="R2221">
            <v>1073000</v>
          </cell>
          <cell r="S2221">
            <v>43374</v>
          </cell>
          <cell r="T2221">
            <v>1307</v>
          </cell>
          <cell r="U2221">
            <v>36</v>
          </cell>
          <cell r="V2221">
            <v>36</v>
          </cell>
          <cell r="W2221">
            <v>44681</v>
          </cell>
          <cell r="X2221">
            <v>1052464.29</v>
          </cell>
          <cell r="Y2221">
            <v>1051237.05</v>
          </cell>
          <cell r="Z2221">
            <v>1052464.29</v>
          </cell>
          <cell r="AA2221">
            <v>44908</v>
          </cell>
          <cell r="AB2221">
            <v>1</v>
          </cell>
          <cell r="AC2221">
            <v>1</v>
          </cell>
          <cell r="AD2221">
            <v>1</v>
          </cell>
          <cell r="AE2221">
            <v>0.98629999999999995</v>
          </cell>
          <cell r="AF2221" t="str">
            <v>4. Cierre</v>
          </cell>
          <cell r="AG2221" t="str">
            <v>0780 - Liquidación Aprobada</v>
          </cell>
          <cell r="AH2221" t="str">
            <v>Ficha Aprobatoria archivada con Exp. archivado en UT</v>
          </cell>
        </row>
        <row r="2222">
          <cell r="A2222" t="str">
            <v>2320180002</v>
          </cell>
          <cell r="B2222" t="str">
            <v>2320180002</v>
          </cell>
          <cell r="C2222" t="str">
            <v>Haku Wiñay/Noa Jayatai</v>
          </cell>
          <cell r="D2222" t="str">
            <v>PP.2018 RO Selva</v>
          </cell>
          <cell r="E2222" t="str">
            <v>PP 0118: ACCESO DE LOS HOGARES RURALES CON ECONOMIAS DE SUBSISTENCIA A MERCADOS LOCALES DEL NUCLEO EJECUTOR BOCA MANU</v>
          </cell>
          <cell r="F2222" t="str">
            <v>PUERTO MALDONADO</v>
          </cell>
          <cell r="G2222" t="str">
            <v>MADRE DE DIOS</v>
          </cell>
          <cell r="H2222" t="str">
            <v>MANU</v>
          </cell>
          <cell r="I2222" t="str">
            <v>FITZCARRALD</v>
          </cell>
          <cell r="J2222" t="str">
            <v>YOMIBATO</v>
          </cell>
          <cell r="K2222" t="str">
            <v>1702020002</v>
          </cell>
          <cell r="L2222">
            <v>215</v>
          </cell>
          <cell r="M2222">
            <v>43270</v>
          </cell>
          <cell r="N2222">
            <v>1247000</v>
          </cell>
          <cell r="O2222">
            <v>43402</v>
          </cell>
          <cell r="P2222">
            <v>1247000</v>
          </cell>
          <cell r="Q2222">
            <v>43404</v>
          </cell>
          <cell r="R2222">
            <v>1247000</v>
          </cell>
          <cell r="S2222">
            <v>43374</v>
          </cell>
          <cell r="T2222">
            <v>1307</v>
          </cell>
          <cell r="U2222">
            <v>36</v>
          </cell>
          <cell r="V2222">
            <v>36</v>
          </cell>
          <cell r="W2222">
            <v>44681</v>
          </cell>
          <cell r="X2222">
            <v>1217725.98</v>
          </cell>
          <cell r="Y2222">
            <v>1213118.2</v>
          </cell>
          <cell r="Z2222">
            <v>1217725.98</v>
          </cell>
          <cell r="AA2222">
            <v>44908</v>
          </cell>
          <cell r="AB2222">
            <v>1</v>
          </cell>
          <cell r="AC2222">
            <v>1</v>
          </cell>
          <cell r="AD2222">
            <v>1</v>
          </cell>
          <cell r="AE2222">
            <v>0.98160000000000003</v>
          </cell>
          <cell r="AF2222" t="str">
            <v>4. Cierre</v>
          </cell>
          <cell r="AG2222" t="str">
            <v>0780 - Liquidación Aprobada</v>
          </cell>
          <cell r="AH2222" t="str">
            <v>Ficha Aprobatoria archivada con Exp. archivado en UT</v>
          </cell>
        </row>
        <row r="2223">
          <cell r="A2223" t="str">
            <v>2320180003</v>
          </cell>
          <cell r="B2223" t="str">
            <v>2320180003</v>
          </cell>
          <cell r="C2223" t="str">
            <v>Haku Wiñay/Noa Jayatai</v>
          </cell>
          <cell r="D2223" t="str">
            <v>FFS-NRI.2018.RO</v>
          </cell>
          <cell r="E2223" t="str">
            <v>FORTALECIMIENTO DE LA FUNCION DE SUPERVISION Y DE NEGOCIOS RURALES DE PROYECTOS PRODUCTIVOS EN EL NEC KOKOPI</v>
          </cell>
          <cell r="F2223" t="str">
            <v>PUERTO MALDONADO</v>
          </cell>
          <cell r="G2223" t="str">
            <v>MADRE DE DIOS</v>
          </cell>
          <cell r="H2223" t="str">
            <v>MANU</v>
          </cell>
          <cell r="I2223" t="str">
            <v>FITZCARRALD</v>
          </cell>
          <cell r="J2223" t="str">
            <v>DIAMANTE</v>
          </cell>
          <cell r="K2223" t="str">
            <v>1702020006</v>
          </cell>
          <cell r="L2223">
            <v>400</v>
          </cell>
          <cell r="M2223">
            <v>43462.659305555557</v>
          </cell>
          <cell r="N2223">
            <v>142200</v>
          </cell>
          <cell r="O2223">
            <v>43465</v>
          </cell>
          <cell r="P2223">
            <v>142200</v>
          </cell>
          <cell r="Q2223">
            <v>43476</v>
          </cell>
          <cell r="R2223">
            <v>142200</v>
          </cell>
          <cell r="S2223">
            <v>44075</v>
          </cell>
          <cell r="T2223">
            <v>606</v>
          </cell>
          <cell r="U2223">
            <v>32</v>
          </cell>
          <cell r="V2223">
            <v>32</v>
          </cell>
          <cell r="W2223">
            <v>44681</v>
          </cell>
          <cell r="X2223">
            <v>141278.76999999999</v>
          </cell>
          <cell r="Y2223">
            <v>141278.22</v>
          </cell>
          <cell r="Z2223">
            <v>141278.76999999999</v>
          </cell>
          <cell r="AA2223">
            <v>44924</v>
          </cell>
          <cell r="AB2223">
            <v>1</v>
          </cell>
          <cell r="AC2223">
            <v>1</v>
          </cell>
          <cell r="AD2223">
            <v>1</v>
          </cell>
          <cell r="AE2223">
            <v>0.99350000000000005</v>
          </cell>
          <cell r="AF2223" t="str">
            <v>4. Cierre</v>
          </cell>
          <cell r="AG2223" t="str">
            <v>0780 - Liquidación Aprobada</v>
          </cell>
          <cell r="AH2223" t="str">
            <v>Liquidado en UT para remitir ficha/expediente a Sede</v>
          </cell>
        </row>
        <row r="2224">
          <cell r="A2224" t="str">
            <v>2320190001</v>
          </cell>
          <cell r="B2224" t="str">
            <v>2320190001</v>
          </cell>
          <cell r="C2224" t="str">
            <v>Haku Wiñay/Noa Jayatai</v>
          </cell>
          <cell r="D2224" t="str">
            <v>MCE.2019</v>
          </cell>
          <cell r="E2224" t="str">
            <v>DESARROLLO DE CAPACIDADES PRODUCTIVAS Y DE EMPRENDIMIENTOS RURALES-MI CHACRA EMPRENDEDORA DEL NÚCLEO EJECUTOR  LA PAMPA</v>
          </cell>
          <cell r="F2224" t="str">
            <v>PUERTO MALDONADO</v>
          </cell>
          <cell r="G2224" t="str">
            <v>MADRE DE DIOS</v>
          </cell>
          <cell r="H2224" t="str">
            <v>TAMBOPATA</v>
          </cell>
          <cell r="I2224" t="str">
            <v>INAMBARI</v>
          </cell>
          <cell r="J2224" t="str">
            <v>SANTA ROSA</v>
          </cell>
          <cell r="K2224" t="str">
            <v>1701020011</v>
          </cell>
          <cell r="L2224">
            <v>240</v>
          </cell>
          <cell r="M2224">
            <v>43677</v>
          </cell>
          <cell r="N2224">
            <v>1200000</v>
          </cell>
          <cell r="O2224">
            <v>43699</v>
          </cell>
          <cell r="P2224">
            <v>1200000</v>
          </cell>
          <cell r="Q2224">
            <v>43710</v>
          </cell>
          <cell r="R2224">
            <v>1200000</v>
          </cell>
          <cell r="S2224">
            <v>43710</v>
          </cell>
          <cell r="T2224">
            <v>1348</v>
          </cell>
          <cell r="U2224">
            <v>30</v>
          </cell>
          <cell r="V2224">
            <v>30</v>
          </cell>
          <cell r="W2224">
            <v>45058</v>
          </cell>
          <cell r="X2224">
            <v>1232552.52</v>
          </cell>
          <cell r="Y2224">
            <v>1183641.1000000001</v>
          </cell>
          <cell r="Z2224">
            <v>1232552.52</v>
          </cell>
          <cell r="AA2224">
            <v>45070</v>
          </cell>
          <cell r="AB2224">
            <v>1</v>
          </cell>
          <cell r="AC2224">
            <v>1.002</v>
          </cell>
          <cell r="AD2224">
            <v>1</v>
          </cell>
          <cell r="AE2224">
            <v>0.98780000000000001</v>
          </cell>
          <cell r="AF2224" t="str">
            <v>4. Cierre</v>
          </cell>
          <cell r="AG2224" t="str">
            <v>0780 - Liquidación Aprobada</v>
          </cell>
          <cell r="AH2224" t="str">
            <v>Liquidado en UT para remitir ficha/expediente a Sede</v>
          </cell>
        </row>
        <row r="2225">
          <cell r="A2225" t="str">
            <v>2320220001</v>
          </cell>
          <cell r="B2225" t="str">
            <v>2320220001</v>
          </cell>
          <cell r="C2225" t="str">
            <v>Haku Wiñay/Noa Jayatai</v>
          </cell>
          <cell r="D2225" t="str">
            <v>PP.2022 RO Selva</v>
          </cell>
          <cell r="E2225" t="str">
            <v>PP 0118: ACCESO DE LOS HOGARES RURALES CON ECONOMIAS DE SUBSISTENCIA A MERCADOS LOCALES DEL NUCLEO EJECUTOR DIAMANTE - NUEVO EDEN</v>
          </cell>
          <cell r="F2225" t="str">
            <v>PUERTO MALDONADO</v>
          </cell>
          <cell r="G2225" t="str">
            <v>MADRE DE DIOS</v>
          </cell>
          <cell r="H2225" t="str">
            <v>MANU</v>
          </cell>
          <cell r="I2225" t="str">
            <v>FITZCARRALD</v>
          </cell>
          <cell r="J2225" t="str">
            <v>DIAMANTE</v>
          </cell>
          <cell r="K2225" t="str">
            <v>1702020006</v>
          </cell>
          <cell r="L2225">
            <v>200</v>
          </cell>
          <cell r="M2225">
            <v>44781</v>
          </cell>
          <cell r="N2225">
            <v>1360000</v>
          </cell>
          <cell r="O2225">
            <v>44769</v>
          </cell>
          <cell r="P2225">
            <v>1360000</v>
          </cell>
          <cell r="Q2225">
            <v>44778</v>
          </cell>
          <cell r="R2225">
            <v>1360000</v>
          </cell>
          <cell r="S2225">
            <v>44805</v>
          </cell>
          <cell r="T2225">
            <v>897.38171296296309</v>
          </cell>
          <cell r="U2225">
            <v>29.42</v>
          </cell>
          <cell r="V2225">
            <v>36</v>
          </cell>
          <cell r="X2225">
            <v>1195884.74</v>
          </cell>
          <cell r="Y2225">
            <v>1195764.73</v>
          </cell>
          <cell r="Z2225">
            <v>438818.93</v>
          </cell>
          <cell r="AA2225">
            <v>45653</v>
          </cell>
          <cell r="AB2225">
            <v>0.93269999999999997</v>
          </cell>
          <cell r="AC2225">
            <v>0.91390000000000005</v>
          </cell>
          <cell r="AD2225">
            <v>0.93640000000000001</v>
          </cell>
          <cell r="AE2225">
            <v>0.89390000000000003</v>
          </cell>
          <cell r="AF2225" t="str">
            <v>3. Ejecución</v>
          </cell>
          <cell r="AG2225" t="str">
            <v>0530 - Proyecto en Ejecución</v>
          </cell>
          <cell r="AH2225" t="str">
            <v>Proyecto en ejecución</v>
          </cell>
        </row>
        <row r="2226">
          <cell r="A2226" t="str">
            <v>2320220002</v>
          </cell>
          <cell r="B2226" t="str">
            <v>2320220002</v>
          </cell>
          <cell r="C2226" t="str">
            <v>Haku Wiñay/Noa Jayatai</v>
          </cell>
          <cell r="D2226" t="str">
            <v>PP.2022 RO Selva</v>
          </cell>
          <cell r="E2226" t="str">
            <v>PP 0118: ACCESO DE LOS HOGARES RURALES CON ECONOMIAS DE SUBSISTENCIA A MERCADOS LOCALES DEL NUCLEO EJECUTOR DIAMANTE - ISLA DE LOS VALLES</v>
          </cell>
          <cell r="F2226" t="str">
            <v>PUERTO MALDONADO</v>
          </cell>
          <cell r="G2226" t="str">
            <v>MADRE DE DIOS</v>
          </cell>
          <cell r="H2226" t="str">
            <v>MANU</v>
          </cell>
          <cell r="I2226" t="str">
            <v>FITZCARRALD</v>
          </cell>
          <cell r="J2226" t="str">
            <v>DIAMANTE</v>
          </cell>
          <cell r="K2226" t="str">
            <v>1702020006</v>
          </cell>
          <cell r="L2226">
            <v>202</v>
          </cell>
          <cell r="M2226">
            <v>44781</v>
          </cell>
          <cell r="N2226">
            <v>1373600</v>
          </cell>
          <cell r="O2226">
            <v>44769</v>
          </cell>
          <cell r="P2226">
            <v>1373600</v>
          </cell>
          <cell r="Q2226">
            <v>44778</v>
          </cell>
          <cell r="R2226">
            <v>1373600</v>
          </cell>
          <cell r="S2226">
            <v>44805</v>
          </cell>
          <cell r="T2226">
            <v>897.38171296296309</v>
          </cell>
          <cell r="U2226">
            <v>29.42</v>
          </cell>
          <cell r="V2226">
            <v>36</v>
          </cell>
          <cell r="X2226">
            <v>1218586.23</v>
          </cell>
          <cell r="Y2226">
            <v>1218466.23</v>
          </cell>
          <cell r="Z2226">
            <v>454325.9</v>
          </cell>
          <cell r="AA2226">
            <v>45653</v>
          </cell>
          <cell r="AB2226">
            <v>0.93710000000000004</v>
          </cell>
          <cell r="AC2226">
            <v>0.91559999999999997</v>
          </cell>
          <cell r="AD2226">
            <v>0.93610000000000004</v>
          </cell>
          <cell r="AE2226">
            <v>0.89259999999999995</v>
          </cell>
          <cell r="AF2226" t="str">
            <v>3. Ejecución</v>
          </cell>
          <cell r="AG2226" t="str">
            <v>0530 - Proyecto en Ejecución</v>
          </cell>
          <cell r="AH2226" t="str">
            <v>Proyecto en ejecución</v>
          </cell>
        </row>
        <row r="2227">
          <cell r="B2227" t="str">
            <v>2320240001</v>
          </cell>
          <cell r="C2227" t="str">
            <v>Haku Wiñay/Noa Jayatai</v>
          </cell>
          <cell r="D2227" t="str">
            <v>ME.2024</v>
          </cell>
          <cell r="E2227" t="str">
            <v>PROYECTO "MI EMPRENDIMIENTO MUJER" - NÚCLEO EJECUTOR LABERINTO</v>
          </cell>
          <cell r="F2227" t="str">
            <v>PUERTO MALDONADO</v>
          </cell>
          <cell r="G2227" t="str">
            <v>MADRE DE DIOS</v>
          </cell>
          <cell r="H2227" t="str">
            <v>TAMBOPATA</v>
          </cell>
          <cell r="I2227" t="str">
            <v>LABERINTO</v>
          </cell>
          <cell r="J2227" t="str">
            <v>PUERTO ROSARIO DE LABERINTO</v>
          </cell>
          <cell r="K2227" t="str">
            <v>1701040001</v>
          </cell>
          <cell r="L2227">
            <v>250</v>
          </cell>
          <cell r="O2227">
            <v>45625</v>
          </cell>
          <cell r="P2227">
            <v>474720</v>
          </cell>
          <cell r="Q2227">
            <v>45637</v>
          </cell>
          <cell r="R2227">
            <v>474720</v>
          </cell>
          <cell r="Y2227">
            <v>0</v>
          </cell>
          <cell r="AB2227">
            <v>0</v>
          </cell>
          <cell r="AF2227" t="str">
            <v>1. Inicio</v>
          </cell>
          <cell r="AG2227" t="str">
            <v>0010 - Solicitud de Financiamiento Presentada</v>
          </cell>
        </row>
        <row r="2228">
          <cell r="A2228" t="str">
            <v>2420170001</v>
          </cell>
          <cell r="B2228" t="str">
            <v>2420170001</v>
          </cell>
          <cell r="C2228" t="str">
            <v>Mi Abrigo</v>
          </cell>
          <cell r="D2228" t="str">
            <v>AVICOM.2017</v>
          </cell>
          <cell r="E2228" t="str">
            <v>ACONDICIONAMIENTO DE VIVIENDAS Y COCINAS EN HELADAS 2017, EN EL CENTRO POBLADO DE CCOLLPAPAMPA, DISTRITO DE MARA, PROVINCIA COTABAMBAS-APURIMAC</v>
          </cell>
          <cell r="F2228" t="str">
            <v>ABANCAY</v>
          </cell>
          <cell r="G2228" t="str">
            <v>APURIMAC</v>
          </cell>
          <cell r="H2228" t="str">
            <v>COTABAMBAS</v>
          </cell>
          <cell r="I2228" t="str">
            <v>MARA</v>
          </cell>
          <cell r="J2228" t="str">
            <v>CCOLLPAPAMPA</v>
          </cell>
          <cell r="K2228" t="str">
            <v>0305050232</v>
          </cell>
          <cell r="L2228">
            <v>62</v>
          </cell>
          <cell r="M2228">
            <v>42849</v>
          </cell>
          <cell r="N2228">
            <v>512230.58</v>
          </cell>
          <cell r="O2228">
            <v>42864</v>
          </cell>
          <cell r="P2228">
            <v>512230.58</v>
          </cell>
          <cell r="Q2228">
            <v>42864</v>
          </cell>
          <cell r="R2228">
            <v>512230.58</v>
          </cell>
          <cell r="S2228">
            <v>42858</v>
          </cell>
          <cell r="T2228">
            <v>40</v>
          </cell>
          <cell r="U2228">
            <v>2</v>
          </cell>
          <cell r="V2228">
            <v>2</v>
          </cell>
          <cell r="W2228">
            <v>42898</v>
          </cell>
          <cell r="Y2228">
            <v>512154.76</v>
          </cell>
          <cell r="AB2228">
            <v>0</v>
          </cell>
          <cell r="AC2228">
            <v>1</v>
          </cell>
          <cell r="AF2228" t="str">
            <v>4. Cierre</v>
          </cell>
          <cell r="AG2228" t="str">
            <v>0780 - Liquidación Aprobada</v>
          </cell>
          <cell r="AH2228" t="str">
            <v>Ficha Aprobatoria archivada</v>
          </cell>
        </row>
        <row r="2229">
          <cell r="A2229" t="str">
            <v>2420170002</v>
          </cell>
          <cell r="B2229" t="str">
            <v>2420170002</v>
          </cell>
          <cell r="C2229" t="str">
            <v>Mi Abrigo</v>
          </cell>
          <cell r="D2229" t="str">
            <v>AVICOM.2017</v>
          </cell>
          <cell r="E2229" t="str">
            <v>ACONDICIONAMIENTO DE VIVIENDAS Y COCINAS EN HELADAS 2017, EN EL CENTRO POBLADO DE HUANCACALLA CHICO, DISTRITO DE HAQUIRA, PROVINCIA COTABAMBAS-APURIMAC</v>
          </cell>
          <cell r="F2229" t="str">
            <v>ABANCAY</v>
          </cell>
          <cell r="G2229" t="str">
            <v>APURIMAC</v>
          </cell>
          <cell r="H2229" t="str">
            <v>COTABAMBAS</v>
          </cell>
          <cell r="I2229" t="str">
            <v>HAQUIRA</v>
          </cell>
          <cell r="J2229" t="str">
            <v>HUANCACALLA CHICO</v>
          </cell>
          <cell r="K2229" t="str">
            <v>0305040011</v>
          </cell>
          <cell r="L2229">
            <v>56</v>
          </cell>
          <cell r="M2229">
            <v>42849</v>
          </cell>
          <cell r="N2229">
            <v>474496.06</v>
          </cell>
          <cell r="O2229">
            <v>42878</v>
          </cell>
          <cell r="P2229">
            <v>474496.06</v>
          </cell>
          <cell r="Q2229">
            <v>42880</v>
          </cell>
          <cell r="R2229">
            <v>474496.06</v>
          </cell>
          <cell r="S2229">
            <v>42863</v>
          </cell>
          <cell r="T2229">
            <v>42</v>
          </cell>
          <cell r="U2229">
            <v>2</v>
          </cell>
          <cell r="V2229">
            <v>2</v>
          </cell>
          <cell r="W2229">
            <v>42905</v>
          </cell>
          <cell r="Y2229">
            <v>452253.15</v>
          </cell>
          <cell r="AB2229">
            <v>0</v>
          </cell>
          <cell r="AD2229">
            <v>0</v>
          </cell>
          <cell r="AF2229" t="str">
            <v>4. Cierre</v>
          </cell>
          <cell r="AG2229" t="str">
            <v>0780 - Liquidación Aprobada</v>
          </cell>
          <cell r="AH2229" t="str">
            <v>Ficha Aprobatoria archivada</v>
          </cell>
        </row>
        <row r="2230">
          <cell r="A2230" t="str">
            <v>2420170003</v>
          </cell>
          <cell r="B2230" t="str">
            <v>2420170003</v>
          </cell>
          <cell r="C2230" t="str">
            <v>Mi Abrigo</v>
          </cell>
          <cell r="D2230" t="str">
            <v>AVICOM.2017</v>
          </cell>
          <cell r="E2230" t="str">
            <v>ACONDICIONAMIENTO DE VIVIENDAS Y COCINAS EN HELADAS 2017, EN LOS CENTROS POBLADOS DE CCARMISCCA Y QACCAMPA, DISTRITO DE HAQUIRA, PROVINCIA COTABAMBAS-APURIMAC</v>
          </cell>
          <cell r="F2230" t="str">
            <v>ABANCAY</v>
          </cell>
          <cell r="G2230" t="str">
            <v>APURIMAC</v>
          </cell>
          <cell r="H2230" t="str">
            <v>COTABAMBAS</v>
          </cell>
          <cell r="I2230" t="str">
            <v>HAQUIRA</v>
          </cell>
          <cell r="J2230" t="str">
            <v>CCARMISCCA</v>
          </cell>
          <cell r="K2230" t="str">
            <v>0305040150</v>
          </cell>
          <cell r="L2230">
            <v>50</v>
          </cell>
          <cell r="M2230">
            <v>42849</v>
          </cell>
          <cell r="N2230">
            <v>425863.83</v>
          </cell>
          <cell r="O2230">
            <v>42864</v>
          </cell>
          <cell r="P2230">
            <v>425863.83</v>
          </cell>
          <cell r="Q2230">
            <v>42864</v>
          </cell>
          <cell r="R2230">
            <v>425863.83</v>
          </cell>
          <cell r="S2230">
            <v>42863</v>
          </cell>
          <cell r="T2230">
            <v>38</v>
          </cell>
          <cell r="U2230">
            <v>2</v>
          </cell>
          <cell r="V2230">
            <v>2</v>
          </cell>
          <cell r="W2230">
            <v>42901</v>
          </cell>
          <cell r="Y2230">
            <v>419325.23</v>
          </cell>
          <cell r="AB2230">
            <v>0</v>
          </cell>
          <cell r="AC2230">
            <v>0.3</v>
          </cell>
          <cell r="AD2230">
            <v>0</v>
          </cell>
          <cell r="AF2230" t="str">
            <v>4. Cierre</v>
          </cell>
          <cell r="AG2230" t="str">
            <v>0780 - Liquidación Aprobada</v>
          </cell>
          <cell r="AH2230" t="str">
            <v>Ficha Aprobatoria archivada</v>
          </cell>
        </row>
        <row r="2231">
          <cell r="A2231" t="str">
            <v>2420170004</v>
          </cell>
          <cell r="B2231" t="str">
            <v>2420170004</v>
          </cell>
          <cell r="C2231" t="str">
            <v>Mi Abrigo</v>
          </cell>
          <cell r="D2231" t="str">
            <v>AVICOM.2017</v>
          </cell>
          <cell r="E2231" t="str">
            <v>ACONDICIONAMIENTO DE VIVIENDAS Y COCINAS EN HELADAS 2017, EN LOS CENTROS POBLADOS DE CCAHUACCAHUA Y CCOTANIRAY, DISTRITO DE TAMBOBAMBA, PROVINCIA COTABAMBAS-APURIMAC</v>
          </cell>
          <cell r="F2231" t="str">
            <v>ABANCAY</v>
          </cell>
          <cell r="G2231" t="str">
            <v>APURIMAC</v>
          </cell>
          <cell r="H2231" t="str">
            <v>COTABAMBAS</v>
          </cell>
          <cell r="I2231" t="str">
            <v>TAMBOBAMBA</v>
          </cell>
          <cell r="J2231" t="str">
            <v>CCAHUACCAHUA</v>
          </cell>
          <cell r="K2231" t="str">
            <v>0305010150</v>
          </cell>
          <cell r="L2231">
            <v>56</v>
          </cell>
          <cell r="M2231">
            <v>42849</v>
          </cell>
          <cell r="N2231">
            <v>468587.67</v>
          </cell>
          <cell r="O2231">
            <v>42864</v>
          </cell>
          <cell r="P2231">
            <v>468587.67</v>
          </cell>
          <cell r="Q2231">
            <v>42864</v>
          </cell>
          <cell r="R2231">
            <v>468587.67</v>
          </cell>
          <cell r="S2231">
            <v>42859</v>
          </cell>
          <cell r="T2231">
            <v>49</v>
          </cell>
          <cell r="U2231">
            <v>2</v>
          </cell>
          <cell r="V2231">
            <v>2</v>
          </cell>
          <cell r="W2231">
            <v>42908</v>
          </cell>
          <cell r="Y2231">
            <v>441423.99</v>
          </cell>
          <cell r="AB2231">
            <v>0</v>
          </cell>
          <cell r="AC2231">
            <v>0.3</v>
          </cell>
          <cell r="AF2231" t="str">
            <v>4. Cierre</v>
          </cell>
          <cell r="AG2231" t="str">
            <v>0780 - Liquidación Aprobada</v>
          </cell>
          <cell r="AH2231" t="str">
            <v>Liquidado en UT para remitir ficha/expediente a Sede</v>
          </cell>
        </row>
        <row r="2232">
          <cell r="A2232" t="str">
            <v>2420170005</v>
          </cell>
          <cell r="B2232" t="str">
            <v>2420170005</v>
          </cell>
          <cell r="C2232" t="str">
            <v>Mi Abrigo</v>
          </cell>
          <cell r="D2232" t="str">
            <v>AVICOM.2017</v>
          </cell>
          <cell r="E2232" t="str">
            <v>ACONDICIONAMIENTO DE VIVIENDAS Y COCINAS EN HELADAS 2017, EN LOS CENTROS POBLADOS DE QUEULLABAMBA Y CHICÑAHUI, DISTRITO DE CHALHUAHUACHO, PROVINCIA COTABAMBAS-APURIMAC</v>
          </cell>
          <cell r="F2232" t="str">
            <v>ABANCAY</v>
          </cell>
          <cell r="G2232" t="str">
            <v>APURIMAC</v>
          </cell>
          <cell r="H2232" t="str">
            <v>COTABAMBAS</v>
          </cell>
          <cell r="I2232" t="str">
            <v>CHALLHUAHUACHO</v>
          </cell>
          <cell r="J2232" t="str">
            <v>QUEULLABAMBA</v>
          </cell>
          <cell r="K2232" t="str">
            <v>0305060034</v>
          </cell>
          <cell r="L2232">
            <v>58</v>
          </cell>
          <cell r="M2232">
            <v>42849</v>
          </cell>
          <cell r="N2232">
            <v>490962.1</v>
          </cell>
          <cell r="O2232">
            <v>42878</v>
          </cell>
          <cell r="P2232">
            <v>490962.10000000003</v>
          </cell>
          <cell r="Q2232">
            <v>42880</v>
          </cell>
          <cell r="R2232">
            <v>490962.10000000003</v>
          </cell>
          <cell r="S2232">
            <v>42859</v>
          </cell>
          <cell r="T2232">
            <v>57</v>
          </cell>
          <cell r="U2232">
            <v>2</v>
          </cell>
          <cell r="V2232">
            <v>2</v>
          </cell>
          <cell r="W2232">
            <v>42916</v>
          </cell>
          <cell r="Y2232">
            <v>490802.83</v>
          </cell>
          <cell r="AB2232">
            <v>0</v>
          </cell>
          <cell r="AC2232">
            <v>0.8</v>
          </cell>
          <cell r="AD2232">
            <v>0</v>
          </cell>
          <cell r="AF2232" t="str">
            <v>4. Cierre</v>
          </cell>
          <cell r="AG2232" t="str">
            <v>0780 - Liquidación Aprobada</v>
          </cell>
          <cell r="AH2232" t="str">
            <v>Ficha Aprobatoria archivada</v>
          </cell>
        </row>
        <row r="2233">
          <cell r="A2233" t="str">
            <v>2420170006</v>
          </cell>
          <cell r="B2233" t="str">
            <v>2420170006</v>
          </cell>
          <cell r="C2233" t="str">
            <v>Mi Abrigo</v>
          </cell>
          <cell r="D2233" t="str">
            <v>AVICOM.2017</v>
          </cell>
          <cell r="E2233" t="str">
            <v>ACONDICIONAMIENTO DE VIVIENDAS Y COCINAS EN HELADAS 2017, EN EL CENTRO POBLADO DE CHAHUAY, DISTRITO DE COYLLURQUI, PROVINCIA COTABAMBAS-APURIMAC</v>
          </cell>
          <cell r="F2233" t="str">
            <v>ABANCAY</v>
          </cell>
          <cell r="G2233" t="str">
            <v>APURIMAC</v>
          </cell>
          <cell r="H2233" t="str">
            <v>COTABAMBAS</v>
          </cell>
          <cell r="I2233" t="str">
            <v>COYLLURQUI</v>
          </cell>
          <cell r="J2233" t="str">
            <v>CHAHUAY</v>
          </cell>
          <cell r="K2233" t="str">
            <v>0305030028</v>
          </cell>
          <cell r="L2233">
            <v>40</v>
          </cell>
          <cell r="M2233">
            <v>42849</v>
          </cell>
          <cell r="N2233">
            <v>333613.73</v>
          </cell>
          <cell r="O2233">
            <v>42878</v>
          </cell>
          <cell r="P2233">
            <v>333613.73</v>
          </cell>
          <cell r="Q2233">
            <v>42880</v>
          </cell>
          <cell r="R2233">
            <v>333613.73</v>
          </cell>
          <cell r="S2233">
            <v>42856</v>
          </cell>
          <cell r="T2233">
            <v>42</v>
          </cell>
          <cell r="U2233">
            <v>2</v>
          </cell>
          <cell r="V2233">
            <v>2</v>
          </cell>
          <cell r="W2233">
            <v>42898</v>
          </cell>
          <cell r="Y2233">
            <v>333113.73</v>
          </cell>
          <cell r="AB2233">
            <v>0</v>
          </cell>
          <cell r="AC2233">
            <v>1</v>
          </cell>
          <cell r="AF2233" t="str">
            <v>4. Cierre</v>
          </cell>
          <cell r="AG2233" t="str">
            <v>0780 - Liquidación Aprobada</v>
          </cell>
          <cell r="AH2233" t="str">
            <v>Ficha Aprobatoria archivada</v>
          </cell>
        </row>
        <row r="2234">
          <cell r="A2234" t="str">
            <v>2420170007</v>
          </cell>
          <cell r="B2234" t="str">
            <v>2420170007</v>
          </cell>
          <cell r="C2234" t="str">
            <v>Haku Wiñay/Noa Jayatai</v>
          </cell>
          <cell r="D2234" t="str">
            <v>PP.2017 RO Sierra</v>
          </cell>
          <cell r="E2234" t="str">
            <v>PP 0118: ACCESO DE LOS HOGARES RURALES CON ECONOMIAS DE SUBSISTENCIA A MERCADOS LOCALES DEL NUCLEO EJECUTOR HUAYRAPAMPA</v>
          </cell>
          <cell r="F2234" t="str">
            <v>ABANCAY</v>
          </cell>
          <cell r="G2234" t="str">
            <v>APURIMAC</v>
          </cell>
          <cell r="H2234" t="str">
            <v>ABANCAY</v>
          </cell>
          <cell r="I2234" t="str">
            <v>LAMBRAMA</v>
          </cell>
          <cell r="J2234" t="str">
            <v>HUAYRAPAMPA</v>
          </cell>
          <cell r="K2234" t="str">
            <v>0301060022</v>
          </cell>
          <cell r="L2234">
            <v>102</v>
          </cell>
          <cell r="M2234">
            <v>42872</v>
          </cell>
          <cell r="N2234">
            <v>459000</v>
          </cell>
          <cell r="O2234">
            <v>42972</v>
          </cell>
          <cell r="P2234">
            <v>459000</v>
          </cell>
          <cell r="Q2234">
            <v>42978</v>
          </cell>
          <cell r="R2234">
            <v>459000</v>
          </cell>
          <cell r="S2234">
            <v>42887</v>
          </cell>
          <cell r="T2234">
            <v>1248</v>
          </cell>
          <cell r="U2234">
            <v>36</v>
          </cell>
          <cell r="V2234">
            <v>36</v>
          </cell>
          <cell r="W2234">
            <v>44135</v>
          </cell>
          <cell r="X2234">
            <v>457161.74</v>
          </cell>
          <cell r="Y2234">
            <v>459771.54</v>
          </cell>
          <cell r="Z2234">
            <v>459790.74</v>
          </cell>
          <cell r="AA2234">
            <v>44539</v>
          </cell>
          <cell r="AB2234">
            <v>1</v>
          </cell>
          <cell r="AC2234">
            <v>1</v>
          </cell>
          <cell r="AD2234">
            <v>1</v>
          </cell>
          <cell r="AE2234">
            <v>0.97330000000000005</v>
          </cell>
          <cell r="AF2234" t="str">
            <v>4. Cierre</v>
          </cell>
          <cell r="AG2234" t="str">
            <v>0780 - Liquidación Aprobada</v>
          </cell>
          <cell r="AH2234" t="str">
            <v>Ficha Aprobatoria archivada con Exp. archivado en UT</v>
          </cell>
        </row>
        <row r="2235">
          <cell r="A2235" t="str">
            <v>2420170008</v>
          </cell>
          <cell r="B2235" t="str">
            <v>2420170008</v>
          </cell>
          <cell r="C2235" t="str">
            <v>Haku Wiñay/Noa Jayatai</v>
          </cell>
          <cell r="D2235" t="str">
            <v>PP.2017 RO Sierra</v>
          </cell>
          <cell r="E2235" t="str">
            <v>PP 0118: ACCESO DE LOS HOGARES RURALES CON ECONOMIAS DE SUBSISTENCIA A MERCADOS LOCALES DEL NUCLEO EJECUTOR MATARA</v>
          </cell>
          <cell r="F2235" t="str">
            <v>ABANCAY</v>
          </cell>
          <cell r="G2235" t="str">
            <v>APURIMAC</v>
          </cell>
          <cell r="H2235" t="str">
            <v>ABANCAY</v>
          </cell>
          <cell r="I2235" t="str">
            <v>LAMBRAMA</v>
          </cell>
          <cell r="J2235" t="str">
            <v>MATARA</v>
          </cell>
          <cell r="K2235" t="str">
            <v>0301060005</v>
          </cell>
          <cell r="L2235">
            <v>106</v>
          </cell>
          <cell r="M2235">
            <v>42872</v>
          </cell>
          <cell r="N2235">
            <v>477000</v>
          </cell>
          <cell r="O2235">
            <v>42972</v>
          </cell>
          <cell r="P2235">
            <v>477000</v>
          </cell>
          <cell r="Q2235">
            <v>42978</v>
          </cell>
          <cell r="R2235">
            <v>477000</v>
          </cell>
          <cell r="S2235">
            <v>42887</v>
          </cell>
          <cell r="T2235">
            <v>1248</v>
          </cell>
          <cell r="U2235">
            <v>36</v>
          </cell>
          <cell r="V2235">
            <v>36</v>
          </cell>
          <cell r="W2235">
            <v>44135</v>
          </cell>
          <cell r="X2235">
            <v>476747.46</v>
          </cell>
          <cell r="Y2235">
            <v>479023.42</v>
          </cell>
          <cell r="Z2235">
            <v>479042.62</v>
          </cell>
          <cell r="AA2235">
            <v>44539</v>
          </cell>
          <cell r="AB2235">
            <v>1</v>
          </cell>
          <cell r="AC2235">
            <v>1</v>
          </cell>
          <cell r="AD2235">
            <v>1</v>
          </cell>
          <cell r="AE2235">
            <v>0.98109999999999997</v>
          </cell>
          <cell r="AF2235" t="str">
            <v>4. Cierre</v>
          </cell>
          <cell r="AG2235" t="str">
            <v>0780 - Liquidación Aprobada</v>
          </cell>
          <cell r="AH2235" t="str">
            <v>Ficha Aprobatoria archivada con Exp. archivado en UT</v>
          </cell>
        </row>
        <row r="2236">
          <cell r="A2236" t="str">
            <v>2420170009</v>
          </cell>
          <cell r="B2236" t="str">
            <v>2420170009</v>
          </cell>
          <cell r="C2236" t="str">
            <v>Haku Wiñay/Noa Jayatai</v>
          </cell>
          <cell r="D2236" t="str">
            <v>PP.2017 RO Sierra</v>
          </cell>
          <cell r="E2236" t="str">
            <v>PP 0118: ACCESO DE LOS HOGARES RURALES CON ECONOMIAS DE SUBSISTENCIA A MERCADOS LOCALES DEL NUCLEO EJECUTOR MARJUNI</v>
          </cell>
          <cell r="F2236" t="str">
            <v>ABANCAY</v>
          </cell>
          <cell r="G2236" t="str">
            <v>APURIMAC</v>
          </cell>
          <cell r="H2236" t="str">
            <v>ABANCAY</v>
          </cell>
          <cell r="I2236" t="str">
            <v>LAMBRAMA</v>
          </cell>
          <cell r="J2236" t="str">
            <v>MARJUNI</v>
          </cell>
          <cell r="K2236" t="str">
            <v>0301066002</v>
          </cell>
          <cell r="L2236">
            <v>100</v>
          </cell>
          <cell r="M2236">
            <v>42872</v>
          </cell>
          <cell r="N2236">
            <v>450000</v>
          </cell>
          <cell r="O2236">
            <v>42972</v>
          </cell>
          <cell r="P2236">
            <v>450000</v>
          </cell>
          <cell r="Q2236">
            <v>42978</v>
          </cell>
          <cell r="R2236">
            <v>450000</v>
          </cell>
          <cell r="S2236">
            <v>42887</v>
          </cell>
          <cell r="T2236">
            <v>1248</v>
          </cell>
          <cell r="U2236">
            <v>36</v>
          </cell>
          <cell r="V2236">
            <v>36</v>
          </cell>
          <cell r="W2236">
            <v>44135</v>
          </cell>
          <cell r="X2236">
            <v>449650.18</v>
          </cell>
          <cell r="Y2236">
            <v>451006.98</v>
          </cell>
          <cell r="Z2236">
            <v>451250.18</v>
          </cell>
          <cell r="AA2236">
            <v>44539</v>
          </cell>
          <cell r="AB2236">
            <v>1</v>
          </cell>
          <cell r="AC2236">
            <v>1</v>
          </cell>
          <cell r="AD2236">
            <v>1</v>
          </cell>
          <cell r="AE2236">
            <v>0.97529999999999994</v>
          </cell>
          <cell r="AF2236" t="str">
            <v>4. Cierre</v>
          </cell>
          <cell r="AG2236" t="str">
            <v>0780 - Liquidación Aprobada</v>
          </cell>
          <cell r="AH2236" t="str">
            <v>Ficha Aprobatoria archivada con Exp. archivado en UT</v>
          </cell>
        </row>
        <row r="2237">
          <cell r="A2237" t="str">
            <v>2420170010</v>
          </cell>
          <cell r="B2237" t="str">
            <v>2420170010</v>
          </cell>
          <cell r="C2237" t="str">
            <v>Haku Wiñay/Noa Jayatai</v>
          </cell>
          <cell r="D2237" t="str">
            <v>PP.2017 RO Sierra</v>
          </cell>
          <cell r="E2237" t="str">
            <v>PP 0118: ACCESO DE LOS HOGARES RURALES CON ECONOMIAS DE SUBSISTENCIA A MERCADOS LOCALES DEL NUCLEO EJECUTOR ATANCAMA</v>
          </cell>
          <cell r="F2237" t="str">
            <v>ABANCAY</v>
          </cell>
          <cell r="G2237" t="str">
            <v>APURIMAC</v>
          </cell>
          <cell r="H2237" t="str">
            <v>ABANCAY</v>
          </cell>
          <cell r="I2237" t="str">
            <v>LAMBRAMA</v>
          </cell>
          <cell r="J2237" t="str">
            <v>ATANCAMA</v>
          </cell>
          <cell r="K2237" t="str">
            <v>0301060044</v>
          </cell>
          <cell r="L2237">
            <v>105</v>
          </cell>
          <cell r="M2237">
            <v>42872</v>
          </cell>
          <cell r="N2237">
            <v>472500</v>
          </cell>
          <cell r="O2237">
            <v>43007</v>
          </cell>
          <cell r="P2237">
            <v>472500</v>
          </cell>
          <cell r="Q2237">
            <v>43060</v>
          </cell>
          <cell r="R2237">
            <v>472500</v>
          </cell>
          <cell r="S2237">
            <v>42887</v>
          </cell>
          <cell r="T2237">
            <v>1248</v>
          </cell>
          <cell r="U2237">
            <v>36</v>
          </cell>
          <cell r="V2237">
            <v>36</v>
          </cell>
          <cell r="W2237">
            <v>44135</v>
          </cell>
          <cell r="X2237">
            <v>472311.99</v>
          </cell>
          <cell r="Y2237">
            <v>474457.83</v>
          </cell>
          <cell r="Z2237">
            <v>474477.03</v>
          </cell>
          <cell r="AA2237">
            <v>44539</v>
          </cell>
          <cell r="AB2237">
            <v>1</v>
          </cell>
          <cell r="AC2237">
            <v>1</v>
          </cell>
          <cell r="AD2237">
            <v>1</v>
          </cell>
          <cell r="AE2237">
            <v>0.97929999999999995</v>
          </cell>
          <cell r="AF2237" t="str">
            <v>4. Cierre</v>
          </cell>
          <cell r="AG2237" t="str">
            <v>0780 - Liquidación Aprobada</v>
          </cell>
          <cell r="AH2237" t="str">
            <v>Ficha Aprobatoria archivada con Exp. archivado en UT</v>
          </cell>
        </row>
        <row r="2238">
          <cell r="A2238" t="str">
            <v>2420170015</v>
          </cell>
          <cell r="B2238" t="str">
            <v>2420170011</v>
          </cell>
          <cell r="C2238" t="str">
            <v>Haku Wiñay/Noa Jayatai</v>
          </cell>
          <cell r="D2238" t="str">
            <v>PP.2017 RO Sierra</v>
          </cell>
          <cell r="E2238" t="str">
            <v>PP 0118: ACCESO DE LOS HOGARES RURALES CON ECONOMIAS DE SUBSISTENCIA A MERCADOS LOCALES DEL NUCLEO EJECUTOR CASABAMBA</v>
          </cell>
          <cell r="F2238" t="str">
            <v>ABANCAY</v>
          </cell>
          <cell r="G2238" t="str">
            <v>APURIMAC</v>
          </cell>
          <cell r="H2238" t="str">
            <v>CHINCHEROS</v>
          </cell>
          <cell r="I2238" t="str">
            <v>CHINCHEROS</v>
          </cell>
          <cell r="J2238" t="str">
            <v>CASABAMBA</v>
          </cell>
          <cell r="K2238" t="str">
            <v>0306010020</v>
          </cell>
          <cell r="L2238">
            <v>100</v>
          </cell>
          <cell r="M2238">
            <v>42908</v>
          </cell>
          <cell r="N2238">
            <v>450000</v>
          </cell>
          <cell r="O2238">
            <v>43007</v>
          </cell>
          <cell r="P2238">
            <v>450000</v>
          </cell>
          <cell r="Q2238">
            <v>43060</v>
          </cell>
          <cell r="R2238">
            <v>450000</v>
          </cell>
          <cell r="S2238">
            <v>42980</v>
          </cell>
          <cell r="T2238">
            <v>1216</v>
          </cell>
          <cell r="U2238">
            <v>36</v>
          </cell>
          <cell r="V2238">
            <v>36</v>
          </cell>
          <cell r="W2238">
            <v>44196</v>
          </cell>
          <cell r="X2238">
            <v>449554</v>
          </cell>
          <cell r="Y2238">
            <v>448679.52</v>
          </cell>
          <cell r="Z2238">
            <v>450315.52000000002</v>
          </cell>
          <cell r="AA2238">
            <v>44560</v>
          </cell>
          <cell r="AB2238">
            <v>1</v>
          </cell>
          <cell r="AC2238">
            <v>1</v>
          </cell>
          <cell r="AD2238">
            <v>1</v>
          </cell>
          <cell r="AE2238">
            <v>0.97340000000000004</v>
          </cell>
          <cell r="AF2238" t="str">
            <v>4. Cierre</v>
          </cell>
          <cell r="AG2238" t="str">
            <v>0780 - Liquidación Aprobada</v>
          </cell>
          <cell r="AH2238" t="str">
            <v>Ficha Aprobatoria archivada con Exp. archivado en UT</v>
          </cell>
        </row>
        <row r="2239">
          <cell r="A2239" t="str">
            <v>2420170016</v>
          </cell>
          <cell r="B2239" t="str">
            <v>2420170012</v>
          </cell>
          <cell r="C2239" t="str">
            <v>Haku Wiñay/Noa Jayatai</v>
          </cell>
          <cell r="D2239" t="str">
            <v>PP.2017 RO Sierra</v>
          </cell>
          <cell r="E2239" t="str">
            <v>PP 0118: ACCESO DE LOS HOGARES RURALES CON ECONOMIAS DE SUBSISTENCIA A MERCADOS LOCALES DEL NUCLEO EJECUTOR SAN LORENZO</v>
          </cell>
          <cell r="F2239" t="str">
            <v>ABANCAY</v>
          </cell>
          <cell r="G2239" t="str">
            <v>APURIMAC</v>
          </cell>
          <cell r="H2239" t="str">
            <v>CHINCHEROS</v>
          </cell>
          <cell r="I2239" t="str">
            <v>CHINCHEROS</v>
          </cell>
          <cell r="J2239" t="str">
            <v>SAN LORENZO</v>
          </cell>
          <cell r="K2239" t="str">
            <v>0306010023</v>
          </cell>
          <cell r="L2239">
            <v>110</v>
          </cell>
          <cell r="M2239">
            <v>42908</v>
          </cell>
          <cell r="N2239">
            <v>495000</v>
          </cell>
          <cell r="O2239">
            <v>43007</v>
          </cell>
          <cell r="P2239">
            <v>495000</v>
          </cell>
          <cell r="Q2239">
            <v>43060</v>
          </cell>
          <cell r="R2239">
            <v>495000</v>
          </cell>
          <cell r="S2239">
            <v>42980</v>
          </cell>
          <cell r="T2239">
            <v>1216</v>
          </cell>
          <cell r="U2239">
            <v>36</v>
          </cell>
          <cell r="V2239">
            <v>36</v>
          </cell>
          <cell r="W2239">
            <v>44196</v>
          </cell>
          <cell r="X2239">
            <v>493645.53</v>
          </cell>
          <cell r="Y2239">
            <v>492697.93</v>
          </cell>
          <cell r="Z2239">
            <v>494483.93</v>
          </cell>
          <cell r="AA2239">
            <v>44560</v>
          </cell>
          <cell r="AB2239">
            <v>1</v>
          </cell>
          <cell r="AC2239">
            <v>0.64929999999999999</v>
          </cell>
          <cell r="AD2239">
            <v>1</v>
          </cell>
          <cell r="AE2239">
            <v>0.94259999999999999</v>
          </cell>
          <cell r="AF2239" t="str">
            <v>4. Cierre</v>
          </cell>
          <cell r="AG2239" t="str">
            <v>0780 - Liquidación Aprobada</v>
          </cell>
          <cell r="AH2239" t="str">
            <v>Ficha Aprobatoria archivada con Exp. archivado en UT</v>
          </cell>
        </row>
        <row r="2240">
          <cell r="A2240" t="str">
            <v>2420170017</v>
          </cell>
          <cell r="B2240" t="str">
            <v>2420170013</v>
          </cell>
          <cell r="C2240" t="str">
            <v>Haku Wiñay/Noa Jayatai</v>
          </cell>
          <cell r="D2240" t="str">
            <v>PP.2017 RO Sierra</v>
          </cell>
          <cell r="E2240" t="str">
            <v>PP 0118: ACCESO DE LOS HOGARES RURALES CON ECONOMIAS DE SUBSISTENCIA A MERCADOS LOCALES DEL NUCLEO EJECUTOR CHALLHUANI ALTO</v>
          </cell>
          <cell r="F2240" t="str">
            <v>ABANCAY</v>
          </cell>
          <cell r="G2240" t="str">
            <v>APURIMAC</v>
          </cell>
          <cell r="H2240" t="str">
            <v>CHINCHEROS</v>
          </cell>
          <cell r="I2240" t="str">
            <v>ANCO_HUALLO</v>
          </cell>
          <cell r="J2240" t="str">
            <v>CHALLHUANI ALTO</v>
          </cell>
          <cell r="K2240" t="str">
            <v>0306020027</v>
          </cell>
          <cell r="L2240">
            <v>114</v>
          </cell>
          <cell r="M2240">
            <v>42908</v>
          </cell>
          <cell r="N2240">
            <v>513000</v>
          </cell>
          <cell r="O2240">
            <v>43007</v>
          </cell>
          <cell r="P2240">
            <v>513000</v>
          </cell>
          <cell r="Q2240">
            <v>43060</v>
          </cell>
          <cell r="R2240">
            <v>513000</v>
          </cell>
          <cell r="S2240">
            <v>42980</v>
          </cell>
          <cell r="T2240">
            <v>1216</v>
          </cell>
          <cell r="U2240">
            <v>36</v>
          </cell>
          <cell r="V2240">
            <v>36</v>
          </cell>
          <cell r="W2240">
            <v>44196</v>
          </cell>
          <cell r="X2240">
            <v>510637.62</v>
          </cell>
          <cell r="Y2240">
            <v>509399.77</v>
          </cell>
          <cell r="Z2240">
            <v>502213.72000000003</v>
          </cell>
          <cell r="AA2240">
            <v>44560</v>
          </cell>
          <cell r="AB2240">
            <v>1</v>
          </cell>
          <cell r="AC2240">
            <v>1</v>
          </cell>
          <cell r="AD2240">
            <v>1</v>
          </cell>
          <cell r="AE2240">
            <v>0.96899999999999997</v>
          </cell>
          <cell r="AF2240" t="str">
            <v>4. Cierre</v>
          </cell>
          <cell r="AG2240" t="str">
            <v>0780 - Liquidación Aprobada</v>
          </cell>
          <cell r="AH2240" t="str">
            <v>Ficha Aprobatoria archivada con Exp. archivado en UT</v>
          </cell>
        </row>
        <row r="2241">
          <cell r="A2241" t="str">
            <v>2420170018</v>
          </cell>
          <cell r="B2241" t="str">
            <v>2420170014</v>
          </cell>
          <cell r="C2241" t="str">
            <v>Haku Wiñay/Noa Jayatai</v>
          </cell>
          <cell r="D2241" t="str">
            <v>PP.2017 RO Sierra</v>
          </cell>
          <cell r="E2241" t="str">
            <v>PP 0118: ACCESO DE LOS HOGARES RURALES CON ECONOMIAS DE SUBSISTENCIA A MERCADOS LOCALES DEL NUCLEO EJECUTOR CHAUPIMAYO</v>
          </cell>
          <cell r="F2241" t="str">
            <v>ABANCAY</v>
          </cell>
          <cell r="G2241" t="str">
            <v>APURIMAC</v>
          </cell>
          <cell r="H2241" t="str">
            <v>CHINCHEROS</v>
          </cell>
          <cell r="I2241" t="str">
            <v>ANCO_HUALLO</v>
          </cell>
          <cell r="J2241" t="str">
            <v>CHAUPIMAYO</v>
          </cell>
          <cell r="K2241" t="str">
            <v>0306020015</v>
          </cell>
          <cell r="L2241">
            <v>96</v>
          </cell>
          <cell r="M2241">
            <v>42908</v>
          </cell>
          <cell r="N2241">
            <v>432000</v>
          </cell>
          <cell r="O2241">
            <v>43007</v>
          </cell>
          <cell r="P2241">
            <v>432000</v>
          </cell>
          <cell r="Q2241">
            <v>43060</v>
          </cell>
          <cell r="R2241">
            <v>432000</v>
          </cell>
          <cell r="S2241">
            <v>42980</v>
          </cell>
          <cell r="T2241">
            <v>1216</v>
          </cell>
          <cell r="U2241">
            <v>36</v>
          </cell>
          <cell r="V2241">
            <v>36</v>
          </cell>
          <cell r="W2241">
            <v>44196</v>
          </cell>
          <cell r="X2241">
            <v>432276.67</v>
          </cell>
          <cell r="Y2241">
            <v>431939.2</v>
          </cell>
          <cell r="Z2241">
            <v>433905.9</v>
          </cell>
          <cell r="AA2241">
            <v>44560</v>
          </cell>
          <cell r="AB2241">
            <v>1</v>
          </cell>
          <cell r="AC2241">
            <v>1</v>
          </cell>
          <cell r="AD2241">
            <v>1</v>
          </cell>
          <cell r="AE2241">
            <v>0.96460000000000001</v>
          </cell>
          <cell r="AF2241" t="str">
            <v>4. Cierre</v>
          </cell>
          <cell r="AG2241" t="str">
            <v>0780 - Liquidación Aprobada</v>
          </cell>
          <cell r="AH2241" t="str">
            <v>Ficha Aprobatoria archivada con Exp. archivado en UT</v>
          </cell>
        </row>
        <row r="2242">
          <cell r="A2242" t="str">
            <v>2420170019</v>
          </cell>
          <cell r="B2242" t="str">
            <v>2420170015</v>
          </cell>
          <cell r="C2242" t="str">
            <v>Haku Wiñay/Noa Jayatai</v>
          </cell>
          <cell r="D2242" t="str">
            <v>PP.2017 RO Sierra</v>
          </cell>
          <cell r="E2242" t="str">
            <v>PP 0118: ACCESO DE LOS HOGARES RURALES CON ECONOMIAS DE SUBSISTENCIA A MERCADOS LOCALES DEL NUCLEO EJECUTOR TIAPARO</v>
          </cell>
          <cell r="F2242" t="str">
            <v>ABANCAY</v>
          </cell>
          <cell r="G2242" t="str">
            <v>APURIMAC</v>
          </cell>
          <cell r="H2242" t="str">
            <v>AYMARAES</v>
          </cell>
          <cell r="I2242" t="str">
            <v>POCOHUANCA</v>
          </cell>
          <cell r="J2242" t="str">
            <v>TIAPARO</v>
          </cell>
          <cell r="K2242" t="str">
            <v>0304100003</v>
          </cell>
          <cell r="L2242">
            <v>90</v>
          </cell>
          <cell r="M2242">
            <v>42915</v>
          </cell>
          <cell r="N2242">
            <v>405000</v>
          </cell>
          <cell r="O2242">
            <v>43007</v>
          </cell>
          <cell r="P2242">
            <v>405000</v>
          </cell>
          <cell r="Q2242">
            <v>43060</v>
          </cell>
          <cell r="R2242">
            <v>405000</v>
          </cell>
          <cell r="S2242">
            <v>42980</v>
          </cell>
          <cell r="T2242">
            <v>1216</v>
          </cell>
          <cell r="U2242">
            <v>36</v>
          </cell>
          <cell r="V2242">
            <v>36</v>
          </cell>
          <cell r="W2242">
            <v>44196</v>
          </cell>
          <cell r="X2242">
            <v>394060.25</v>
          </cell>
          <cell r="Y2242">
            <v>399931.76</v>
          </cell>
          <cell r="Z2242">
            <v>399931.76</v>
          </cell>
          <cell r="AA2242">
            <v>44560</v>
          </cell>
          <cell r="AB2242">
            <v>1</v>
          </cell>
          <cell r="AC2242">
            <v>1</v>
          </cell>
          <cell r="AD2242">
            <v>1</v>
          </cell>
          <cell r="AE2242">
            <v>0.97760000000000002</v>
          </cell>
          <cell r="AF2242" t="str">
            <v>4. Cierre</v>
          </cell>
          <cell r="AG2242" t="str">
            <v>0780 - Liquidación Aprobada</v>
          </cell>
          <cell r="AH2242" t="str">
            <v>Ficha Aprobatoria archivada con Exp. archivado en UT</v>
          </cell>
        </row>
        <row r="2243">
          <cell r="A2243" t="str">
            <v>2420170020</v>
          </cell>
          <cell r="B2243" t="str">
            <v>2420170016</v>
          </cell>
          <cell r="C2243" t="str">
            <v>Haku Wiñay/Noa Jayatai</v>
          </cell>
          <cell r="D2243" t="str">
            <v>PP.2017 RO Sierra</v>
          </cell>
          <cell r="E2243" t="str">
            <v>PP 0118: ACCESO DE LOS HOGARES RURALES CON ECONOMIAS DE SUBSISTENCIA A MERCADOS LOCALES DEL NUCLEO EJECUTOR POCOHUANCA ALTA</v>
          </cell>
          <cell r="F2243" t="str">
            <v>ABANCAY</v>
          </cell>
          <cell r="G2243" t="str">
            <v>APURIMAC</v>
          </cell>
          <cell r="H2243" t="str">
            <v>AYMARAES</v>
          </cell>
          <cell r="I2243" t="str">
            <v>POCOHUANCA</v>
          </cell>
          <cell r="J2243" t="str">
            <v>POCOHUANCA</v>
          </cell>
          <cell r="K2243" t="str">
            <v>0304100001</v>
          </cell>
          <cell r="L2243">
            <v>110</v>
          </cell>
          <cell r="M2243">
            <v>42915</v>
          </cell>
          <cell r="N2243">
            <v>495000</v>
          </cell>
          <cell r="O2243">
            <v>42972</v>
          </cell>
          <cell r="P2243">
            <v>495000</v>
          </cell>
          <cell r="Q2243">
            <v>42978</v>
          </cell>
          <cell r="R2243">
            <v>495000</v>
          </cell>
          <cell r="S2243">
            <v>42980</v>
          </cell>
          <cell r="T2243">
            <v>1216</v>
          </cell>
          <cell r="U2243">
            <v>36</v>
          </cell>
          <cell r="V2243">
            <v>36</v>
          </cell>
          <cell r="W2243">
            <v>44196</v>
          </cell>
          <cell r="X2243">
            <v>481107.52</v>
          </cell>
          <cell r="Y2243">
            <v>482507.52000000002</v>
          </cell>
          <cell r="Z2243">
            <v>482507.52000000002</v>
          </cell>
          <cell r="AA2243">
            <v>44560</v>
          </cell>
          <cell r="AB2243">
            <v>1</v>
          </cell>
          <cell r="AC2243">
            <v>1</v>
          </cell>
          <cell r="AD2243">
            <v>1</v>
          </cell>
          <cell r="AE2243">
            <v>0.97689999999999999</v>
          </cell>
          <cell r="AF2243" t="str">
            <v>4. Cierre</v>
          </cell>
          <cell r="AG2243" t="str">
            <v>0780 - Liquidación Aprobada</v>
          </cell>
          <cell r="AH2243" t="str">
            <v>Ficha Aprobatoria archivada con Exp. archivado en UT</v>
          </cell>
        </row>
        <row r="2244">
          <cell r="A2244" t="str">
            <v>2420170021</v>
          </cell>
          <cell r="B2244" t="str">
            <v>2420170017</v>
          </cell>
          <cell r="C2244" t="str">
            <v>Haku Wiñay/Noa Jayatai</v>
          </cell>
          <cell r="D2244" t="str">
            <v>PP.2017 RO Sierra</v>
          </cell>
          <cell r="E2244" t="str">
            <v>PP 0118: ACCESO DE LOS HOGARES RURALES CON ECONOMIAS DE SUBSISTENCIA A MERCADOS LOCALES DEL NUCLEO EJECUTOR CHANTA</v>
          </cell>
          <cell r="F2244" t="str">
            <v>ABANCAY</v>
          </cell>
          <cell r="G2244" t="str">
            <v>APURIMAC</v>
          </cell>
          <cell r="H2244" t="str">
            <v>AYMARAES</v>
          </cell>
          <cell r="I2244" t="str">
            <v>POCOHUANCA</v>
          </cell>
          <cell r="J2244" t="str">
            <v>CHANTA</v>
          </cell>
          <cell r="K2244" t="str">
            <v>0304100018</v>
          </cell>
          <cell r="L2244">
            <v>100</v>
          </cell>
          <cell r="M2244">
            <v>42915</v>
          </cell>
          <cell r="N2244">
            <v>450000</v>
          </cell>
          <cell r="O2244">
            <v>42972</v>
          </cell>
          <cell r="P2244">
            <v>450000</v>
          </cell>
          <cell r="Q2244">
            <v>42978</v>
          </cell>
          <cell r="R2244">
            <v>450000</v>
          </cell>
          <cell r="S2244">
            <v>42980</v>
          </cell>
          <cell r="T2244">
            <v>1216</v>
          </cell>
          <cell r="U2244">
            <v>36</v>
          </cell>
          <cell r="V2244">
            <v>36</v>
          </cell>
          <cell r="W2244">
            <v>44196</v>
          </cell>
          <cell r="X2244">
            <v>437904.12</v>
          </cell>
          <cell r="Y2244">
            <v>437573.12</v>
          </cell>
          <cell r="Z2244">
            <v>439304.12</v>
          </cell>
          <cell r="AA2244">
            <v>44560</v>
          </cell>
          <cell r="AB2244">
            <v>1</v>
          </cell>
          <cell r="AC2244">
            <v>1</v>
          </cell>
          <cell r="AD2244">
            <v>1</v>
          </cell>
          <cell r="AE2244">
            <v>0.97450000000000003</v>
          </cell>
          <cell r="AF2244" t="str">
            <v>4. Cierre</v>
          </cell>
          <cell r="AG2244" t="str">
            <v>0780 - Liquidación Aprobada</v>
          </cell>
          <cell r="AH2244" t="str">
            <v>Ficha Aprobatoria archivada con Exp. archivado en UT</v>
          </cell>
        </row>
        <row r="2245">
          <cell r="A2245" t="str">
            <v>2420170022</v>
          </cell>
          <cell r="B2245" t="str">
            <v>2420170018</v>
          </cell>
          <cell r="C2245" t="str">
            <v>Haku Wiñay/Noa Jayatai</v>
          </cell>
          <cell r="D2245" t="str">
            <v>PP.2017 RO Sierra</v>
          </cell>
          <cell r="E2245" t="str">
            <v>PP 0118: ACCESO DE LOS HOGARES RURALES CON ECONOMIAS DE SUBSISTENCIA A MERCADOS LOCALES DEL NUCLEO EJECUTOR POCOHUANCA BAJA</v>
          </cell>
          <cell r="F2245" t="str">
            <v>ABANCAY</v>
          </cell>
          <cell r="G2245" t="str">
            <v>APURIMAC</v>
          </cell>
          <cell r="H2245" t="str">
            <v>AYMARAES</v>
          </cell>
          <cell r="I2245" t="str">
            <v>POCOHUANCA</v>
          </cell>
          <cell r="J2245" t="str">
            <v>POCOHUANCA</v>
          </cell>
          <cell r="K2245" t="str">
            <v>0304100001</v>
          </cell>
          <cell r="L2245">
            <v>100</v>
          </cell>
          <cell r="M2245">
            <v>42915</v>
          </cell>
          <cell r="N2245">
            <v>450000</v>
          </cell>
          <cell r="O2245">
            <v>42972</v>
          </cell>
          <cell r="P2245">
            <v>450000</v>
          </cell>
          <cell r="Q2245">
            <v>42978</v>
          </cell>
          <cell r="R2245">
            <v>450000</v>
          </cell>
          <cell r="S2245">
            <v>42980</v>
          </cell>
          <cell r="T2245">
            <v>1216</v>
          </cell>
          <cell r="U2245">
            <v>36</v>
          </cell>
          <cell r="V2245">
            <v>36</v>
          </cell>
          <cell r="W2245">
            <v>44196</v>
          </cell>
          <cell r="X2245">
            <v>428390.12</v>
          </cell>
          <cell r="Y2245">
            <v>429790.12</v>
          </cell>
          <cell r="Z2245">
            <v>429790.12</v>
          </cell>
          <cell r="AA2245">
            <v>44560</v>
          </cell>
          <cell r="AB2245">
            <v>1</v>
          </cell>
          <cell r="AC2245">
            <v>1</v>
          </cell>
          <cell r="AD2245">
            <v>1</v>
          </cell>
          <cell r="AE2245">
            <v>0.96050000000000002</v>
          </cell>
          <cell r="AF2245" t="str">
            <v>4. Cierre</v>
          </cell>
          <cell r="AG2245" t="str">
            <v>0780 - Liquidación Aprobada</v>
          </cell>
          <cell r="AH2245" t="str">
            <v>Ficha Aprobatoria archivada con Exp. archivado en UT</v>
          </cell>
        </row>
        <row r="2246">
          <cell r="A2246" t="str">
            <v>2420170011</v>
          </cell>
          <cell r="B2246" t="str">
            <v>2420170019</v>
          </cell>
          <cell r="C2246" t="str">
            <v>Haku Wiñay/Noa Jayatai</v>
          </cell>
          <cell r="D2246" t="str">
            <v>PP.2017 RO Sierra</v>
          </cell>
          <cell r="E2246" t="str">
            <v>PP 0118: ACCESO DE LOS HOGARES RURALES CON ECONOMIAS DE SUBSISTENCIA A MERCADOS LOCALES DEL NUCLEO EJECUTOR ANCOBAMBA</v>
          </cell>
          <cell r="F2246" t="str">
            <v>ABANCAY</v>
          </cell>
          <cell r="G2246" t="str">
            <v>APURIMAC</v>
          </cell>
          <cell r="H2246" t="str">
            <v>AYMARAES</v>
          </cell>
          <cell r="I2246" t="str">
            <v>CHAPIMARCA</v>
          </cell>
          <cell r="J2246" t="str">
            <v>ANCOBAMBA</v>
          </cell>
          <cell r="K2246" t="str">
            <v>0304040022</v>
          </cell>
          <cell r="L2246">
            <v>110</v>
          </cell>
          <cell r="M2246">
            <v>42908</v>
          </cell>
          <cell r="N2246">
            <v>495000</v>
          </cell>
          <cell r="O2246">
            <v>43007</v>
          </cell>
          <cell r="P2246">
            <v>495000</v>
          </cell>
          <cell r="Q2246">
            <v>43060</v>
          </cell>
          <cell r="R2246">
            <v>495000</v>
          </cell>
          <cell r="S2246">
            <v>42980</v>
          </cell>
          <cell r="T2246">
            <v>1170</v>
          </cell>
          <cell r="U2246">
            <v>36</v>
          </cell>
          <cell r="V2246">
            <v>36</v>
          </cell>
          <cell r="W2246">
            <v>44150</v>
          </cell>
          <cell r="X2246">
            <v>495046.54</v>
          </cell>
          <cell r="Y2246">
            <v>496667.27</v>
          </cell>
          <cell r="Z2246">
            <v>496867.27</v>
          </cell>
          <cell r="AA2246">
            <v>44636</v>
          </cell>
          <cell r="AB2246">
            <v>1</v>
          </cell>
          <cell r="AC2246">
            <v>1</v>
          </cell>
          <cell r="AD2246">
            <v>1</v>
          </cell>
          <cell r="AE2246">
            <v>0.97250000000000003</v>
          </cell>
          <cell r="AF2246" t="str">
            <v>4. Cierre</v>
          </cell>
          <cell r="AG2246" t="str">
            <v>0780 - Liquidación Aprobada</v>
          </cell>
          <cell r="AH2246" t="str">
            <v>Ficha Aprobatoria archivada con Exp. archivado en UT</v>
          </cell>
        </row>
        <row r="2247">
          <cell r="A2247" t="str">
            <v>2420170012</v>
          </cell>
          <cell r="B2247" t="str">
            <v>2420170020</v>
          </cell>
          <cell r="C2247" t="str">
            <v>Haku Wiñay/Noa Jayatai</v>
          </cell>
          <cell r="D2247" t="str">
            <v>PP.2017 RO Sierra</v>
          </cell>
          <cell r="E2247" t="str">
            <v>PP 0118: ACCESO DE LOS HOGARES RURALES CON ECONOMIAS DE SUBSISTENCIA A MERCADOS LOCALES DEL NUCLEO EJECUTOR SANTIAGO</v>
          </cell>
          <cell r="F2247" t="str">
            <v>ABANCAY</v>
          </cell>
          <cell r="G2247" t="str">
            <v>APURIMAC</v>
          </cell>
          <cell r="H2247" t="str">
            <v>AYMARAES</v>
          </cell>
          <cell r="I2247" t="str">
            <v>CHAPIMARCA</v>
          </cell>
          <cell r="J2247" t="str">
            <v>SANTIAGO</v>
          </cell>
          <cell r="K2247" t="str">
            <v>0304040019</v>
          </cell>
          <cell r="L2247">
            <v>100</v>
          </cell>
          <cell r="M2247">
            <v>42908</v>
          </cell>
          <cell r="N2247">
            <v>450000</v>
          </cell>
          <cell r="O2247">
            <v>43007</v>
          </cell>
          <cell r="P2247">
            <v>450000</v>
          </cell>
          <cell r="Q2247">
            <v>43060</v>
          </cell>
          <cell r="R2247">
            <v>450000</v>
          </cell>
          <cell r="S2247">
            <v>42980</v>
          </cell>
          <cell r="T2247">
            <v>1170</v>
          </cell>
          <cell r="U2247">
            <v>36</v>
          </cell>
          <cell r="V2247">
            <v>36</v>
          </cell>
          <cell r="W2247">
            <v>44150</v>
          </cell>
          <cell r="X2247">
            <v>450078.83</v>
          </cell>
          <cell r="Y2247">
            <v>454136.14</v>
          </cell>
          <cell r="Z2247">
            <v>454546.14</v>
          </cell>
          <cell r="AA2247">
            <v>44636</v>
          </cell>
          <cell r="AB2247">
            <v>1</v>
          </cell>
          <cell r="AC2247">
            <v>1</v>
          </cell>
          <cell r="AD2247">
            <v>1</v>
          </cell>
          <cell r="AE2247">
            <v>0.9819</v>
          </cell>
          <cell r="AF2247" t="str">
            <v>4. Cierre</v>
          </cell>
          <cell r="AG2247" t="str">
            <v>0780 - Liquidación Aprobada</v>
          </cell>
          <cell r="AH2247" t="str">
            <v>Ficha Aprobatoria archivada con Exp. archivado en UT</v>
          </cell>
        </row>
        <row r="2248">
          <cell r="A2248" t="str">
            <v>2420170013</v>
          </cell>
          <cell r="B2248" t="str">
            <v>2420170021</v>
          </cell>
          <cell r="C2248" t="str">
            <v>Haku Wiñay/Noa Jayatai</v>
          </cell>
          <cell r="D2248" t="str">
            <v>PP.2017 RO Sierra</v>
          </cell>
          <cell r="E2248" t="str">
            <v>PP 0118: ACCESO DE LOS HOGARES RURALES CON ECONOMIAS DE SUBSISTENCIA A MERCADOS LOCALES DEL NUCLEO EJECUTOR CHAPIMARCA</v>
          </cell>
          <cell r="F2248" t="str">
            <v>ABANCAY</v>
          </cell>
          <cell r="G2248" t="str">
            <v>APURIMAC</v>
          </cell>
          <cell r="H2248" t="str">
            <v>AYMARAES</v>
          </cell>
          <cell r="I2248" t="str">
            <v>CHAPIMARCA</v>
          </cell>
          <cell r="J2248" t="str">
            <v>CHAPIMARCA</v>
          </cell>
          <cell r="K2248" t="str">
            <v>0304040001</v>
          </cell>
          <cell r="L2248">
            <v>105</v>
          </cell>
          <cell r="M2248">
            <v>42908</v>
          </cell>
          <cell r="N2248">
            <v>472500</v>
          </cell>
          <cell r="O2248">
            <v>43007</v>
          </cell>
          <cell r="P2248">
            <v>472500</v>
          </cell>
          <cell r="Q2248">
            <v>43060</v>
          </cell>
          <cell r="R2248">
            <v>472500</v>
          </cell>
          <cell r="S2248">
            <v>42980</v>
          </cell>
          <cell r="T2248">
            <v>1170</v>
          </cell>
          <cell r="U2248">
            <v>36</v>
          </cell>
          <cell r="V2248">
            <v>36</v>
          </cell>
          <cell r="W2248">
            <v>44150</v>
          </cell>
          <cell r="X2248">
            <v>473264.1</v>
          </cell>
          <cell r="Y2248">
            <v>474243.59</v>
          </cell>
          <cell r="Z2248">
            <v>475178.59</v>
          </cell>
          <cell r="AA2248">
            <v>44636</v>
          </cell>
          <cell r="AB2248">
            <v>1</v>
          </cell>
          <cell r="AC2248">
            <v>1</v>
          </cell>
          <cell r="AD2248">
            <v>1</v>
          </cell>
          <cell r="AE2248">
            <v>0.98029999999999995</v>
          </cell>
          <cell r="AF2248" t="str">
            <v>4. Cierre</v>
          </cell>
          <cell r="AG2248" t="str">
            <v>0780 - Liquidación Aprobada</v>
          </cell>
          <cell r="AH2248" t="str">
            <v>Ficha Aprobatoria archivada con Exp. archivado en UT</v>
          </cell>
        </row>
        <row r="2249">
          <cell r="A2249" t="str">
            <v>2420170014</v>
          </cell>
          <cell r="B2249" t="str">
            <v>2420170022</v>
          </cell>
          <cell r="C2249" t="str">
            <v>Haku Wiñay/Noa Jayatai</v>
          </cell>
          <cell r="D2249" t="str">
            <v>PP.2017 RO Sierra</v>
          </cell>
          <cell r="E2249" t="str">
            <v>PP 0118: ACCESO DE LOS HOGARES RURALES CON ECONOMIAS DE SUBSISTENCIA A MERCADOS LOCALES DEL NUCLEO EJECUTOR PAMPALLACTA</v>
          </cell>
          <cell r="F2249" t="str">
            <v>ABANCAY</v>
          </cell>
          <cell r="G2249" t="str">
            <v>APURIMAC</v>
          </cell>
          <cell r="H2249" t="str">
            <v>AYMARAES</v>
          </cell>
          <cell r="I2249" t="str">
            <v>CHAPIMARCA</v>
          </cell>
          <cell r="J2249" t="str">
            <v>PAMPALLACTA</v>
          </cell>
          <cell r="K2249" t="str">
            <v>0304040018</v>
          </cell>
          <cell r="L2249">
            <v>110</v>
          </cell>
          <cell r="M2249">
            <v>42908</v>
          </cell>
          <cell r="N2249">
            <v>495000</v>
          </cell>
          <cell r="O2249">
            <v>43007</v>
          </cell>
          <cell r="P2249">
            <v>495000</v>
          </cell>
          <cell r="Q2249">
            <v>43060</v>
          </cell>
          <cell r="R2249">
            <v>495000</v>
          </cell>
          <cell r="S2249">
            <v>42980</v>
          </cell>
          <cell r="T2249">
            <v>1170</v>
          </cell>
          <cell r="U2249">
            <v>36</v>
          </cell>
          <cell r="V2249">
            <v>36</v>
          </cell>
          <cell r="W2249">
            <v>44150</v>
          </cell>
          <cell r="X2249">
            <v>485295.67</v>
          </cell>
          <cell r="Y2249">
            <v>484996.64</v>
          </cell>
          <cell r="Z2249">
            <v>487296.64</v>
          </cell>
          <cell r="AA2249">
            <v>44636</v>
          </cell>
          <cell r="AB2249">
            <v>1</v>
          </cell>
          <cell r="AC2249">
            <v>1</v>
          </cell>
          <cell r="AD2249">
            <v>1</v>
          </cell>
          <cell r="AE2249">
            <v>0.96220000000000006</v>
          </cell>
          <cell r="AF2249" t="str">
            <v>4. Cierre</v>
          </cell>
          <cell r="AG2249" t="str">
            <v>0780 - Liquidación Aprobada</v>
          </cell>
          <cell r="AH2249" t="str">
            <v>Ficha Aprobatoria archivada con Exp. archivado en UT</v>
          </cell>
        </row>
        <row r="2250">
          <cell r="A2250" t="str">
            <v>2420170023</v>
          </cell>
          <cell r="B2250" t="str">
            <v>2420170023</v>
          </cell>
          <cell r="C2250" t="str">
            <v>Agua Más</v>
          </cell>
          <cell r="D2250" t="str">
            <v>AGUA+.2017</v>
          </cell>
          <cell r="E2250" t="str">
            <v>CONTRIBUCIÓN AL ACCESO AL AGUA SEGURA Y SANEAMIENTO EN LOS CC.PP.  DE SAN JUAN DE AYAPAMPA (0302100023), PAMPACHIRI - MACHAYPUNCO (0302100001), PAMPACHIRI - TOTOCCASA (0302100001), YURACCPUQUIO (0302100111), LLAMCAMA (0302100048), DISTRITO DE PAMPACHIRI, PROVINCIA DE  ANDAHUAYLAS, DEPARTAMENTO DE APURIMAC.</v>
          </cell>
          <cell r="F2250" t="str">
            <v>ABANCAY</v>
          </cell>
          <cell r="G2250" t="str">
            <v>APURIMAC</v>
          </cell>
          <cell r="H2250" t="str">
            <v>ANDAHUAYLAS</v>
          </cell>
          <cell r="I2250" t="str">
            <v>PAMPACHIRI</v>
          </cell>
          <cell r="J2250" t="str">
            <v>PAMPACHIRI</v>
          </cell>
          <cell r="K2250" t="str">
            <v>0302100001</v>
          </cell>
          <cell r="L2250">
            <v>2575</v>
          </cell>
          <cell r="M2250">
            <v>43087</v>
          </cell>
          <cell r="N2250">
            <v>932672.3</v>
          </cell>
          <cell r="O2250">
            <v>43096</v>
          </cell>
          <cell r="P2250">
            <v>964249.14</v>
          </cell>
          <cell r="Q2250">
            <v>43104</v>
          </cell>
          <cell r="R2250">
            <v>964249.14</v>
          </cell>
          <cell r="S2250">
            <v>43178</v>
          </cell>
          <cell r="T2250">
            <v>88</v>
          </cell>
          <cell r="U2250">
            <v>2.93</v>
          </cell>
          <cell r="V2250">
            <v>2</v>
          </cell>
          <cell r="W2250">
            <v>43266</v>
          </cell>
          <cell r="Y2250">
            <v>954435.58</v>
          </cell>
          <cell r="AB2250">
            <v>0</v>
          </cell>
          <cell r="AC2250">
            <v>1</v>
          </cell>
          <cell r="AF2250" t="str">
            <v>4. Cierre</v>
          </cell>
          <cell r="AG2250" t="str">
            <v>0850 - Obra Transferida</v>
          </cell>
          <cell r="AH2250" t="str">
            <v>Saneado Contablemente e informado a Organos de Control</v>
          </cell>
        </row>
        <row r="2251">
          <cell r="A2251" t="str">
            <v>2420170024</v>
          </cell>
          <cell r="B2251" t="str">
            <v>2420170024</v>
          </cell>
          <cell r="C2251" t="str">
            <v>Agua Más</v>
          </cell>
          <cell r="D2251" t="str">
            <v>AGUA+.2017</v>
          </cell>
          <cell r="E2251" t="str">
            <v>CONTRIBUCIÓN AL ACCESO AL AGUA SEGURA Y SANEAMIENTO EN LOS CC. PP. DE CHILLCAPAMPA (0301070091), SAYACPATA ALTA (0301070063), SAYACPATA BAJA(0301070063), TOMAPAMPA (0301070008), PISCAYA (0301070024), SALLAC (0301070004), DISTRITO DE PICHIRHUA, PROVINCIA DE  ABANCAY, DEPARTAMENTO DE APURIMAC.</v>
          </cell>
          <cell r="F2251" t="str">
            <v>ABANCAY</v>
          </cell>
          <cell r="G2251" t="str">
            <v>APURIMAC</v>
          </cell>
          <cell r="H2251" t="str">
            <v>ABANCAY</v>
          </cell>
          <cell r="I2251" t="str">
            <v>PICHIRHUA</v>
          </cell>
          <cell r="J2251" t="str">
            <v>SAYACPATA</v>
          </cell>
          <cell r="K2251" t="str">
            <v>0301070063</v>
          </cell>
          <cell r="L2251">
            <v>775</v>
          </cell>
          <cell r="M2251">
            <v>43087</v>
          </cell>
          <cell r="N2251">
            <v>816439</v>
          </cell>
          <cell r="O2251">
            <v>43096</v>
          </cell>
          <cell r="P2251">
            <v>836774.14</v>
          </cell>
          <cell r="Q2251">
            <v>43104</v>
          </cell>
          <cell r="R2251">
            <v>836774.14</v>
          </cell>
          <cell r="S2251">
            <v>43164</v>
          </cell>
          <cell r="T2251">
            <v>87</v>
          </cell>
          <cell r="U2251">
            <v>2.9</v>
          </cell>
          <cell r="V2251">
            <v>2</v>
          </cell>
          <cell r="W2251">
            <v>43251</v>
          </cell>
          <cell r="Y2251">
            <v>816584.27</v>
          </cell>
          <cell r="AB2251">
            <v>0</v>
          </cell>
          <cell r="AC2251">
            <v>1</v>
          </cell>
          <cell r="AF2251" t="str">
            <v>4. Cierre</v>
          </cell>
          <cell r="AG2251" t="str">
            <v>0850 - Obra Transferida</v>
          </cell>
          <cell r="AH2251" t="str">
            <v>Saneado Contablemente e informado a Organos de Control</v>
          </cell>
        </row>
        <row r="2252">
          <cell r="A2252" t="str">
            <v>2420170025</v>
          </cell>
          <cell r="B2252" t="str">
            <v>2420170025</v>
          </cell>
          <cell r="C2252" t="str">
            <v>Agua Más</v>
          </cell>
          <cell r="D2252" t="str">
            <v>AGUA+.2017</v>
          </cell>
          <cell r="E2252" t="str">
            <v>CONTRIBUCIÓN AL ACCESO AL AGUA SEGURA Y SANEAMIENTO EN LOS CC. PP. DE ANCCAS (0302080023), TACMARA (0302080005), YANAMA - MESA CANCHA (0302080022), YANAMA - SERABIN HUAYCCO (0302080022), YANAMA - ESCUELA PAMPA (0302080022), SIRANCAY (0302080004), DISTRITO DE PACOBAMBA, PROVINCIA DE  ANDAHUAYLAS, DEPARTAMENTO DE APURIMAC.</v>
          </cell>
          <cell r="F2252" t="str">
            <v>ABANCAY</v>
          </cell>
          <cell r="G2252" t="str">
            <v>APURIMAC</v>
          </cell>
          <cell r="H2252" t="str">
            <v>ANDAHUAYLAS</v>
          </cell>
          <cell r="I2252" t="str">
            <v>PACOBAMBA</v>
          </cell>
          <cell r="J2252" t="str">
            <v>TACMARA</v>
          </cell>
          <cell r="K2252" t="str">
            <v>0302080390</v>
          </cell>
          <cell r="L2252">
            <v>3750</v>
          </cell>
          <cell r="M2252">
            <v>43087</v>
          </cell>
          <cell r="N2252">
            <v>653205.9</v>
          </cell>
          <cell r="O2252">
            <v>43096</v>
          </cell>
          <cell r="P2252">
            <v>708065.79</v>
          </cell>
          <cell r="Q2252">
            <v>43104</v>
          </cell>
          <cell r="R2252">
            <v>708065.79</v>
          </cell>
          <cell r="S2252">
            <v>43192</v>
          </cell>
          <cell r="T2252">
            <v>74</v>
          </cell>
          <cell r="U2252">
            <v>2.5</v>
          </cell>
          <cell r="V2252">
            <v>2</v>
          </cell>
          <cell r="W2252">
            <v>43266</v>
          </cell>
          <cell r="Y2252">
            <v>675413.25</v>
          </cell>
          <cell r="AB2252">
            <v>0</v>
          </cell>
          <cell r="AC2252">
            <v>1</v>
          </cell>
          <cell r="AF2252" t="str">
            <v>4. Cierre</v>
          </cell>
          <cell r="AG2252" t="str">
            <v>0850 - Obra Transferida</v>
          </cell>
          <cell r="AH2252" t="str">
            <v>Saneado Contablemente e informado a Organos de Control</v>
          </cell>
        </row>
        <row r="2253">
          <cell r="A2253" t="str">
            <v>2420180001</v>
          </cell>
          <cell r="B2253" t="str">
            <v>2420180001</v>
          </cell>
          <cell r="C2253" t="str">
            <v>Haku Wiñay/Noa Jayatai</v>
          </cell>
          <cell r="D2253" t="str">
            <v>PP.2018 RO Sierra</v>
          </cell>
          <cell r="E2253" t="str">
            <v>PP 0118: ACCESO DE LOS HOGARES RURALES CON ECONOMIAS DE SUBSISTENCIA A MERCADOS LOCALES DEL NUCLEO EJECUTOR CAYHUACHAHUA</v>
          </cell>
          <cell r="F2253" t="str">
            <v>ABANCAY</v>
          </cell>
          <cell r="G2253" t="str">
            <v>APURIMAC</v>
          </cell>
          <cell r="H2253" t="str">
            <v>AYMARAES</v>
          </cell>
          <cell r="I2253" t="str">
            <v>LUCRE</v>
          </cell>
          <cell r="J2253" t="str">
            <v>CAYHUACHAHUA</v>
          </cell>
          <cell r="K2253" t="str">
            <v>0304090011</v>
          </cell>
          <cell r="L2253">
            <v>200</v>
          </cell>
          <cell r="M2253">
            <v>43203</v>
          </cell>
          <cell r="N2253">
            <v>1000000</v>
          </cell>
          <cell r="O2253">
            <v>43399</v>
          </cell>
          <cell r="P2253">
            <v>1000000</v>
          </cell>
          <cell r="Q2253">
            <v>43403</v>
          </cell>
          <cell r="R2253">
            <v>1000000</v>
          </cell>
          <cell r="S2253">
            <v>43252</v>
          </cell>
          <cell r="T2253">
            <v>1340</v>
          </cell>
          <cell r="U2253">
            <v>36</v>
          </cell>
          <cell r="V2253">
            <v>36</v>
          </cell>
          <cell r="W2253">
            <v>44592</v>
          </cell>
          <cell r="X2253">
            <v>978573.06</v>
          </cell>
          <cell r="Y2253">
            <v>977548.06</v>
          </cell>
          <cell r="Z2253">
            <v>978573.06</v>
          </cell>
          <cell r="AA2253">
            <v>44925</v>
          </cell>
          <cell r="AB2253">
            <v>1</v>
          </cell>
          <cell r="AC2253">
            <v>0.996</v>
          </cell>
          <cell r="AD2253">
            <v>1</v>
          </cell>
          <cell r="AE2253">
            <v>0.97170000000000001</v>
          </cell>
          <cell r="AF2253" t="str">
            <v>4. Cierre</v>
          </cell>
          <cell r="AG2253" t="str">
            <v>0780 - Liquidación Aprobada</v>
          </cell>
          <cell r="AH2253" t="str">
            <v>Liquidado en UT para remitir ficha/expediente a Sede</v>
          </cell>
        </row>
        <row r="2254">
          <cell r="A2254" t="str">
            <v>2420180002</v>
          </cell>
          <cell r="B2254" t="str">
            <v>2420180002</v>
          </cell>
          <cell r="C2254" t="str">
            <v>Haku Wiñay/Noa Jayatai</v>
          </cell>
          <cell r="D2254" t="str">
            <v>PP.2018 RO Sierra</v>
          </cell>
          <cell r="E2254" t="str">
            <v>PP 0118: ACCESO DE LOS HOGARES RURALES CON ECONOMIAS DE SUBSISTENCIA A MERCADOS LOCALES DEL NUCLEO EJECUTOR SICUNA</v>
          </cell>
          <cell r="F2254" t="str">
            <v>ABANCAY</v>
          </cell>
          <cell r="G2254" t="str">
            <v>APURIMAC</v>
          </cell>
          <cell r="H2254" t="str">
            <v>AYMARAES</v>
          </cell>
          <cell r="I2254" t="str">
            <v>LUCRE</v>
          </cell>
          <cell r="J2254" t="str">
            <v>SICUNA</v>
          </cell>
          <cell r="K2254" t="str">
            <v>0304090028</v>
          </cell>
          <cell r="L2254">
            <v>200</v>
          </cell>
          <cell r="M2254">
            <v>43203</v>
          </cell>
          <cell r="N2254">
            <v>1000000</v>
          </cell>
          <cell r="O2254">
            <v>43215</v>
          </cell>
          <cell r="P2254">
            <v>1000000</v>
          </cell>
          <cell r="Q2254">
            <v>43216</v>
          </cell>
          <cell r="R2254">
            <v>1000000</v>
          </cell>
          <cell r="S2254">
            <v>43252</v>
          </cell>
          <cell r="T2254">
            <v>1340</v>
          </cell>
          <cell r="U2254">
            <v>36</v>
          </cell>
          <cell r="V2254">
            <v>36</v>
          </cell>
          <cell r="W2254">
            <v>44592</v>
          </cell>
          <cell r="X2254">
            <v>989547.63</v>
          </cell>
          <cell r="Y2254">
            <v>983970.63</v>
          </cell>
          <cell r="Z2254">
            <v>989547.63</v>
          </cell>
          <cell r="AA2254">
            <v>44925</v>
          </cell>
          <cell r="AB2254">
            <v>1</v>
          </cell>
          <cell r="AC2254">
            <v>0.99829999999999997</v>
          </cell>
          <cell r="AD2254">
            <v>1</v>
          </cell>
          <cell r="AE2254">
            <v>0.97640000000000005</v>
          </cell>
          <cell r="AF2254" t="str">
            <v>4. Cierre</v>
          </cell>
          <cell r="AG2254" t="str">
            <v>0780 - Liquidación Aprobada</v>
          </cell>
          <cell r="AH2254" t="str">
            <v>Liquidado en UT para remitir ficha/expediente a Sede</v>
          </cell>
        </row>
        <row r="2255">
          <cell r="A2255" t="str">
            <v>2420180003</v>
          </cell>
          <cell r="B2255" t="str">
            <v>2420180003</v>
          </cell>
          <cell r="C2255" t="str">
            <v>Haku Wiñay/Noa Jayatai</v>
          </cell>
          <cell r="D2255" t="str">
            <v>PP.2018 RO Sierra</v>
          </cell>
          <cell r="E2255" t="str">
            <v>PP 0118: ACCESO DE LOS HOGARES RURALES CON ECONOMIAS DE SUBSISTENCIA A MERCADOS LOCALES DEL NUCLEO EJECUTOR LLATANACO</v>
          </cell>
          <cell r="F2255" t="str">
            <v>ABANCAY</v>
          </cell>
          <cell r="G2255" t="str">
            <v>APURIMAC</v>
          </cell>
          <cell r="H2255" t="str">
            <v>CHINCHEROS</v>
          </cell>
          <cell r="I2255" t="str">
            <v>RANRACANCHA</v>
          </cell>
          <cell r="J2255" t="str">
            <v>LLATANACO</v>
          </cell>
          <cell r="K2255" t="str">
            <v>0306086004</v>
          </cell>
          <cell r="L2255">
            <v>200</v>
          </cell>
          <cell r="M2255">
            <v>43204</v>
          </cell>
          <cell r="N2255">
            <v>1000000</v>
          </cell>
          <cell r="O2255">
            <v>43399</v>
          </cell>
          <cell r="P2255">
            <v>1000000</v>
          </cell>
          <cell r="Q2255">
            <v>43402</v>
          </cell>
          <cell r="R2255">
            <v>1000000</v>
          </cell>
          <cell r="S2255">
            <v>43252</v>
          </cell>
          <cell r="T2255">
            <v>1278</v>
          </cell>
          <cell r="U2255">
            <v>36</v>
          </cell>
          <cell r="V2255">
            <v>36</v>
          </cell>
          <cell r="W2255">
            <v>44530</v>
          </cell>
          <cell r="X2255">
            <v>1000769.98</v>
          </cell>
          <cell r="Y2255">
            <v>1003819.64</v>
          </cell>
          <cell r="Z2255">
            <v>1004850.43</v>
          </cell>
          <cell r="AA2255">
            <v>44861</v>
          </cell>
          <cell r="AB2255">
            <v>1</v>
          </cell>
          <cell r="AC2255">
            <v>1</v>
          </cell>
          <cell r="AD2255">
            <v>1</v>
          </cell>
          <cell r="AE2255">
            <v>0.99980000000000002</v>
          </cell>
          <cell r="AF2255" t="str">
            <v>4. Cierre</v>
          </cell>
          <cell r="AG2255" t="str">
            <v>0780 - Liquidación Aprobada</v>
          </cell>
          <cell r="AH2255" t="str">
            <v>Ficha Aprobatoria archivada con Exp. archivado en UT</v>
          </cell>
        </row>
        <row r="2256">
          <cell r="A2256" t="str">
            <v>2420180004</v>
          </cell>
          <cell r="B2256" t="str">
            <v>2420180004</v>
          </cell>
          <cell r="C2256" t="str">
            <v>Haku Wiñay/Noa Jayatai</v>
          </cell>
          <cell r="D2256" t="str">
            <v>PP.2018 RO Sierra</v>
          </cell>
          <cell r="E2256" t="str">
            <v>PP 0118: ACCESO DE LOS HOGARES RURALES CON ECONOMIAS DE SUBSISTENCIA A MERCADOS LOCALES DEL NUCLEO EJECUTOR PADRE RUMI</v>
          </cell>
          <cell r="F2256" t="str">
            <v>ABANCAY</v>
          </cell>
          <cell r="G2256" t="str">
            <v>APURIMAC</v>
          </cell>
          <cell r="H2256" t="str">
            <v>CHINCHEROS</v>
          </cell>
          <cell r="I2256" t="str">
            <v>RANRACANCHA</v>
          </cell>
          <cell r="J2256" t="str">
            <v>PADRE RUMI</v>
          </cell>
          <cell r="K2256" t="str">
            <v>0306080013</v>
          </cell>
          <cell r="L2256">
            <v>200</v>
          </cell>
          <cell r="M2256">
            <v>43204</v>
          </cell>
          <cell r="N2256">
            <v>1000000</v>
          </cell>
          <cell r="O2256">
            <v>43215</v>
          </cell>
          <cell r="P2256">
            <v>1000000</v>
          </cell>
          <cell r="Q2256">
            <v>43216</v>
          </cell>
          <cell r="R2256">
            <v>1000000</v>
          </cell>
          <cell r="S2256">
            <v>43252</v>
          </cell>
          <cell r="T2256">
            <v>1278</v>
          </cell>
          <cell r="U2256">
            <v>36</v>
          </cell>
          <cell r="V2256">
            <v>36</v>
          </cell>
          <cell r="W2256">
            <v>44530</v>
          </cell>
          <cell r="X2256">
            <v>1000689.34</v>
          </cell>
          <cell r="Y2256">
            <v>1004077.02</v>
          </cell>
          <cell r="Z2256">
            <v>1004907.8</v>
          </cell>
          <cell r="AA2256">
            <v>44861</v>
          </cell>
          <cell r="AB2256">
            <v>1</v>
          </cell>
          <cell r="AC2256">
            <v>1</v>
          </cell>
          <cell r="AD2256">
            <v>1</v>
          </cell>
          <cell r="AE2256">
            <v>0.99990000000000001</v>
          </cell>
          <cell r="AF2256" t="str">
            <v>4. Cierre</v>
          </cell>
          <cell r="AG2256" t="str">
            <v>0780 - Liquidación Aprobada</v>
          </cell>
          <cell r="AH2256" t="str">
            <v>Ficha Aprobatoria archivada con Exp. archivado en UT</v>
          </cell>
        </row>
        <row r="2257">
          <cell r="A2257" t="str">
            <v>2420180007</v>
          </cell>
          <cell r="B2257" t="str">
            <v>2420180005</v>
          </cell>
          <cell r="C2257" t="str">
            <v>Haku Wiñay/Noa Jayatai</v>
          </cell>
          <cell r="D2257" t="str">
            <v>PP.2018 RO Sierra</v>
          </cell>
          <cell r="E2257" t="str">
            <v>PP 0118: ACCESO DE LOS HOGARES RURALES CON ECONOMIAS DE SUBSISTENCIA A MERCADOS LOCALES DEL NUCLEO EJECUTOR HUAYANA</v>
          </cell>
          <cell r="F2257" t="str">
            <v>ABANCAY</v>
          </cell>
          <cell r="G2257" t="str">
            <v>APURIMAC</v>
          </cell>
          <cell r="H2257" t="str">
            <v>ANDAHUAYLAS</v>
          </cell>
          <cell r="I2257" t="str">
            <v>HUAYANA</v>
          </cell>
          <cell r="J2257" t="str">
            <v>HUAYANA</v>
          </cell>
          <cell r="K2257" t="str">
            <v>0302060001</v>
          </cell>
          <cell r="L2257">
            <v>200</v>
          </cell>
          <cell r="M2257">
            <v>43225</v>
          </cell>
          <cell r="N2257">
            <v>1000000</v>
          </cell>
          <cell r="O2257">
            <v>43399</v>
          </cell>
          <cell r="P2257">
            <v>1000000</v>
          </cell>
          <cell r="Q2257">
            <v>43402</v>
          </cell>
          <cell r="R2257">
            <v>1000000</v>
          </cell>
          <cell r="S2257">
            <v>43313</v>
          </cell>
          <cell r="T2257">
            <v>1187</v>
          </cell>
          <cell r="U2257">
            <v>36</v>
          </cell>
          <cell r="V2257">
            <v>36</v>
          </cell>
          <cell r="W2257">
            <v>44500</v>
          </cell>
          <cell r="X2257">
            <v>999610.72</v>
          </cell>
          <cell r="Y2257">
            <v>1002474.14</v>
          </cell>
          <cell r="Z2257">
            <v>1003202.99</v>
          </cell>
          <cell r="AA2257">
            <v>44756</v>
          </cell>
          <cell r="AB2257">
            <v>1</v>
          </cell>
          <cell r="AC2257">
            <v>1</v>
          </cell>
          <cell r="AD2257">
            <v>1</v>
          </cell>
          <cell r="AE2257">
            <v>0.99909999999999999</v>
          </cell>
          <cell r="AF2257" t="str">
            <v>4. Cierre</v>
          </cell>
          <cell r="AG2257" t="str">
            <v>0780 - Liquidación Aprobada</v>
          </cell>
          <cell r="AH2257" t="str">
            <v>Liquidado en UT para remitir ficha/expediente a Sede</v>
          </cell>
        </row>
        <row r="2258">
          <cell r="A2258" t="str">
            <v>2420180008</v>
          </cell>
          <cell r="B2258" t="str">
            <v>2420180006</v>
          </cell>
          <cell r="C2258" t="str">
            <v>Haku Wiñay/Noa Jayatai</v>
          </cell>
          <cell r="D2258" t="str">
            <v>PP.2018 RO Sierra</v>
          </cell>
          <cell r="E2258" t="str">
            <v>PP 0118: ACCESO DE LOS HOGARES RURALES CON ECONOMIAS DE SUBSISTENCIA A MERCADOS LOCALES DEL NUCLEO EJECUTOR UMAMARCA</v>
          </cell>
          <cell r="F2258" t="str">
            <v>ABANCAY</v>
          </cell>
          <cell r="G2258" t="str">
            <v>APURIMAC</v>
          </cell>
          <cell r="H2258" t="str">
            <v>ANDAHUAYLAS</v>
          </cell>
          <cell r="I2258" t="str">
            <v>TUMAY HUARACA</v>
          </cell>
          <cell r="J2258" t="str">
            <v>UMAMARCA</v>
          </cell>
          <cell r="K2258" t="str">
            <v>0302060001</v>
          </cell>
          <cell r="L2258">
            <v>200</v>
          </cell>
          <cell r="M2258">
            <v>43225</v>
          </cell>
          <cell r="N2258">
            <v>1000000</v>
          </cell>
          <cell r="O2258">
            <v>43348</v>
          </cell>
          <cell r="P2258">
            <v>1000000</v>
          </cell>
          <cell r="Q2258">
            <v>43350</v>
          </cell>
          <cell r="R2258">
            <v>1000000</v>
          </cell>
          <cell r="S2258">
            <v>43313</v>
          </cell>
          <cell r="T2258">
            <v>1187</v>
          </cell>
          <cell r="U2258">
            <v>36</v>
          </cell>
          <cell r="V2258">
            <v>36</v>
          </cell>
          <cell r="W2258">
            <v>44500</v>
          </cell>
          <cell r="X2258">
            <v>999704.64</v>
          </cell>
          <cell r="Y2258">
            <v>1002421.3</v>
          </cell>
          <cell r="Z2258">
            <v>1003300.15</v>
          </cell>
          <cell r="AA2258">
            <v>44756</v>
          </cell>
          <cell r="AB2258">
            <v>1</v>
          </cell>
          <cell r="AC2258">
            <v>1</v>
          </cell>
          <cell r="AD2258">
            <v>1</v>
          </cell>
          <cell r="AE2258">
            <v>0.999</v>
          </cell>
          <cell r="AF2258" t="str">
            <v>4. Cierre</v>
          </cell>
          <cell r="AG2258" t="str">
            <v>0780 - Liquidación Aprobada</v>
          </cell>
          <cell r="AH2258" t="str">
            <v>Liquidado en UT para remitir ficha/expediente a Sede</v>
          </cell>
        </row>
        <row r="2259">
          <cell r="A2259" t="str">
            <v>2420180005</v>
          </cell>
          <cell r="B2259" t="str">
            <v>2420180007</v>
          </cell>
          <cell r="C2259" t="str">
            <v>Haku Wiñay/Noa Jayatai</v>
          </cell>
          <cell r="D2259" t="str">
            <v>PP.2018 RO Sierra</v>
          </cell>
          <cell r="E2259" t="str">
            <v>PP 0118: ACCESO DE LOS HOGARES RURALES CON ECONOMIAS DE SUBSISTENCIA A MERCADOS LOCALES DEL NUCLEO EJECUTOR CHECCHE</v>
          </cell>
          <cell r="F2259" t="str">
            <v>ABANCAY</v>
          </cell>
          <cell r="G2259" t="str">
            <v>APURIMAC</v>
          </cell>
          <cell r="H2259" t="str">
            <v>ANDAHUAYLAS</v>
          </cell>
          <cell r="I2259" t="str">
            <v>JOSE MARIA ARGUEDAS</v>
          </cell>
          <cell r="J2259" t="str">
            <v>CHECCHE</v>
          </cell>
          <cell r="K2259" t="str">
            <v>0302200002</v>
          </cell>
          <cell r="L2259">
            <v>200</v>
          </cell>
          <cell r="M2259">
            <v>43225</v>
          </cell>
          <cell r="N2259">
            <v>1000000</v>
          </cell>
          <cell r="O2259">
            <v>43399</v>
          </cell>
          <cell r="P2259">
            <v>1000000</v>
          </cell>
          <cell r="Q2259">
            <v>43402</v>
          </cell>
          <cell r="R2259">
            <v>1000000</v>
          </cell>
          <cell r="S2259">
            <v>43296</v>
          </cell>
          <cell r="T2259">
            <v>1234</v>
          </cell>
          <cell r="U2259">
            <v>36</v>
          </cell>
          <cell r="V2259">
            <v>36</v>
          </cell>
          <cell r="W2259">
            <v>44530</v>
          </cell>
          <cell r="X2259">
            <v>972583.12</v>
          </cell>
          <cell r="Y2259">
            <v>972523.12</v>
          </cell>
          <cell r="Z2259">
            <v>972583.12</v>
          </cell>
          <cell r="AA2259">
            <v>44925</v>
          </cell>
          <cell r="AB2259">
            <v>1</v>
          </cell>
          <cell r="AC2259">
            <v>0.98780000000000001</v>
          </cell>
          <cell r="AD2259">
            <v>1</v>
          </cell>
          <cell r="AE2259">
            <v>0.9738</v>
          </cell>
          <cell r="AF2259" t="str">
            <v>4. Cierre</v>
          </cell>
          <cell r="AG2259" t="str">
            <v>0780 - Liquidación Aprobada</v>
          </cell>
          <cell r="AH2259" t="str">
            <v>Ficha Aprobatoria archivada con Exp. archivado en UT</v>
          </cell>
        </row>
        <row r="2260">
          <cell r="A2260" t="str">
            <v>2420180006</v>
          </cell>
          <cell r="B2260" t="str">
            <v>2420180008</v>
          </cell>
          <cell r="C2260" t="str">
            <v>Haku Wiñay/Noa Jayatai</v>
          </cell>
          <cell r="D2260" t="str">
            <v>PP.2018 RO Sierra</v>
          </cell>
          <cell r="E2260" t="str">
            <v>PP 0118: ACCESO DE LOS HOGARES RURALES CON ECONOMIAS DE SUBSISTENCIA A MERCADOS LOCALES DEL NUCLEO EJECUTOR SACCLAYA</v>
          </cell>
          <cell r="F2260" t="str">
            <v>ABANCAY</v>
          </cell>
          <cell r="G2260" t="str">
            <v>APURIMAC</v>
          </cell>
          <cell r="H2260" t="str">
            <v>ANDAHUAYLAS</v>
          </cell>
          <cell r="I2260" t="str">
            <v>JOSE MARIA ARGUEDAS</v>
          </cell>
          <cell r="J2260" t="str">
            <v>SACCLAYA</v>
          </cell>
          <cell r="K2260" t="str">
            <v>0302200006</v>
          </cell>
          <cell r="L2260">
            <v>200</v>
          </cell>
          <cell r="M2260">
            <v>43225</v>
          </cell>
          <cell r="N2260">
            <v>1000000</v>
          </cell>
          <cell r="O2260">
            <v>43293</v>
          </cell>
          <cell r="P2260">
            <v>1000000</v>
          </cell>
          <cell r="Q2260">
            <v>43315</v>
          </cell>
          <cell r="R2260">
            <v>1000000</v>
          </cell>
          <cell r="S2260">
            <v>43296</v>
          </cell>
          <cell r="T2260">
            <v>1234</v>
          </cell>
          <cell r="U2260">
            <v>36</v>
          </cell>
          <cell r="V2260">
            <v>36</v>
          </cell>
          <cell r="W2260">
            <v>44530</v>
          </cell>
          <cell r="X2260">
            <v>963339.01</v>
          </cell>
          <cell r="Y2260">
            <v>963279.01</v>
          </cell>
          <cell r="Z2260">
            <v>963339.01</v>
          </cell>
          <cell r="AA2260">
            <v>44925</v>
          </cell>
          <cell r="AB2260">
            <v>1</v>
          </cell>
          <cell r="AC2260">
            <v>0.99429999999999996</v>
          </cell>
          <cell r="AD2260">
            <v>1</v>
          </cell>
          <cell r="AE2260">
            <v>0.96609999999999996</v>
          </cell>
          <cell r="AF2260" t="str">
            <v>4. Cierre</v>
          </cell>
          <cell r="AG2260" t="str">
            <v>0780 - Liquidación Aprobada</v>
          </cell>
          <cell r="AH2260" t="str">
            <v>Ficha Aprobatoria archivada con Exp. archivado en UT</v>
          </cell>
        </row>
        <row r="2261">
          <cell r="A2261" t="str">
            <v>2420180009</v>
          </cell>
          <cell r="B2261" t="str">
            <v>2420180009</v>
          </cell>
          <cell r="C2261" t="str">
            <v>Haku Wiñay/Noa Jayatai</v>
          </cell>
          <cell r="D2261" t="str">
            <v>PP.2018 RO Sierra</v>
          </cell>
          <cell r="E2261" t="str">
            <v>PP 0118: ACCESO DE LOS HOGARES RURALES CON ECONOMIAS DE SUBSISTENCIA A MERCADOS LOCALES DEL NUCLEO EJECUTOR VILLA UNION</v>
          </cell>
          <cell r="F2261" t="str">
            <v>ABANCAY</v>
          </cell>
          <cell r="G2261" t="str">
            <v>APURIMAC</v>
          </cell>
          <cell r="H2261" t="str">
            <v>CHINCHEROS</v>
          </cell>
          <cell r="I2261" t="str">
            <v>ONGOY</v>
          </cell>
          <cell r="J2261" t="str">
            <v>VILLA UNION</v>
          </cell>
          <cell r="K2261" t="str">
            <v>0306060037</v>
          </cell>
          <cell r="L2261">
            <v>200</v>
          </cell>
          <cell r="M2261">
            <v>43235</v>
          </cell>
          <cell r="N2261">
            <v>1000000</v>
          </cell>
          <cell r="O2261">
            <v>43399</v>
          </cell>
          <cell r="P2261">
            <v>1000000</v>
          </cell>
          <cell r="Q2261">
            <v>43403</v>
          </cell>
          <cell r="R2261">
            <v>1000000</v>
          </cell>
          <cell r="S2261">
            <v>43313</v>
          </cell>
          <cell r="T2261">
            <v>1217</v>
          </cell>
          <cell r="U2261">
            <v>36</v>
          </cell>
          <cell r="V2261">
            <v>36</v>
          </cell>
          <cell r="W2261">
            <v>44530</v>
          </cell>
          <cell r="X2261">
            <v>998088.9</v>
          </cell>
          <cell r="Y2261">
            <v>998513.83</v>
          </cell>
          <cell r="Z2261">
            <v>997408.85</v>
          </cell>
          <cell r="AA2261">
            <v>44925</v>
          </cell>
          <cell r="AB2261">
            <v>1</v>
          </cell>
          <cell r="AC2261">
            <v>1</v>
          </cell>
          <cell r="AD2261">
            <v>1</v>
          </cell>
          <cell r="AE2261">
            <v>0.99529999999999996</v>
          </cell>
          <cell r="AF2261" t="str">
            <v>4. Cierre</v>
          </cell>
          <cell r="AG2261" t="str">
            <v>0780 - Liquidación Aprobada</v>
          </cell>
          <cell r="AH2261" t="str">
            <v>Liquidado en UT para remitir ficha/expediente a Sede</v>
          </cell>
        </row>
        <row r="2262">
          <cell r="A2262" t="str">
            <v>2420180010</v>
          </cell>
          <cell r="B2262" t="str">
            <v>2420180010</v>
          </cell>
          <cell r="C2262" t="str">
            <v>Haku Wiñay/Noa Jayatai</v>
          </cell>
          <cell r="D2262" t="str">
            <v>PP.2018 RO Sierra</v>
          </cell>
          <cell r="E2262" t="str">
            <v>PP 0118: ACCESO DE LOS HOGARES RURALES CON ECONOMIAS DE SUBSISTENCIA A MERCADOS LOCALES DEL NUCLEO EJECUTOR TURURO</v>
          </cell>
          <cell r="F2262" t="str">
            <v>ABANCAY</v>
          </cell>
          <cell r="G2262" t="str">
            <v>APURIMAC</v>
          </cell>
          <cell r="H2262" t="str">
            <v>CHINCHEROS</v>
          </cell>
          <cell r="I2262" t="str">
            <v>ONGOY</v>
          </cell>
          <cell r="J2262" t="str">
            <v>TURURO</v>
          </cell>
          <cell r="K2262" t="str">
            <v>0306060250</v>
          </cell>
          <cell r="L2262">
            <v>200</v>
          </cell>
          <cell r="M2262">
            <v>43235</v>
          </cell>
          <cell r="N2262">
            <v>1000000</v>
          </cell>
          <cell r="O2262">
            <v>43300</v>
          </cell>
          <cell r="P2262">
            <v>1000000</v>
          </cell>
          <cell r="Q2262">
            <v>43315</v>
          </cell>
          <cell r="R2262">
            <v>1000000</v>
          </cell>
          <cell r="S2262">
            <v>43313</v>
          </cell>
          <cell r="T2262">
            <v>1217</v>
          </cell>
          <cell r="U2262">
            <v>36</v>
          </cell>
          <cell r="V2262">
            <v>36</v>
          </cell>
          <cell r="W2262">
            <v>44530</v>
          </cell>
          <cell r="X2262">
            <v>998041.22</v>
          </cell>
          <cell r="Y2262">
            <v>998061.43</v>
          </cell>
          <cell r="Z2262">
            <v>1001741.43</v>
          </cell>
          <cell r="AA2262">
            <v>44925</v>
          </cell>
          <cell r="AB2262">
            <v>1</v>
          </cell>
          <cell r="AC2262">
            <v>1</v>
          </cell>
          <cell r="AD2262">
            <v>1</v>
          </cell>
          <cell r="AE2262">
            <v>0.995</v>
          </cell>
          <cell r="AF2262" t="str">
            <v>4. Cierre</v>
          </cell>
          <cell r="AG2262" t="str">
            <v>0780 - Liquidación Aprobada</v>
          </cell>
          <cell r="AH2262" t="str">
            <v>Liquidado en UT para remitir ficha/expediente a Sede</v>
          </cell>
        </row>
        <row r="2263">
          <cell r="A2263" t="str">
            <v>2420180011</v>
          </cell>
          <cell r="B2263" t="str">
            <v>2420180011</v>
          </cell>
          <cell r="C2263" t="str">
            <v>Agua Más</v>
          </cell>
          <cell r="D2263" t="str">
            <v>AGUA+.2018</v>
          </cell>
          <cell r="E2263" t="str">
            <v>REPARACIÓN DE CAPTACIÓN DE AGUA DE MANANTIAL, LÍNEA DE CONDUCCIÓN, RESERVORIO, LÍNEA DE ADUCCIÓN Y RED PRIMARIA; RENOVACIÓN DE PILETA PÚBLICA; EN EL(LA) UNIDAD PRODUCTORA DE SERVICIOS DE AGUA POTABLE EN LA LOCALIDAD SANTIAGO, DISTRITO DE KISHUARA, PROVINCIA ANDAHUAYLAS, DEPARTAMENTO APURIMAC</v>
          </cell>
          <cell r="F2263" t="str">
            <v>ABANCAY</v>
          </cell>
          <cell r="G2263" t="str">
            <v>APURIMAC</v>
          </cell>
          <cell r="H2263" t="str">
            <v>ANDAHUAYLAS</v>
          </cell>
          <cell r="I2263" t="str">
            <v>KISHUARA</v>
          </cell>
          <cell r="J2263" t="str">
            <v>SANTIAGO</v>
          </cell>
          <cell r="K2263" t="str">
            <v>0302070011</v>
          </cell>
          <cell r="L2263">
            <v>265</v>
          </cell>
          <cell r="M2263">
            <v>43431</v>
          </cell>
          <cell r="N2263">
            <v>409327.27</v>
          </cell>
          <cell r="O2263">
            <v>43448</v>
          </cell>
          <cell r="P2263">
            <v>416495.17</v>
          </cell>
          <cell r="Q2263">
            <v>43453</v>
          </cell>
          <cell r="R2263">
            <v>416495.17</v>
          </cell>
          <cell r="S2263">
            <v>43480</v>
          </cell>
          <cell r="T2263">
            <v>120</v>
          </cell>
          <cell r="U2263">
            <v>4</v>
          </cell>
          <cell r="V2263">
            <v>3</v>
          </cell>
          <cell r="W2263">
            <v>43600</v>
          </cell>
          <cell r="Y2263">
            <v>405585.96</v>
          </cell>
          <cell r="AB2263">
            <v>0</v>
          </cell>
          <cell r="AC2263">
            <v>1</v>
          </cell>
          <cell r="AF2263" t="str">
            <v>4. Cierre</v>
          </cell>
          <cell r="AG2263" t="str">
            <v>1001 - Proyecto cerrado en Banco de Inversiones</v>
          </cell>
          <cell r="AH2263" t="str">
            <v>Cerrado con Formato 09 MEF</v>
          </cell>
        </row>
        <row r="2264">
          <cell r="A2264" t="str">
            <v>2420180012</v>
          </cell>
          <cell r="B2264" t="str">
            <v>2420180012</v>
          </cell>
          <cell r="C2264" t="str">
            <v>Agua Más</v>
          </cell>
          <cell r="D2264" t="str">
            <v>AGUA+.2018</v>
          </cell>
          <cell r="E2264" t="str">
            <v>REPARACIÓN DE CAPTACIÓN DE AGUA DE MANANTIAL, LÍNEA DE CONDUCCIÓN, RESERVORIO, LÍNEA DE ADUCCIÓN Y RED PRIMARIA; RENOVACIÓN DE PILETA PÚBLICA; EN EL(LA) UNIDAD PRODUCTORA DE SERVICIOS DE AGUA POTABLE EN LA LOCALIDAD URPAY, DISTRITO DE KISHUARA, PROVINCIA ANDAHUAYLAS, DEPARTAMENTO APURIMAC</v>
          </cell>
          <cell r="F2264" t="str">
            <v>ABANCAY</v>
          </cell>
          <cell r="G2264" t="str">
            <v>APURIMAC</v>
          </cell>
          <cell r="H2264" t="str">
            <v>ANDAHUAYLAS</v>
          </cell>
          <cell r="I2264" t="str">
            <v>KISHUARA</v>
          </cell>
          <cell r="J2264" t="str">
            <v>URPAY</v>
          </cell>
          <cell r="K2264" t="str">
            <v>0302070006</v>
          </cell>
          <cell r="L2264">
            <v>155</v>
          </cell>
          <cell r="M2264">
            <v>43431</v>
          </cell>
          <cell r="N2264">
            <v>379950.88</v>
          </cell>
          <cell r="O2264">
            <v>43448</v>
          </cell>
          <cell r="P2264">
            <v>393242.9</v>
          </cell>
          <cell r="Q2264">
            <v>43453</v>
          </cell>
          <cell r="R2264">
            <v>393242.9</v>
          </cell>
          <cell r="S2264">
            <v>43480</v>
          </cell>
          <cell r="T2264">
            <v>120</v>
          </cell>
          <cell r="U2264">
            <v>4</v>
          </cell>
          <cell r="V2264">
            <v>3</v>
          </cell>
          <cell r="W2264">
            <v>43600</v>
          </cell>
          <cell r="Y2264">
            <v>385078.78</v>
          </cell>
          <cell r="AB2264">
            <v>0</v>
          </cell>
          <cell r="AC2264">
            <v>1</v>
          </cell>
          <cell r="AF2264" t="str">
            <v>4. Cierre</v>
          </cell>
          <cell r="AG2264" t="str">
            <v>1001 - Proyecto cerrado en Banco de Inversiones</v>
          </cell>
          <cell r="AH2264" t="str">
            <v>Cerrado con Formato 09 MEF</v>
          </cell>
        </row>
        <row r="2265">
          <cell r="A2265" t="str">
            <v>2420180013</v>
          </cell>
          <cell r="B2265" t="str">
            <v>2420180019</v>
          </cell>
          <cell r="C2265" t="str">
            <v>Mi Abrigo</v>
          </cell>
          <cell r="D2265" t="str">
            <v>Mi Abrigo 2018</v>
          </cell>
          <cell r="E2265" t="str">
            <v>ACONDICIONAMIENTO DE VIVIENDAS DE RIESGO ALTO Y MUY ALTO FRENTE A LAS HELADAS EN EL CC  PP DE ANTUYO, DISTRITO DE TAMBOBAMBA, PROVINCIA COTABAMBAS-APURIMAC</v>
          </cell>
          <cell r="F2265" t="str">
            <v>ABANCAY</v>
          </cell>
          <cell r="G2265" t="str">
            <v>APURIMAC</v>
          </cell>
          <cell r="H2265" t="str">
            <v>COTABAMBAS</v>
          </cell>
          <cell r="I2265" t="str">
            <v>TAMBOBAMBA</v>
          </cell>
          <cell r="J2265" t="str">
            <v>ANTUYO</v>
          </cell>
          <cell r="K2265" t="str">
            <v>0305010087</v>
          </cell>
          <cell r="L2265">
            <v>56</v>
          </cell>
          <cell r="M2265">
            <v>43454</v>
          </cell>
          <cell r="N2265">
            <v>984020</v>
          </cell>
          <cell r="O2265">
            <v>43455</v>
          </cell>
          <cell r="P2265">
            <v>988500</v>
          </cell>
          <cell r="Q2265">
            <v>43467</v>
          </cell>
          <cell r="R2265">
            <v>988500</v>
          </cell>
          <cell r="S2265">
            <v>43486</v>
          </cell>
          <cell r="T2265">
            <v>149</v>
          </cell>
          <cell r="U2265">
            <v>5</v>
          </cell>
          <cell r="V2265">
            <v>4</v>
          </cell>
          <cell r="W2265">
            <v>43635</v>
          </cell>
          <cell r="Y2265">
            <v>988650.81</v>
          </cell>
          <cell r="AB2265">
            <v>0</v>
          </cell>
          <cell r="AC2265">
            <v>1</v>
          </cell>
          <cell r="AF2265" t="str">
            <v>4. Cierre</v>
          </cell>
          <cell r="AG2265" t="str">
            <v>0780 - Liquidación Aprobada</v>
          </cell>
          <cell r="AH2265" t="str">
            <v>Ficha Aprobatoria archivada</v>
          </cell>
        </row>
        <row r="2266">
          <cell r="A2266" t="str">
            <v>2420180019</v>
          </cell>
          <cell r="B2266" t="str">
            <v>2420180020</v>
          </cell>
          <cell r="C2266" t="str">
            <v>Haku Wiñay/Noa Jayatai</v>
          </cell>
          <cell r="D2266" t="str">
            <v>MCE.2018</v>
          </cell>
          <cell r="E2266" t="str">
            <v>DESARROLLO DE CAPACIDADES PRODUCTIVAS Y DE EMPRENDIMIENTOS RURALES-MI CHACRA EMPRENDEDORA (HAKU WIÑAY) DEL NÚCLEO EJECUTOR ANTUYO</v>
          </cell>
          <cell r="F2266" t="str">
            <v>ABANCAY</v>
          </cell>
          <cell r="G2266" t="str">
            <v>APURIMAC</v>
          </cell>
          <cell r="H2266" t="str">
            <v>COTABAMBAS</v>
          </cell>
          <cell r="I2266" t="str">
            <v>TAMBOBAMBA</v>
          </cell>
          <cell r="J2266" t="str">
            <v>ANTUYO</v>
          </cell>
          <cell r="K2266" t="str">
            <v>0305010087</v>
          </cell>
          <cell r="L2266">
            <v>64</v>
          </cell>
          <cell r="M2266">
            <v>43465.719837962963</v>
          </cell>
          <cell r="N2266">
            <v>649500</v>
          </cell>
          <cell r="O2266">
            <v>43448</v>
          </cell>
          <cell r="P2266">
            <v>649500</v>
          </cell>
          <cell r="Q2266">
            <v>43451</v>
          </cell>
          <cell r="R2266">
            <v>649500</v>
          </cell>
          <cell r="S2266">
            <v>43468</v>
          </cell>
          <cell r="T2266">
            <v>909</v>
          </cell>
          <cell r="U2266">
            <v>36</v>
          </cell>
          <cell r="V2266">
            <v>36</v>
          </cell>
          <cell r="W2266">
            <v>44377</v>
          </cell>
          <cell r="X2266">
            <v>648800.81000000006</v>
          </cell>
          <cell r="Y2266">
            <v>649641.91</v>
          </cell>
          <cell r="Z2266">
            <v>649791.91</v>
          </cell>
          <cell r="AA2266">
            <v>44439</v>
          </cell>
          <cell r="AB2266">
            <v>1</v>
          </cell>
          <cell r="AC2266">
            <v>1</v>
          </cell>
          <cell r="AD2266">
            <v>1</v>
          </cell>
          <cell r="AE2266">
            <v>0.99880000000000002</v>
          </cell>
          <cell r="AF2266" t="str">
            <v>4. Cierre</v>
          </cell>
          <cell r="AG2266" t="str">
            <v>0780 - Liquidación Aprobada</v>
          </cell>
          <cell r="AH2266" t="str">
            <v>Ficha Aprobatoria archivada con Exp. archivado en UT</v>
          </cell>
        </row>
        <row r="2267">
          <cell r="A2267" t="str">
            <v>2420180014</v>
          </cell>
          <cell r="B2267" t="str">
            <v>2420180021</v>
          </cell>
          <cell r="C2267" t="str">
            <v>Haku Wiñay/Noa Jayatai</v>
          </cell>
          <cell r="D2267" t="str">
            <v>FFS-NRI.2018.RO</v>
          </cell>
          <cell r="E2267" t="str">
            <v>FORTALECIMIENTO DE LA FUNCION DE SUPERVISION Y DE NEGOCIOS RURALES DE PROYECTOS PRODUCTIVOS EN EL NEC RANRACANCHA</v>
          </cell>
          <cell r="F2267" t="str">
            <v>ABANCAY</v>
          </cell>
          <cell r="G2267" t="str">
            <v>APURIMAC</v>
          </cell>
          <cell r="H2267" t="str">
            <v>CHINCHEROS</v>
          </cell>
          <cell r="I2267" t="str">
            <v>RANRACANCHA</v>
          </cell>
          <cell r="J2267" t="str">
            <v>LLATANACO</v>
          </cell>
          <cell r="K2267" t="str">
            <v>0306086004</v>
          </cell>
          <cell r="L2267">
            <v>400</v>
          </cell>
          <cell r="M2267">
            <v>43462.659305555557</v>
          </cell>
          <cell r="N2267">
            <v>142200</v>
          </cell>
          <cell r="O2267">
            <v>43465</v>
          </cell>
          <cell r="P2267">
            <v>142200</v>
          </cell>
          <cell r="Q2267">
            <v>43475</v>
          </cell>
          <cell r="R2267">
            <v>142200</v>
          </cell>
          <cell r="S2267">
            <v>43710</v>
          </cell>
          <cell r="T2267">
            <v>820</v>
          </cell>
          <cell r="U2267">
            <v>32</v>
          </cell>
          <cell r="V2267">
            <v>32</v>
          </cell>
          <cell r="W2267">
            <v>44530</v>
          </cell>
          <cell r="X2267">
            <v>143150.1</v>
          </cell>
          <cell r="Y2267">
            <v>142286.72</v>
          </cell>
          <cell r="Z2267">
            <v>143270.1</v>
          </cell>
          <cell r="AA2267">
            <v>44861</v>
          </cell>
          <cell r="AB2267">
            <v>1</v>
          </cell>
          <cell r="AC2267">
            <v>1</v>
          </cell>
          <cell r="AD2267">
            <v>1</v>
          </cell>
          <cell r="AE2267">
            <v>0.99960000000000004</v>
          </cell>
          <cell r="AF2267" t="str">
            <v>4. Cierre</v>
          </cell>
          <cell r="AG2267" t="str">
            <v>0780 - Liquidación Aprobada</v>
          </cell>
          <cell r="AH2267" t="str">
            <v>Ficha Aprobatoria archivada con Exp. archivado en UT</v>
          </cell>
        </row>
        <row r="2268">
          <cell r="A2268" t="str">
            <v>2420180015</v>
          </cell>
          <cell r="B2268" t="str">
            <v>2420180022</v>
          </cell>
          <cell r="C2268" t="str">
            <v>Haku Wiñay/Noa Jayatai</v>
          </cell>
          <cell r="D2268" t="str">
            <v>FFS-NRI.2018.RO</v>
          </cell>
          <cell r="E2268" t="str">
            <v>FORTALECIMIENTO DE LA FUNCION DE SUPERVISION Y DE NEGOCIOS RURALES DE PROYECTOS PRODUCTIVOS EN EL NEC ONGOY</v>
          </cell>
          <cell r="F2268" t="str">
            <v>ABANCAY</v>
          </cell>
          <cell r="G2268" t="str">
            <v>APURIMAC</v>
          </cell>
          <cell r="H2268" t="str">
            <v>CHINCHEROS</v>
          </cell>
          <cell r="I2268" t="str">
            <v>ONGOY</v>
          </cell>
          <cell r="J2268" t="str">
            <v>TURURO</v>
          </cell>
          <cell r="K2268" t="str">
            <v>0306060250</v>
          </cell>
          <cell r="L2268">
            <v>400</v>
          </cell>
          <cell r="M2268">
            <v>43462.659305555557</v>
          </cell>
          <cell r="N2268">
            <v>142200</v>
          </cell>
          <cell r="O2268">
            <v>43465</v>
          </cell>
          <cell r="P2268">
            <v>142200</v>
          </cell>
          <cell r="Q2268">
            <v>43475</v>
          </cell>
          <cell r="R2268">
            <v>142200</v>
          </cell>
          <cell r="S2268">
            <v>43710</v>
          </cell>
          <cell r="T2268">
            <v>820</v>
          </cell>
          <cell r="U2268">
            <v>32</v>
          </cell>
          <cell r="V2268">
            <v>32</v>
          </cell>
          <cell r="W2268">
            <v>44530</v>
          </cell>
          <cell r="X2268">
            <v>139840.01</v>
          </cell>
          <cell r="Y2268">
            <v>138199.54</v>
          </cell>
          <cell r="Z2268">
            <v>139840.01</v>
          </cell>
          <cell r="AA2268">
            <v>44925</v>
          </cell>
          <cell r="AB2268">
            <v>1</v>
          </cell>
          <cell r="AC2268">
            <v>1</v>
          </cell>
          <cell r="AD2268">
            <v>1</v>
          </cell>
          <cell r="AE2268">
            <v>0.97189999999999999</v>
          </cell>
          <cell r="AF2268" t="str">
            <v>4. Cierre</v>
          </cell>
          <cell r="AG2268" t="str">
            <v>0780 - Liquidación Aprobada</v>
          </cell>
          <cell r="AH2268" t="str">
            <v>Ficha Aprobatoria archivada con Exp. archivado en UT</v>
          </cell>
        </row>
        <row r="2269">
          <cell r="A2269" t="str">
            <v>2420180016</v>
          </cell>
          <cell r="B2269" t="str">
            <v>2420180023</v>
          </cell>
          <cell r="C2269" t="str">
            <v>Haku Wiñay/Noa Jayatai</v>
          </cell>
          <cell r="D2269" t="str">
            <v>FFS-NRI.2018.RO</v>
          </cell>
          <cell r="E2269" t="str">
            <v>FORTALECIMIENTO DE LA FUNCION DE SUPERVISION Y DE NEGOCIOS RURALES DE PROYECTOS PRODUCTIVOS EN EL NEC LUCRE</v>
          </cell>
          <cell r="F2269" t="str">
            <v>ABANCAY</v>
          </cell>
          <cell r="G2269" t="str">
            <v>APURIMAC</v>
          </cell>
          <cell r="H2269" t="str">
            <v>AYMARAES</v>
          </cell>
          <cell r="I2269" t="str">
            <v>LUCRE</v>
          </cell>
          <cell r="J2269" t="str">
            <v>SICUNA</v>
          </cell>
          <cell r="K2269" t="str">
            <v>0304090028</v>
          </cell>
          <cell r="L2269">
            <v>400</v>
          </cell>
          <cell r="M2269">
            <v>43462.659305555557</v>
          </cell>
          <cell r="N2269">
            <v>142200</v>
          </cell>
          <cell r="O2269">
            <v>43465</v>
          </cell>
          <cell r="P2269">
            <v>142200</v>
          </cell>
          <cell r="Q2269">
            <v>43480</v>
          </cell>
          <cell r="R2269">
            <v>142200</v>
          </cell>
          <cell r="S2269">
            <v>43710</v>
          </cell>
          <cell r="T2269">
            <v>882</v>
          </cell>
          <cell r="U2269">
            <v>32</v>
          </cell>
          <cell r="V2269">
            <v>32</v>
          </cell>
          <cell r="W2269">
            <v>44592</v>
          </cell>
          <cell r="X2269">
            <v>130910.5</v>
          </cell>
          <cell r="Y2269">
            <v>125160.5</v>
          </cell>
          <cell r="Z2269">
            <v>130910.5</v>
          </cell>
          <cell r="AA2269">
            <v>44925</v>
          </cell>
          <cell r="AB2269">
            <v>1</v>
          </cell>
          <cell r="AC2269">
            <v>0.9194</v>
          </cell>
          <cell r="AD2269">
            <v>1</v>
          </cell>
          <cell r="AE2269">
            <v>0.88019999999999998</v>
          </cell>
          <cell r="AF2269" t="str">
            <v>4. Cierre</v>
          </cell>
          <cell r="AG2269" t="str">
            <v>0780 - Liquidación Aprobada</v>
          </cell>
          <cell r="AH2269" t="str">
            <v>Ficha Aprobatoria archivada con Exp. archivado en UT</v>
          </cell>
        </row>
        <row r="2270">
          <cell r="A2270" t="str">
            <v>2420180017</v>
          </cell>
          <cell r="B2270" t="str">
            <v>2420180024</v>
          </cell>
          <cell r="C2270" t="str">
            <v>Haku Wiñay/Noa Jayatai</v>
          </cell>
          <cell r="D2270" t="str">
            <v>FFS-NRI.2018.RO</v>
          </cell>
          <cell r="E2270" t="str">
            <v>FORTALECIMIENTO DE LA FUNCION DE SUPERVISION Y DE NEGOCIOS RURALES DE PROYECTOS PRODUCTIVOS EN EL NEC HUAYANA - TUMAY HUARACA</v>
          </cell>
          <cell r="F2270" t="str">
            <v>ABANCAY</v>
          </cell>
          <cell r="G2270" t="str">
            <v>APURIMAC</v>
          </cell>
          <cell r="H2270" t="str">
            <v>ANDAHUAYLAS</v>
          </cell>
          <cell r="I2270" t="str">
            <v>HUAYANA</v>
          </cell>
          <cell r="J2270" t="str">
            <v>HUAYANA</v>
          </cell>
          <cell r="K2270" t="str">
            <v>0302060001</v>
          </cell>
          <cell r="L2270">
            <v>400</v>
          </cell>
          <cell r="M2270">
            <v>43462.659305555557</v>
          </cell>
          <cell r="N2270">
            <v>143200</v>
          </cell>
          <cell r="O2270">
            <v>43465</v>
          </cell>
          <cell r="P2270">
            <v>143200</v>
          </cell>
          <cell r="Q2270">
            <v>43475</v>
          </cell>
          <cell r="R2270">
            <v>143200</v>
          </cell>
          <cell r="S2270">
            <v>43710</v>
          </cell>
          <cell r="T2270">
            <v>790</v>
          </cell>
          <cell r="U2270">
            <v>24</v>
          </cell>
          <cell r="V2270">
            <v>24</v>
          </cell>
          <cell r="W2270">
            <v>44500</v>
          </cell>
          <cell r="X2270">
            <v>142770.87</v>
          </cell>
          <cell r="Y2270">
            <v>142437.87</v>
          </cell>
          <cell r="Z2270">
            <v>142812.87</v>
          </cell>
          <cell r="AA2270">
            <v>44806</v>
          </cell>
          <cell r="AB2270">
            <v>1</v>
          </cell>
          <cell r="AC2270">
            <v>1</v>
          </cell>
          <cell r="AD2270">
            <v>1</v>
          </cell>
          <cell r="AE2270">
            <v>0.99380000000000002</v>
          </cell>
          <cell r="AF2270" t="str">
            <v>4. Cierre</v>
          </cell>
          <cell r="AG2270" t="str">
            <v>0780 - Liquidación Aprobada</v>
          </cell>
          <cell r="AH2270" t="str">
            <v>Ficha Aprobatoria archivada con Exp. archivado en UT</v>
          </cell>
        </row>
        <row r="2271">
          <cell r="A2271" t="str">
            <v>2420180018</v>
          </cell>
          <cell r="B2271" t="str">
            <v>2420180025</v>
          </cell>
          <cell r="C2271" t="str">
            <v>Haku Wiñay/Noa Jayatai</v>
          </cell>
          <cell r="D2271" t="str">
            <v>FFS-NRI.2018.RO</v>
          </cell>
          <cell r="E2271" t="str">
            <v>FORTALECIMIENTO DE LA FUNCION DE SUPERVISION Y DE NEGOCIOS RURALES DE PROYECTOS PRODUCTIVOS EN EL NEC JOSE MARIA ARGUEDAS</v>
          </cell>
          <cell r="F2271" t="str">
            <v>ABANCAY</v>
          </cell>
          <cell r="G2271" t="str">
            <v>APURIMAC</v>
          </cell>
          <cell r="H2271" t="str">
            <v>ANDAHUAYLAS</v>
          </cell>
          <cell r="I2271" t="str">
            <v>JOSE MARIA ARGUEDAS</v>
          </cell>
          <cell r="J2271" t="str">
            <v>SACCLAYA</v>
          </cell>
          <cell r="K2271" t="str">
            <v>0302200006</v>
          </cell>
          <cell r="L2271">
            <v>400</v>
          </cell>
          <cell r="M2271">
            <v>43462.659305555557</v>
          </cell>
          <cell r="N2271">
            <v>142200</v>
          </cell>
          <cell r="O2271">
            <v>43465</v>
          </cell>
          <cell r="P2271">
            <v>142200</v>
          </cell>
          <cell r="Q2271">
            <v>43475</v>
          </cell>
          <cell r="R2271">
            <v>142200</v>
          </cell>
          <cell r="S2271">
            <v>43710</v>
          </cell>
          <cell r="T2271">
            <v>820</v>
          </cell>
          <cell r="U2271">
            <v>32</v>
          </cell>
          <cell r="V2271">
            <v>32</v>
          </cell>
          <cell r="W2271">
            <v>44530</v>
          </cell>
          <cell r="X2271">
            <v>134932.51</v>
          </cell>
          <cell r="Y2271">
            <v>134557.51</v>
          </cell>
          <cell r="Z2271">
            <v>134932.51</v>
          </cell>
          <cell r="AA2271">
            <v>44925</v>
          </cell>
          <cell r="AB2271">
            <v>1</v>
          </cell>
          <cell r="AC2271">
            <v>1</v>
          </cell>
          <cell r="AD2271">
            <v>1</v>
          </cell>
          <cell r="AE2271">
            <v>0.94630000000000003</v>
          </cell>
          <cell r="AF2271" t="str">
            <v>4. Cierre</v>
          </cell>
          <cell r="AG2271" t="str">
            <v>0780 - Liquidación Aprobada</v>
          </cell>
          <cell r="AH2271" t="str">
            <v>Liquidado en UT para remitir ficha/expediente a Sede</v>
          </cell>
        </row>
        <row r="2272">
          <cell r="A2272" t="str">
            <v>2420190003</v>
          </cell>
          <cell r="B2272" t="str">
            <v>2420190001</v>
          </cell>
          <cell r="C2272" t="str">
            <v>Haku Wiñay/Noa Jayatai</v>
          </cell>
          <cell r="D2272" t="str">
            <v>PP.2019 RO Sierra</v>
          </cell>
          <cell r="E2272" t="str">
            <v>PP 0118: ACCESO DE LOS HOGARES RURALES CON ECONOMIAS DE SUBSISTENCIA A MERCADOS LOCALES DEL NUCLEO EJECUTOR ANTILLA</v>
          </cell>
          <cell r="F2272" t="str">
            <v>ABANCAY</v>
          </cell>
          <cell r="G2272" t="str">
            <v>APURIMAC</v>
          </cell>
          <cell r="H2272" t="str">
            <v>ANTABAMBA</v>
          </cell>
          <cell r="I2272" t="str">
            <v>SABAINO</v>
          </cell>
          <cell r="J2272" t="str">
            <v>ANTILLA</v>
          </cell>
          <cell r="K2272" t="str">
            <v>0303070033</v>
          </cell>
          <cell r="L2272">
            <v>224</v>
          </cell>
          <cell r="M2272">
            <v>43578</v>
          </cell>
          <cell r="N2272">
            <v>1299200</v>
          </cell>
          <cell r="O2272">
            <v>43739</v>
          </cell>
          <cell r="P2272">
            <v>1300000</v>
          </cell>
          <cell r="Q2272">
            <v>43740</v>
          </cell>
          <cell r="R2272">
            <v>1300000</v>
          </cell>
          <cell r="S2272">
            <v>43617</v>
          </cell>
          <cell r="T2272">
            <v>1187</v>
          </cell>
          <cell r="U2272">
            <v>39.130000000000003</v>
          </cell>
          <cell r="V2272">
            <v>36</v>
          </cell>
          <cell r="W2272">
            <v>44804</v>
          </cell>
          <cell r="X2272">
            <v>1281357.92</v>
          </cell>
          <cell r="Y2272">
            <v>1284740.18</v>
          </cell>
          <cell r="Z2272">
            <v>1284740.18</v>
          </cell>
          <cell r="AA2272">
            <v>45121</v>
          </cell>
          <cell r="AB2272">
            <v>1</v>
          </cell>
          <cell r="AC2272">
            <v>0.99419999999999997</v>
          </cell>
          <cell r="AD2272">
            <v>1</v>
          </cell>
          <cell r="AE2272">
            <v>0.98060000000000003</v>
          </cell>
          <cell r="AF2272" t="str">
            <v>4. Cierre</v>
          </cell>
          <cell r="AG2272" t="str">
            <v>0780 - Liquidación Aprobada</v>
          </cell>
          <cell r="AH2272" t="str">
            <v>Ficha Aprobatoria archivada con Exp. archivado en UT</v>
          </cell>
        </row>
        <row r="2273">
          <cell r="A2273" t="str">
            <v>2420190004</v>
          </cell>
          <cell r="B2273" t="str">
            <v>2420190002</v>
          </cell>
          <cell r="C2273" t="str">
            <v>Haku Wiñay/Noa Jayatai</v>
          </cell>
          <cell r="D2273" t="str">
            <v>PP.2019 RO Sierra</v>
          </cell>
          <cell r="E2273" t="str">
            <v>PP 0118: ACCESO DE LOS HOGARES RURALES CON ECONOMIAS DE SUBSISTENCIA A MERCADOS LOCALES DEL NUCLEO EJECUTOR SABAINO</v>
          </cell>
          <cell r="F2273" t="str">
            <v>ABANCAY</v>
          </cell>
          <cell r="G2273" t="str">
            <v>APURIMAC</v>
          </cell>
          <cell r="H2273" t="str">
            <v>ANTABAMBA</v>
          </cell>
          <cell r="I2273" t="str">
            <v>SABAINO</v>
          </cell>
          <cell r="J2273" t="str">
            <v>SABAINO</v>
          </cell>
          <cell r="K2273" t="str">
            <v>0303070001</v>
          </cell>
          <cell r="L2273">
            <v>224</v>
          </cell>
          <cell r="M2273">
            <v>43578</v>
          </cell>
          <cell r="N2273">
            <v>1299200</v>
          </cell>
          <cell r="O2273">
            <v>43739</v>
          </cell>
          <cell r="P2273">
            <v>1300000</v>
          </cell>
          <cell r="Q2273">
            <v>43740</v>
          </cell>
          <cell r="R2273">
            <v>1300000</v>
          </cell>
          <cell r="S2273">
            <v>43617</v>
          </cell>
          <cell r="T2273">
            <v>1187</v>
          </cell>
          <cell r="U2273">
            <v>39.07</v>
          </cell>
          <cell r="V2273">
            <v>36</v>
          </cell>
          <cell r="W2273">
            <v>44804</v>
          </cell>
          <cell r="X2273">
            <v>1267923.79</v>
          </cell>
          <cell r="Y2273">
            <v>1271306.05</v>
          </cell>
          <cell r="Z2273">
            <v>1271306.05</v>
          </cell>
          <cell r="AA2273">
            <v>45121</v>
          </cell>
          <cell r="AB2273">
            <v>1</v>
          </cell>
          <cell r="AC2273">
            <v>0.99050000000000005</v>
          </cell>
          <cell r="AD2273">
            <v>1</v>
          </cell>
          <cell r="AE2273">
            <v>0.97299999999999998</v>
          </cell>
          <cell r="AF2273" t="str">
            <v>4. Cierre</v>
          </cell>
          <cell r="AG2273" t="str">
            <v>0780 - Liquidación Aprobada</v>
          </cell>
          <cell r="AH2273" t="str">
            <v>Ficha Aprobatoria archivada con Exp. archivado en UT</v>
          </cell>
        </row>
        <row r="2274">
          <cell r="A2274" t="str">
            <v>2420190001</v>
          </cell>
          <cell r="B2274" t="str">
            <v>2420190003</v>
          </cell>
          <cell r="C2274" t="str">
            <v>Haku Wiñay/Noa Jayatai</v>
          </cell>
          <cell r="D2274" t="str">
            <v>PP.2019 RO Sierra</v>
          </cell>
          <cell r="E2274" t="str">
            <v>PP 0118: ACCESO DE LOS HOGARES RURALES CON ECONOMIAS DE SUBSISTENCIA A MERCADOS LOCALES DEL NUCLEO EJECUTOR CAPAYA</v>
          </cell>
          <cell r="F2274" t="str">
            <v>ABANCAY</v>
          </cell>
          <cell r="G2274" t="str">
            <v>APURIMAC</v>
          </cell>
          <cell r="H2274" t="str">
            <v>AYMARAES</v>
          </cell>
          <cell r="I2274" t="str">
            <v>CAPAYA</v>
          </cell>
          <cell r="J2274" t="str">
            <v>CAPAYA</v>
          </cell>
          <cell r="K2274" t="str">
            <v>0304020001</v>
          </cell>
          <cell r="L2274">
            <v>224</v>
          </cell>
          <cell r="M2274">
            <v>43578</v>
          </cell>
          <cell r="N2274">
            <v>1299200</v>
          </cell>
          <cell r="O2274">
            <v>43738</v>
          </cell>
          <cell r="P2274">
            <v>1300000</v>
          </cell>
          <cell r="Q2274">
            <v>43739</v>
          </cell>
          <cell r="R2274">
            <v>1300000</v>
          </cell>
          <cell r="S2274">
            <v>43631</v>
          </cell>
          <cell r="T2274">
            <v>1142</v>
          </cell>
          <cell r="U2274">
            <v>36.03</v>
          </cell>
          <cell r="V2274">
            <v>36</v>
          </cell>
          <cell r="W2274">
            <v>44773</v>
          </cell>
          <cell r="X2274">
            <v>1298890.67</v>
          </cell>
          <cell r="Y2274">
            <v>1302754.95</v>
          </cell>
          <cell r="Z2274">
            <v>1302754.95</v>
          </cell>
          <cell r="AA2274">
            <v>45258</v>
          </cell>
          <cell r="AB2274">
            <v>1</v>
          </cell>
          <cell r="AC2274">
            <v>1</v>
          </cell>
          <cell r="AD2274">
            <v>1</v>
          </cell>
          <cell r="AE2274">
            <v>0.99980000000000002</v>
          </cell>
          <cell r="AF2274" t="str">
            <v>4. Cierre</v>
          </cell>
          <cell r="AG2274" t="str">
            <v>0780 - Liquidación Aprobada</v>
          </cell>
          <cell r="AH2274" t="str">
            <v>Ficha Aprobatoria archivada con Exp. archivado en UT</v>
          </cell>
        </row>
        <row r="2275">
          <cell r="A2275" t="str">
            <v>2420190002</v>
          </cell>
          <cell r="B2275" t="str">
            <v>2420190004</v>
          </cell>
          <cell r="C2275" t="str">
            <v>Haku Wiñay/Noa Jayatai</v>
          </cell>
          <cell r="D2275" t="str">
            <v>PP.2019 RO Sierra</v>
          </cell>
          <cell r="E2275" t="str">
            <v>PP 0118: ACCESO DE LOS HOGARES RURALES CON ECONOMIAS DE SUBSISTENCIA A MERCADOS LOCALES DEL NUCLEO EJECUTOR SAÑAYCA</v>
          </cell>
          <cell r="F2275" t="str">
            <v>ABANCAY</v>
          </cell>
          <cell r="G2275" t="str">
            <v>APURIMAC</v>
          </cell>
          <cell r="H2275" t="str">
            <v>AYMARAES</v>
          </cell>
          <cell r="I2275" t="str">
            <v>SAÑAYCA</v>
          </cell>
          <cell r="J2275" t="str">
            <v>SAÑAYCA</v>
          </cell>
          <cell r="K2275" t="str">
            <v>0304020001</v>
          </cell>
          <cell r="L2275">
            <v>224</v>
          </cell>
          <cell r="M2275">
            <v>43578</v>
          </cell>
          <cell r="N2275">
            <v>1299200</v>
          </cell>
          <cell r="O2275">
            <v>43738</v>
          </cell>
          <cell r="P2275">
            <v>1300000</v>
          </cell>
          <cell r="Q2275">
            <v>43739</v>
          </cell>
          <cell r="R2275">
            <v>1300000</v>
          </cell>
          <cell r="S2275">
            <v>43631</v>
          </cell>
          <cell r="T2275">
            <v>1142</v>
          </cell>
          <cell r="U2275">
            <v>36</v>
          </cell>
          <cell r="V2275">
            <v>36</v>
          </cell>
          <cell r="W2275">
            <v>44773</v>
          </cell>
          <cell r="X2275">
            <v>1298965.47</v>
          </cell>
          <cell r="Y2275">
            <v>1302829.74</v>
          </cell>
          <cell r="Z2275">
            <v>1302829.74</v>
          </cell>
          <cell r="AA2275">
            <v>45258</v>
          </cell>
          <cell r="AB2275">
            <v>1</v>
          </cell>
          <cell r="AC2275">
            <v>1</v>
          </cell>
          <cell r="AD2275">
            <v>1</v>
          </cell>
          <cell r="AE2275">
            <v>0.99990000000000001</v>
          </cell>
          <cell r="AF2275" t="str">
            <v>4. Cierre</v>
          </cell>
          <cell r="AG2275" t="str">
            <v>0780 - Liquidación Aprobada</v>
          </cell>
          <cell r="AH2275" t="str">
            <v>Ficha Aprobatoria archivada con Exp. archivado en UT</v>
          </cell>
        </row>
        <row r="2276">
          <cell r="A2276" t="str">
            <v>2420190006</v>
          </cell>
          <cell r="B2276" t="str">
            <v>2420190005</v>
          </cell>
          <cell r="C2276" t="str">
            <v>Haku Wiñay/Noa Jayatai</v>
          </cell>
          <cell r="D2276" t="str">
            <v>PP.2019 RO Sierra</v>
          </cell>
          <cell r="E2276" t="str">
            <v>PP 0118: ACCESO DE LOS HOGARES RURALES CON ECONOMIAS DE SUBSISTENCIA A MERCADOS LOCALES DEL NUCLEO EJECUTOR MISKA</v>
          </cell>
          <cell r="F2276" t="str">
            <v>ABANCAY</v>
          </cell>
          <cell r="G2276" t="str">
            <v>APURIMAC</v>
          </cell>
          <cell r="H2276" t="str">
            <v>GRAU</v>
          </cell>
          <cell r="I2276" t="str">
            <v>MICAELA BASTIDAS</v>
          </cell>
          <cell r="J2276" t="str">
            <v>MISKA</v>
          </cell>
          <cell r="K2276" t="str">
            <v>0307060161</v>
          </cell>
          <cell r="L2276">
            <v>224</v>
          </cell>
          <cell r="M2276">
            <v>43579</v>
          </cell>
          <cell r="N2276">
            <v>1299200</v>
          </cell>
          <cell r="O2276">
            <v>43738</v>
          </cell>
          <cell r="P2276">
            <v>1300000</v>
          </cell>
          <cell r="Q2276">
            <v>43739</v>
          </cell>
          <cell r="R2276">
            <v>1300000</v>
          </cell>
          <cell r="S2276">
            <v>43626</v>
          </cell>
          <cell r="T2276">
            <v>1116</v>
          </cell>
          <cell r="U2276">
            <v>36</v>
          </cell>
          <cell r="V2276">
            <v>36</v>
          </cell>
          <cell r="W2276">
            <v>44742</v>
          </cell>
          <cell r="X2276">
            <v>1307234.56</v>
          </cell>
          <cell r="Y2276">
            <v>1302594.33</v>
          </cell>
          <cell r="Z2276">
            <v>1311041.8599999999</v>
          </cell>
          <cell r="AA2276">
            <v>45170</v>
          </cell>
          <cell r="AB2276">
            <v>1</v>
          </cell>
          <cell r="AC2276">
            <v>1</v>
          </cell>
          <cell r="AD2276">
            <v>1</v>
          </cell>
          <cell r="AE2276">
            <v>0.99980000000000002</v>
          </cell>
          <cell r="AF2276" t="str">
            <v>4. Cierre</v>
          </cell>
          <cell r="AG2276" t="str">
            <v>0780 - Liquidación Aprobada</v>
          </cell>
          <cell r="AH2276" t="str">
            <v>Ficha Aprobatoria archivada con Exp. archivado en UT</v>
          </cell>
        </row>
        <row r="2277">
          <cell r="A2277" t="str">
            <v>2420190007</v>
          </cell>
          <cell r="B2277" t="str">
            <v>2420190006</v>
          </cell>
          <cell r="C2277" t="str">
            <v>Haku Wiñay/Noa Jayatai</v>
          </cell>
          <cell r="D2277" t="str">
            <v>PP.2019 RO Sierra</v>
          </cell>
          <cell r="E2277" t="str">
            <v>PP 0118: ACCESO DE LOS HOGARES RURALES CON ECONOMIAS DE SUBSISTENCIA A MERCADOS LOCALES DEL NUCLEO EJECUTOR AYRIHUANCA</v>
          </cell>
          <cell r="F2277" t="str">
            <v>ABANCAY</v>
          </cell>
          <cell r="G2277" t="str">
            <v>APURIMAC</v>
          </cell>
          <cell r="H2277" t="str">
            <v>GRAU</v>
          </cell>
          <cell r="I2277" t="str">
            <v>MICAELA BASTIDAS</v>
          </cell>
          <cell r="J2277" t="str">
            <v>AYRIHUANCA</v>
          </cell>
          <cell r="K2277" t="str">
            <v>0307060001</v>
          </cell>
          <cell r="L2277">
            <v>224</v>
          </cell>
          <cell r="M2277">
            <v>43579</v>
          </cell>
          <cell r="N2277">
            <v>1299200</v>
          </cell>
          <cell r="O2277">
            <v>43738</v>
          </cell>
          <cell r="P2277">
            <v>1300000</v>
          </cell>
          <cell r="Q2277">
            <v>43739</v>
          </cell>
          <cell r="R2277">
            <v>1300000</v>
          </cell>
          <cell r="S2277">
            <v>43626</v>
          </cell>
          <cell r="T2277">
            <v>1116</v>
          </cell>
          <cell r="U2277">
            <v>36</v>
          </cell>
          <cell r="V2277">
            <v>36</v>
          </cell>
          <cell r="W2277">
            <v>44742</v>
          </cell>
          <cell r="X2277">
            <v>1307235.3500000001</v>
          </cell>
          <cell r="Y2277">
            <v>1302649.8700000001</v>
          </cell>
          <cell r="Z2277">
            <v>1311042.3500000001</v>
          </cell>
          <cell r="AA2277">
            <v>45170</v>
          </cell>
          <cell r="AB2277">
            <v>1</v>
          </cell>
          <cell r="AC2277">
            <v>1</v>
          </cell>
          <cell r="AD2277">
            <v>1</v>
          </cell>
          <cell r="AE2277">
            <v>0.99980000000000002</v>
          </cell>
          <cell r="AF2277" t="str">
            <v>4. Cierre</v>
          </cell>
          <cell r="AG2277" t="str">
            <v>0780 - Liquidación Aprobada</v>
          </cell>
          <cell r="AH2277" t="str">
            <v>Ficha Aprobatoria archivada con Exp. archivado en UT</v>
          </cell>
        </row>
        <row r="2278">
          <cell r="A2278" t="str">
            <v>2420190005</v>
          </cell>
          <cell r="B2278" t="str">
            <v>2420190007</v>
          </cell>
          <cell r="C2278" t="str">
            <v>Mi Abrigo</v>
          </cell>
          <cell r="D2278" t="str">
            <v>Mi Abrigo 2019</v>
          </cell>
          <cell r="E2278" t="str">
            <v>ACONDICIONAMIENTO DE VIVIENDAS EN ZONAS DE RIESGO ALTO Y MUY ALTO FRENTE A LAS HELADAS EN EL CC.PP PICOSAYHUAS, DISTRITO DE PROGRESO, PROVINCIA GRAU Y DEPARTAMENTO APURIMAC</v>
          </cell>
          <cell r="F2278" t="str">
            <v>ABANCAY</v>
          </cell>
          <cell r="G2278" t="str">
            <v>APURIMAC</v>
          </cell>
          <cell r="H2278" t="str">
            <v>GRAU</v>
          </cell>
          <cell r="I2278" t="str">
            <v>PROGRESO</v>
          </cell>
          <cell r="J2278" t="str">
            <v>PICOSAYHUAS</v>
          </cell>
          <cell r="K2278" t="str">
            <v>0307080290</v>
          </cell>
          <cell r="L2278">
            <v>52</v>
          </cell>
          <cell r="M2278">
            <v>43616</v>
          </cell>
          <cell r="N2278">
            <v>1139103.02</v>
          </cell>
          <cell r="O2278">
            <v>43630</v>
          </cell>
          <cell r="P2278">
            <v>1139103.02</v>
          </cell>
          <cell r="Q2278">
            <v>43630</v>
          </cell>
          <cell r="R2278">
            <v>1139103.02</v>
          </cell>
          <cell r="S2278">
            <v>43640</v>
          </cell>
          <cell r="T2278">
            <v>83</v>
          </cell>
          <cell r="U2278">
            <v>3</v>
          </cell>
          <cell r="V2278">
            <v>2</v>
          </cell>
          <cell r="W2278">
            <v>43723</v>
          </cell>
          <cell r="Y2278">
            <v>1129321.08</v>
          </cell>
          <cell r="AB2278">
            <v>0</v>
          </cell>
          <cell r="AC2278">
            <v>0.47670000000000001</v>
          </cell>
          <cell r="AF2278" t="str">
            <v>4. Cierre</v>
          </cell>
          <cell r="AG2278" t="str">
            <v>0780 - Liquidación Aprobada</v>
          </cell>
          <cell r="AH2278" t="str">
            <v>Ficha Aprobatoria archivada</v>
          </cell>
        </row>
        <row r="2279">
          <cell r="A2279" t="str">
            <v>2420190008</v>
          </cell>
          <cell r="B2279" t="str">
            <v>2420190008</v>
          </cell>
          <cell r="C2279" t="str">
            <v>Mi Abrigo</v>
          </cell>
          <cell r="D2279" t="str">
            <v>Mi Abrigo 2019</v>
          </cell>
          <cell r="E2279" t="str">
            <v>ACONDICIONAMIENTO DE VIVIENDAS EN ZONAS DE RIESGO ALTO Y MUY ALTO FRENTE A LAS HELADAS EN LOS CC.PP CUTALLPAMPA, PALCCA Y CCAPACOCHA, DISTRITO PROGRESO, PROVINCIA GRAU Y DEPARTAMENTO  APURIMAC</v>
          </cell>
          <cell r="F2279" t="str">
            <v>ABANCAY</v>
          </cell>
          <cell r="G2279" t="str">
            <v>APURIMAC</v>
          </cell>
          <cell r="H2279" t="str">
            <v>GRAU</v>
          </cell>
          <cell r="I2279" t="str">
            <v>PROGRESO</v>
          </cell>
          <cell r="J2279" t="str">
            <v>CUTALLPAMPA</v>
          </cell>
          <cell r="K2279" t="str">
            <v>0307086002</v>
          </cell>
          <cell r="L2279">
            <v>48</v>
          </cell>
          <cell r="M2279">
            <v>43616</v>
          </cell>
          <cell r="N2279">
            <v>861464.55</v>
          </cell>
          <cell r="O2279">
            <v>43630</v>
          </cell>
          <cell r="P2279">
            <v>861464.55</v>
          </cell>
          <cell r="Q2279">
            <v>43630</v>
          </cell>
          <cell r="R2279">
            <v>861464.55</v>
          </cell>
          <cell r="S2279">
            <v>43633</v>
          </cell>
          <cell r="T2279">
            <v>166</v>
          </cell>
          <cell r="U2279">
            <v>5.53</v>
          </cell>
          <cell r="V2279">
            <v>2</v>
          </cell>
          <cell r="W2279">
            <v>43799</v>
          </cell>
          <cell r="Y2279">
            <v>757494.62</v>
          </cell>
          <cell r="AB2279">
            <v>0</v>
          </cell>
          <cell r="AC2279">
            <v>0.91210000000000002</v>
          </cell>
          <cell r="AF2279" t="str">
            <v>4. Cierre</v>
          </cell>
          <cell r="AG2279" t="str">
            <v>0780 - Liquidación Aprobada</v>
          </cell>
          <cell r="AH2279" t="str">
            <v>Ficha Aprobatoria archivada</v>
          </cell>
        </row>
        <row r="2280">
          <cell r="A2280" t="str">
            <v>2420190009</v>
          </cell>
          <cell r="B2280" t="str">
            <v>2420190009</v>
          </cell>
          <cell r="C2280" t="str">
            <v>Mi Abrigo</v>
          </cell>
          <cell r="D2280" t="str">
            <v>Mi Abrigo 2019</v>
          </cell>
          <cell r="E2280" t="str">
            <v>ACONDICIONAMIENTO DE VIVIENDAS EN ZONAS DE RIESGO ALTO Y MUY ALTO FRENTE A LAS HELADAS EN LOS CC.PP SAN FERNANDO Y SIHUICANCHA, DISTRITO DE PROGRESO , PROVINCIA GRAU Y DEPARTAMENTO  APURIMAC</v>
          </cell>
          <cell r="F2280" t="str">
            <v>ABANCAY</v>
          </cell>
          <cell r="G2280" t="str">
            <v>APURIMAC</v>
          </cell>
          <cell r="H2280" t="str">
            <v>GRAU</v>
          </cell>
          <cell r="I2280" t="str">
            <v>PROGRESO</v>
          </cell>
          <cell r="J2280" t="str">
            <v>SAN FERNANDO</v>
          </cell>
          <cell r="K2280" t="str">
            <v>0307080340</v>
          </cell>
          <cell r="L2280">
            <v>86</v>
          </cell>
          <cell r="M2280">
            <v>43616</v>
          </cell>
          <cell r="N2280">
            <v>1452344.33</v>
          </cell>
          <cell r="O2280">
            <v>43630</v>
          </cell>
          <cell r="P2280">
            <v>1452344.33</v>
          </cell>
          <cell r="Q2280">
            <v>43630</v>
          </cell>
          <cell r="R2280">
            <v>1452344.33</v>
          </cell>
          <cell r="S2280">
            <v>43640</v>
          </cell>
          <cell r="T2280">
            <v>83</v>
          </cell>
          <cell r="U2280">
            <v>3</v>
          </cell>
          <cell r="V2280">
            <v>2</v>
          </cell>
          <cell r="W2280">
            <v>43723</v>
          </cell>
          <cell r="Y2280">
            <v>1450623.16</v>
          </cell>
          <cell r="AB2280">
            <v>0</v>
          </cell>
          <cell r="AC2280">
            <v>1</v>
          </cell>
          <cell r="AF2280" t="str">
            <v>4. Cierre</v>
          </cell>
          <cell r="AG2280" t="str">
            <v>0780 - Liquidación Aprobada</v>
          </cell>
          <cell r="AH2280" t="str">
            <v>Ficha Aprobatoria archivada</v>
          </cell>
        </row>
        <row r="2281">
          <cell r="A2281" t="str">
            <v>2420190010</v>
          </cell>
          <cell r="B2281" t="str">
            <v>2420190010</v>
          </cell>
          <cell r="C2281" t="str">
            <v>Mi Abrigo</v>
          </cell>
          <cell r="D2281" t="str">
            <v>Mi Abrigo 2019</v>
          </cell>
          <cell r="E2281" t="str">
            <v>ACONDICIONAMIENTO DE VIVIENDAS EN ZONAS DE RIESGO ALTO Y MUY ALTO FRENTE A LAS HELADAS EN LOS CC.PP MUTKANI Y YANACCOLLPA, DISTRITO HUAQUIRCA, PROVINCIA ANTABAMBA Y DEPARTAMENTO APURIMAC</v>
          </cell>
          <cell r="F2281" t="str">
            <v>ABANCAY</v>
          </cell>
          <cell r="G2281" t="str">
            <v>APURIMAC</v>
          </cell>
          <cell r="H2281" t="str">
            <v>ANTABAMBA</v>
          </cell>
          <cell r="I2281" t="str">
            <v>HUAQUIRCA</v>
          </cell>
          <cell r="J2281" t="str">
            <v>MUTKAN</v>
          </cell>
          <cell r="K2281" t="str">
            <v>0303036003</v>
          </cell>
          <cell r="L2281">
            <v>53</v>
          </cell>
          <cell r="M2281">
            <v>43622</v>
          </cell>
          <cell r="N2281">
            <v>935072.13</v>
          </cell>
          <cell r="O2281">
            <v>43630</v>
          </cell>
          <cell r="P2281">
            <v>935072.13</v>
          </cell>
          <cell r="Q2281">
            <v>43630</v>
          </cell>
          <cell r="R2281">
            <v>935072.13</v>
          </cell>
          <cell r="S2281">
            <v>43640</v>
          </cell>
          <cell r="T2281">
            <v>105</v>
          </cell>
          <cell r="U2281">
            <v>3.53</v>
          </cell>
          <cell r="V2281">
            <v>2</v>
          </cell>
          <cell r="W2281">
            <v>43745</v>
          </cell>
          <cell r="Y2281">
            <v>930302.39</v>
          </cell>
          <cell r="AB2281">
            <v>0</v>
          </cell>
          <cell r="AC2281">
            <v>1</v>
          </cell>
          <cell r="AF2281" t="str">
            <v>4. Cierre</v>
          </cell>
          <cell r="AG2281" t="str">
            <v>0780 - Liquidación Aprobada</v>
          </cell>
          <cell r="AH2281" t="str">
            <v>Liquidado en UT para remitir ficha/expediente a Sede</v>
          </cell>
        </row>
        <row r="2282">
          <cell r="A2282" t="str">
            <v>2420190011</v>
          </cell>
          <cell r="B2282" t="str">
            <v>2420190011</v>
          </cell>
          <cell r="C2282" t="str">
            <v>Mi Abrigo</v>
          </cell>
          <cell r="D2282" t="str">
            <v>Mi Abrigo 2019</v>
          </cell>
          <cell r="E2282" t="str">
            <v>ACONDICIONAMIENTO DE VIVIENDAS EN ZONAS DE RIESGO ALTO Y MUY ALTO FRENTE A LAS HELADAS EN LOS CC.PP CCONCCACCAPAMPA, CHECTASCCA Y CCASANI CCOCHA , DISTRITO DE PROGRESO, PROVINCIA GRAU Y DEPARTAMENTO APURIMAC</v>
          </cell>
          <cell r="F2282" t="str">
            <v>ABANCAY</v>
          </cell>
          <cell r="G2282" t="str">
            <v>APURIMAC</v>
          </cell>
          <cell r="H2282" t="str">
            <v>GRAU</v>
          </cell>
          <cell r="I2282" t="str">
            <v>PROGRESO</v>
          </cell>
          <cell r="J2282" t="str">
            <v>CCONCCACCA PAMPA</v>
          </cell>
          <cell r="K2282" t="str">
            <v>0307086005</v>
          </cell>
          <cell r="L2282">
            <v>93</v>
          </cell>
          <cell r="M2282">
            <v>43634</v>
          </cell>
          <cell r="N2282">
            <v>1919285.76</v>
          </cell>
          <cell r="O2282">
            <v>43651</v>
          </cell>
          <cell r="P2282">
            <v>1919285.76</v>
          </cell>
          <cell r="Q2282">
            <v>43651</v>
          </cell>
          <cell r="R2282">
            <v>1919285.76</v>
          </cell>
          <cell r="S2282">
            <v>43647</v>
          </cell>
          <cell r="T2282">
            <v>111</v>
          </cell>
          <cell r="U2282">
            <v>3.7</v>
          </cell>
          <cell r="V2282">
            <v>2</v>
          </cell>
          <cell r="W2282">
            <v>43758</v>
          </cell>
          <cell r="Y2282">
            <v>1919780.54</v>
          </cell>
          <cell r="AB2282">
            <v>0</v>
          </cell>
          <cell r="AC2282">
            <v>1</v>
          </cell>
          <cell r="AF2282" t="str">
            <v>4. Cierre</v>
          </cell>
          <cell r="AG2282" t="str">
            <v>0780 - Liquidación Aprobada</v>
          </cell>
          <cell r="AH2282" t="str">
            <v>Ficha Aprobatoria archivada</v>
          </cell>
        </row>
        <row r="2283">
          <cell r="A2283" t="str">
            <v>2420190012</v>
          </cell>
          <cell r="B2283" t="str">
            <v>2420190012</v>
          </cell>
          <cell r="C2283" t="str">
            <v>Mi Abrigo</v>
          </cell>
          <cell r="D2283" t="str">
            <v>Mi Abrigo 2019</v>
          </cell>
          <cell r="E2283" t="str">
            <v>ACONDICIONAMIENTO DE VIVIENDAS EN ZONAS DE RIESGO ALTO Y MUY ALTO FRENTE A LAS HELADAS EN LOS CC.PP CHUMILLE Y MAYURINA, DISTRITO DE PROGRESO, PROVINCIA GRAU Y DEPARTAMENTO APURIMAC</v>
          </cell>
          <cell r="F2283" t="str">
            <v>ABANCAY</v>
          </cell>
          <cell r="G2283" t="str">
            <v>APURIMAC</v>
          </cell>
          <cell r="H2283" t="str">
            <v>GRAU</v>
          </cell>
          <cell r="I2283" t="str">
            <v>PROGRESO</v>
          </cell>
          <cell r="J2283" t="str">
            <v>CHUMILLE</v>
          </cell>
          <cell r="K2283" t="str">
            <v>0307080038</v>
          </cell>
          <cell r="L2283">
            <v>65</v>
          </cell>
          <cell r="M2283">
            <v>43634</v>
          </cell>
          <cell r="N2283">
            <v>1355134.57</v>
          </cell>
          <cell r="O2283">
            <v>43651</v>
          </cell>
          <cell r="P2283">
            <v>1355134.57</v>
          </cell>
          <cell r="Q2283">
            <v>43651</v>
          </cell>
          <cell r="R2283">
            <v>1355134.57</v>
          </cell>
          <cell r="S2283">
            <v>43654</v>
          </cell>
          <cell r="T2283">
            <v>107</v>
          </cell>
          <cell r="U2283">
            <v>3.57</v>
          </cell>
          <cell r="V2283">
            <v>2</v>
          </cell>
          <cell r="W2283">
            <v>43761</v>
          </cell>
          <cell r="Y2283">
            <v>1355443.68</v>
          </cell>
          <cell r="AB2283">
            <v>0</v>
          </cell>
          <cell r="AC2283">
            <v>0.71630000000000005</v>
          </cell>
          <cell r="AF2283" t="str">
            <v>4. Cierre</v>
          </cell>
          <cell r="AG2283" t="str">
            <v>0780 - Liquidación Aprobada</v>
          </cell>
          <cell r="AH2283" t="str">
            <v>Ficha Aprobatoria archivada</v>
          </cell>
        </row>
        <row r="2284">
          <cell r="A2284" t="str">
            <v>2420190013</v>
          </cell>
          <cell r="B2284" t="str">
            <v>2420190013</v>
          </cell>
          <cell r="C2284" t="str">
            <v>Mi Abrigo</v>
          </cell>
          <cell r="D2284" t="str">
            <v>Mi Abrigo 2019</v>
          </cell>
          <cell r="E2284" t="str">
            <v>ACONDICIONAMIENTO DE VIVIENDAS EN ZONAS DE RIESGO ALTO Y MUY ALTO FRENTE A LAS HELADAS EN LOS CC.PP CCOTANCCAYRE Y LLOQUETA , DISTRITO PROGRESO, PROVINCIA  GRAU Y DEPARTAMENTO APURIMAC</v>
          </cell>
          <cell r="F2284" t="str">
            <v>ABANCAY</v>
          </cell>
          <cell r="G2284" t="str">
            <v>APURIMAC</v>
          </cell>
          <cell r="H2284" t="str">
            <v>GRAU</v>
          </cell>
          <cell r="I2284" t="str">
            <v>PROGRESO</v>
          </cell>
          <cell r="J2284" t="str">
            <v>CCOTANCCAYRE</v>
          </cell>
          <cell r="K2284" t="str">
            <v>0307086004</v>
          </cell>
          <cell r="L2284">
            <v>63</v>
          </cell>
          <cell r="M2284">
            <v>43634</v>
          </cell>
          <cell r="N2284">
            <v>1123904.8400000001</v>
          </cell>
          <cell r="O2284">
            <v>43641</v>
          </cell>
          <cell r="P2284">
            <v>1123904.8400000001</v>
          </cell>
          <cell r="Q2284">
            <v>43641</v>
          </cell>
          <cell r="R2284">
            <v>1123904.8400000001</v>
          </cell>
          <cell r="S2284">
            <v>43649</v>
          </cell>
          <cell r="T2284">
            <v>109</v>
          </cell>
          <cell r="U2284">
            <v>3.63</v>
          </cell>
          <cell r="V2284">
            <v>2</v>
          </cell>
          <cell r="W2284">
            <v>43758</v>
          </cell>
          <cell r="Y2284">
            <v>1118657.8500000001</v>
          </cell>
          <cell r="AB2284">
            <v>0</v>
          </cell>
          <cell r="AC2284">
            <v>1</v>
          </cell>
          <cell r="AF2284" t="str">
            <v>4. Cierre</v>
          </cell>
          <cell r="AG2284" t="str">
            <v>0780 - Liquidación Aprobada</v>
          </cell>
          <cell r="AH2284" t="str">
            <v>Ficha Aprobatoria archivada</v>
          </cell>
        </row>
        <row r="2285">
          <cell r="A2285" t="str">
            <v>2420190015</v>
          </cell>
          <cell r="B2285" t="str">
            <v>2420190014</v>
          </cell>
          <cell r="C2285" t="str">
            <v>Mi Abrigo</v>
          </cell>
          <cell r="D2285" t="str">
            <v>Mi Abrigo 2019</v>
          </cell>
          <cell r="E2285" t="str">
            <v>ACONDICIONAMIENTO DE VIVIENDAS EN ZONAS DE RIESGO ALTO Y MUY ALTO FRENTE A LAS HELADAS EN EL CC.PP CCELLOPAMPA, DISTRITO DE COTARUSE, PROVINCIA AYMARAES Y DEPARTAMENTO APURIMAC</v>
          </cell>
          <cell r="F2285" t="str">
            <v>ABANCAY</v>
          </cell>
          <cell r="G2285" t="str">
            <v>APURIMAC</v>
          </cell>
          <cell r="H2285" t="str">
            <v>AYMARAES</v>
          </cell>
          <cell r="I2285" t="str">
            <v>COTARUSE</v>
          </cell>
          <cell r="J2285" t="str">
            <v>CCELLOPAMPA</v>
          </cell>
          <cell r="K2285" t="str">
            <v>0304066004</v>
          </cell>
          <cell r="L2285">
            <v>40</v>
          </cell>
          <cell r="M2285">
            <v>43776</v>
          </cell>
          <cell r="N2285">
            <v>733461.57</v>
          </cell>
          <cell r="O2285">
            <v>43802</v>
          </cell>
          <cell r="P2285">
            <v>733461.57000000007</v>
          </cell>
          <cell r="Q2285">
            <v>43802</v>
          </cell>
          <cell r="R2285">
            <v>733461.57000000007</v>
          </cell>
          <cell r="S2285">
            <v>43776</v>
          </cell>
          <cell r="T2285">
            <v>57</v>
          </cell>
          <cell r="U2285">
            <v>2</v>
          </cell>
          <cell r="V2285">
            <v>2</v>
          </cell>
          <cell r="W2285">
            <v>43833</v>
          </cell>
          <cell r="Y2285">
            <v>730559.67</v>
          </cell>
          <cell r="AB2285">
            <v>0</v>
          </cell>
          <cell r="AC2285">
            <v>1</v>
          </cell>
          <cell r="AF2285" t="str">
            <v>4. Cierre</v>
          </cell>
          <cell r="AG2285" t="str">
            <v>0780 - Liquidación Aprobada</v>
          </cell>
          <cell r="AH2285" t="str">
            <v>Liquidado en UT para remitir ficha/expediente a Sede</v>
          </cell>
        </row>
        <row r="2286">
          <cell r="A2286" t="str">
            <v>2420190016</v>
          </cell>
          <cell r="B2286" t="str">
            <v>2420190015</v>
          </cell>
          <cell r="C2286" t="str">
            <v>Mi Abrigo</v>
          </cell>
          <cell r="D2286" t="str">
            <v>Mi Abrigo 2019</v>
          </cell>
          <cell r="E2286" t="str">
            <v>ACONDICIONAMIENTO DE VIVIENDAS EN ZONAS DE RIESGO ALTO Y MUY ALTO FRENTE A LAS HELADAS EN EL CC.PP PUCACCACCA,  DISTRITO DE CHUQUIBAMBILLA, PROVINCIA GRAU Y DEPARTAMENTO APURIMAC</v>
          </cell>
          <cell r="F2286" t="str">
            <v>ABANCAY</v>
          </cell>
          <cell r="G2286" t="str">
            <v>APURIMAC</v>
          </cell>
          <cell r="H2286" t="str">
            <v>GRAU</v>
          </cell>
          <cell r="I2286" t="str">
            <v>CHUQUIBAMBILLA</v>
          </cell>
          <cell r="J2286" t="str">
            <v>PUCACCACCA</v>
          </cell>
          <cell r="K2286" t="str">
            <v>0307010470</v>
          </cell>
          <cell r="L2286">
            <v>50</v>
          </cell>
          <cell r="M2286">
            <v>43776</v>
          </cell>
          <cell r="N2286">
            <v>864761.2</v>
          </cell>
          <cell r="O2286">
            <v>43784</v>
          </cell>
          <cell r="P2286">
            <v>864761.20000000007</v>
          </cell>
          <cell r="Q2286">
            <v>43784</v>
          </cell>
          <cell r="R2286">
            <v>864761.20000000007</v>
          </cell>
          <cell r="S2286">
            <v>43780</v>
          </cell>
          <cell r="T2286">
            <v>81</v>
          </cell>
          <cell r="U2286">
            <v>2.73</v>
          </cell>
          <cell r="V2286">
            <v>2</v>
          </cell>
          <cell r="W2286">
            <v>43861</v>
          </cell>
          <cell r="Y2286">
            <v>861345.73</v>
          </cell>
          <cell r="AB2286">
            <v>0</v>
          </cell>
          <cell r="AC2286">
            <v>1</v>
          </cell>
          <cell r="AF2286" t="str">
            <v>4. Cierre</v>
          </cell>
          <cell r="AG2286" t="str">
            <v>0780 - Liquidación Aprobada</v>
          </cell>
          <cell r="AH2286" t="str">
            <v>Liquidado en UT para remitir ficha/expediente a Sede</v>
          </cell>
        </row>
        <row r="2287">
          <cell r="A2287" t="str">
            <v>2420200010</v>
          </cell>
          <cell r="B2287" t="str">
            <v>2420200001</v>
          </cell>
          <cell r="C2287" t="str">
            <v>Haku Wiñay/Noa Jayatai</v>
          </cell>
          <cell r="D2287" t="str">
            <v>PP.2020 RO Sierra</v>
          </cell>
          <cell r="E2287" t="str">
            <v>PP 0118: ACCESO DE LOS HOGARES RURALES CON ECONOMIAS DE SUBSISTENCIA A MERCADOS LOCALES DEL NUCLEO EJECUTOR MOSOBAMBA</v>
          </cell>
          <cell r="F2287" t="str">
            <v>ABANCAY</v>
          </cell>
          <cell r="G2287" t="str">
            <v>APURIMAC</v>
          </cell>
          <cell r="H2287" t="str">
            <v>CHINCHEROS</v>
          </cell>
          <cell r="I2287" t="str">
            <v>ROCCHACC</v>
          </cell>
          <cell r="J2287" t="str">
            <v>MOSOBAMBA</v>
          </cell>
          <cell r="K2287" t="str">
            <v>0306090016</v>
          </cell>
          <cell r="L2287">
            <v>200</v>
          </cell>
          <cell r="M2287">
            <v>44167</v>
          </cell>
          <cell r="N2287">
            <v>1200000</v>
          </cell>
          <cell r="O2287">
            <v>44011</v>
          </cell>
          <cell r="P2287">
            <v>1200000</v>
          </cell>
          <cell r="Q2287">
            <v>44033</v>
          </cell>
          <cell r="R2287">
            <v>1200000</v>
          </cell>
          <cell r="S2287">
            <v>44181</v>
          </cell>
          <cell r="T2287">
            <v>1110</v>
          </cell>
          <cell r="U2287">
            <v>36</v>
          </cell>
          <cell r="V2287">
            <v>36</v>
          </cell>
          <cell r="W2287">
            <v>45291</v>
          </cell>
          <cell r="X2287">
            <v>1190846.6599999999</v>
          </cell>
          <cell r="Y2287">
            <v>1187746.6599999999</v>
          </cell>
          <cell r="Z2287">
            <v>1190846.6599999999</v>
          </cell>
          <cell r="AA2287">
            <v>45439</v>
          </cell>
          <cell r="AB2287">
            <v>1</v>
          </cell>
          <cell r="AC2287">
            <v>1</v>
          </cell>
          <cell r="AD2287">
            <v>1</v>
          </cell>
          <cell r="AE2287">
            <v>0.99109999999999998</v>
          </cell>
          <cell r="AF2287" t="str">
            <v>4. Cierre</v>
          </cell>
          <cell r="AG2287" t="str">
            <v>0780 - Liquidación Aprobada</v>
          </cell>
          <cell r="AH2287" t="str">
            <v>Ficha Aprobatoria archivada con Exp. archivado en UT</v>
          </cell>
        </row>
        <row r="2288">
          <cell r="A2288" t="str">
            <v>2420200011</v>
          </cell>
          <cell r="B2288" t="str">
            <v>2420200002</v>
          </cell>
          <cell r="C2288" t="str">
            <v>Haku Wiñay/Noa Jayatai</v>
          </cell>
          <cell r="D2288" t="str">
            <v>PP.2020 RO Sierra</v>
          </cell>
          <cell r="E2288" t="str">
            <v>PP 0118: ACCESO DE LOS HOGARES RURALES CON ECONOMIAS DE SUBSISTENCIA A MERCADOS LOCALES DEL NUCLEO EJECUTOR UNION LOS PINOS</v>
          </cell>
          <cell r="F2288" t="str">
            <v>ABANCAY</v>
          </cell>
          <cell r="G2288" t="str">
            <v>APURIMAC</v>
          </cell>
          <cell r="H2288" t="str">
            <v>CHINCHEROS</v>
          </cell>
          <cell r="I2288" t="str">
            <v>ROCCHACC</v>
          </cell>
          <cell r="J2288" t="str">
            <v>UNION LOS PINOS</v>
          </cell>
          <cell r="K2288" t="str">
            <v>0306090014</v>
          </cell>
          <cell r="L2288">
            <v>200</v>
          </cell>
          <cell r="M2288">
            <v>44167</v>
          </cell>
          <cell r="N2288">
            <v>1200000</v>
          </cell>
          <cell r="O2288">
            <v>44154</v>
          </cell>
          <cell r="P2288">
            <v>1200000</v>
          </cell>
          <cell r="Q2288">
            <v>44160</v>
          </cell>
          <cell r="R2288">
            <v>1200000</v>
          </cell>
          <cell r="S2288">
            <v>44181</v>
          </cell>
          <cell r="T2288">
            <v>1110</v>
          </cell>
          <cell r="U2288">
            <v>36</v>
          </cell>
          <cell r="V2288">
            <v>36</v>
          </cell>
          <cell r="W2288">
            <v>45291</v>
          </cell>
          <cell r="X2288">
            <v>1199824.4099999999</v>
          </cell>
          <cell r="Y2288">
            <v>1196724.4099999999</v>
          </cell>
          <cell r="Z2288">
            <v>1199824.4099999999</v>
          </cell>
          <cell r="AA2288">
            <v>45439</v>
          </cell>
          <cell r="AB2288">
            <v>1</v>
          </cell>
          <cell r="AC2288">
            <v>1</v>
          </cell>
          <cell r="AD2288">
            <v>1</v>
          </cell>
          <cell r="AE2288">
            <v>0.99760000000000004</v>
          </cell>
          <cell r="AF2288" t="str">
            <v>4. Cierre</v>
          </cell>
          <cell r="AG2288" t="str">
            <v>0780 - Liquidación Aprobada</v>
          </cell>
          <cell r="AH2288" t="str">
            <v>Ficha Aprobatoria archivada con Exp. archivado en UT</v>
          </cell>
        </row>
        <row r="2289">
          <cell r="A2289" t="str">
            <v>2420200008</v>
          </cell>
          <cell r="B2289" t="str">
            <v>2420200003</v>
          </cell>
          <cell r="C2289" t="str">
            <v>Haku Wiñay/Noa Jayatai</v>
          </cell>
          <cell r="D2289" t="str">
            <v>PP.2020 RO Sierra</v>
          </cell>
          <cell r="E2289" t="str">
            <v>PP 0118: ACCESO DE LOS HOGARES RURALES CON ECONOMIAS DE SUBSISTENCIA A MERCADOS LOCALES DEL NUCLEO EJECUTOR TOCSO SAURI</v>
          </cell>
          <cell r="F2289" t="str">
            <v>ABANCAY</v>
          </cell>
          <cell r="G2289" t="str">
            <v>APURIMAC</v>
          </cell>
          <cell r="H2289" t="str">
            <v>CHINCHEROS</v>
          </cell>
          <cell r="I2289" t="str">
            <v>HUACCANA</v>
          </cell>
          <cell r="J2289" t="str">
            <v>TOCSO SAURI</v>
          </cell>
          <cell r="K2289" t="str">
            <v>0306040023</v>
          </cell>
          <cell r="L2289">
            <v>200</v>
          </cell>
          <cell r="M2289">
            <v>44165</v>
          </cell>
          <cell r="N2289">
            <v>1200000</v>
          </cell>
          <cell r="O2289">
            <v>44011</v>
          </cell>
          <cell r="P2289">
            <v>1200000</v>
          </cell>
          <cell r="Q2289">
            <v>44033</v>
          </cell>
          <cell r="R2289">
            <v>1200000</v>
          </cell>
          <cell r="S2289">
            <v>44181</v>
          </cell>
          <cell r="T2289">
            <v>1094</v>
          </cell>
          <cell r="U2289">
            <v>36</v>
          </cell>
          <cell r="V2289">
            <v>36</v>
          </cell>
          <cell r="W2289">
            <v>45275</v>
          </cell>
          <cell r="X2289">
            <v>1200359.07</v>
          </cell>
          <cell r="Y2289">
            <v>1199575.07</v>
          </cell>
          <cell r="Z2289">
            <v>1200359.07</v>
          </cell>
          <cell r="AA2289">
            <v>45348</v>
          </cell>
          <cell r="AB2289">
            <v>1</v>
          </cell>
          <cell r="AC2289">
            <v>1</v>
          </cell>
          <cell r="AD2289">
            <v>1</v>
          </cell>
          <cell r="AE2289">
            <v>0.99970000000000003</v>
          </cell>
          <cell r="AF2289" t="str">
            <v>4. Cierre</v>
          </cell>
          <cell r="AG2289" t="str">
            <v>0780 - Liquidación Aprobada</v>
          </cell>
          <cell r="AH2289" t="str">
            <v>Ficha Aprobatoria archivada con Exp. archivado en UT</v>
          </cell>
        </row>
        <row r="2290">
          <cell r="A2290" t="str">
            <v>2420200009</v>
          </cell>
          <cell r="B2290" t="str">
            <v>2420200004</v>
          </cell>
          <cell r="C2290" t="str">
            <v>Haku Wiñay/Noa Jayatai</v>
          </cell>
          <cell r="D2290" t="str">
            <v>PP.2020 RO Sierra</v>
          </cell>
          <cell r="E2290" t="str">
            <v>PP 0118: ACCESO DE LOS HOGARES RURALES CON ECONOMIAS DE SUBSISTENCIA A MERCADOS LOCALES DEL NUCLEO EJECUTOR MOYACCASA</v>
          </cell>
          <cell r="F2290" t="str">
            <v>ABANCAY</v>
          </cell>
          <cell r="G2290" t="str">
            <v>APURIMAC</v>
          </cell>
          <cell r="H2290" t="str">
            <v>CHINCHEROS</v>
          </cell>
          <cell r="I2290" t="str">
            <v>HUACCANA</v>
          </cell>
          <cell r="J2290" t="str">
            <v>MOYACCASA</v>
          </cell>
          <cell r="K2290" t="str">
            <v>0306040053</v>
          </cell>
          <cell r="L2290">
            <v>200</v>
          </cell>
          <cell r="M2290">
            <v>44165</v>
          </cell>
          <cell r="N2290">
            <v>1200000</v>
          </cell>
          <cell r="O2290">
            <v>44154</v>
          </cell>
          <cell r="P2290">
            <v>1200000</v>
          </cell>
          <cell r="Q2290">
            <v>44160</v>
          </cell>
          <cell r="R2290">
            <v>1200000</v>
          </cell>
          <cell r="S2290">
            <v>44181</v>
          </cell>
          <cell r="T2290">
            <v>1094</v>
          </cell>
          <cell r="U2290">
            <v>36</v>
          </cell>
          <cell r="V2290">
            <v>36</v>
          </cell>
          <cell r="W2290">
            <v>45275</v>
          </cell>
          <cell r="X2290">
            <v>1200458.73</v>
          </cell>
          <cell r="Y2290">
            <v>1199874.73</v>
          </cell>
          <cell r="Z2290">
            <v>1200458.73</v>
          </cell>
          <cell r="AA2290">
            <v>45348</v>
          </cell>
          <cell r="AB2290">
            <v>1</v>
          </cell>
          <cell r="AC2290">
            <v>1</v>
          </cell>
          <cell r="AD2290">
            <v>1</v>
          </cell>
          <cell r="AE2290">
            <v>0.99990000000000001</v>
          </cell>
          <cell r="AF2290" t="str">
            <v>4. Cierre</v>
          </cell>
          <cell r="AG2290" t="str">
            <v>0780 - Liquidación Aprobada</v>
          </cell>
          <cell r="AH2290" t="str">
            <v>Ficha Aprobatoria archivada con Exp. archivado en UT</v>
          </cell>
        </row>
        <row r="2291">
          <cell r="A2291" t="str">
            <v>2420200006</v>
          </cell>
          <cell r="B2291" t="str">
            <v>2420200005</v>
          </cell>
          <cell r="C2291" t="str">
            <v>Haku Wiñay/Noa Jayatai</v>
          </cell>
          <cell r="D2291" t="str">
            <v>PP.2020 RO Sierra</v>
          </cell>
          <cell r="E2291" t="str">
            <v>PP 0118: ACCESO DE LOS HOGARES RURALES CON ECONOMIAS DE SUBSISTENCIA A MERCADOS LOCALES DEL NUCLEO EJECUTOR CHALLHUANI</v>
          </cell>
          <cell r="F2291" t="str">
            <v>ABANCAY</v>
          </cell>
          <cell r="G2291" t="str">
            <v>APURIMAC</v>
          </cell>
          <cell r="H2291" t="str">
            <v>CHINCHEROS</v>
          </cell>
          <cell r="I2291" t="str">
            <v>OCOBAMBA</v>
          </cell>
          <cell r="J2291" t="str">
            <v>CHALLHUANI</v>
          </cell>
          <cell r="K2291" t="str">
            <v>0306056003</v>
          </cell>
          <cell r="L2291">
            <v>200</v>
          </cell>
          <cell r="M2291">
            <v>44161</v>
          </cell>
          <cell r="N2291">
            <v>1200000</v>
          </cell>
          <cell r="O2291">
            <v>44011</v>
          </cell>
          <cell r="P2291">
            <v>1200000</v>
          </cell>
          <cell r="Q2291">
            <v>44033</v>
          </cell>
          <cell r="R2291">
            <v>1200000</v>
          </cell>
          <cell r="S2291">
            <v>44181</v>
          </cell>
          <cell r="T2291">
            <v>1125</v>
          </cell>
          <cell r="U2291">
            <v>36</v>
          </cell>
          <cell r="V2291">
            <v>36</v>
          </cell>
          <cell r="W2291">
            <v>45306</v>
          </cell>
          <cell r="X2291">
            <v>1196164.8899999999</v>
          </cell>
          <cell r="Y2291">
            <v>1195414.8899999999</v>
          </cell>
          <cell r="Z2291">
            <v>1196164.8900000001</v>
          </cell>
          <cell r="AA2291">
            <v>45406</v>
          </cell>
          <cell r="AB2291">
            <v>1</v>
          </cell>
          <cell r="AC2291">
            <v>1</v>
          </cell>
          <cell r="AD2291">
            <v>0.99970000000000003</v>
          </cell>
          <cell r="AE2291">
            <v>0.99660000000000004</v>
          </cell>
          <cell r="AF2291" t="str">
            <v>4. Cierre</v>
          </cell>
          <cell r="AG2291" t="str">
            <v>0780 - Liquidación Aprobada</v>
          </cell>
          <cell r="AH2291" t="str">
            <v>Ficha Aprobatoria archivada con Exp. archivado en UT</v>
          </cell>
        </row>
        <row r="2292">
          <cell r="A2292" t="str">
            <v>2420200007</v>
          </cell>
          <cell r="B2292" t="str">
            <v>2420200006</v>
          </cell>
          <cell r="C2292" t="str">
            <v>Haku Wiñay/Noa Jayatai</v>
          </cell>
          <cell r="D2292" t="str">
            <v>PP.2020 RO Sierra</v>
          </cell>
          <cell r="E2292" t="str">
            <v>PP 0118: ACCESO DE LOS HOGARES RURALES CON ECONOMIAS DE SUBSISTENCIA A MERCADOS LOCALES DEL NUCLEO EJECUTOR ANANSAYOCC</v>
          </cell>
          <cell r="F2292" t="str">
            <v>ABANCAY</v>
          </cell>
          <cell r="G2292" t="str">
            <v>APURIMAC</v>
          </cell>
          <cell r="H2292" t="str">
            <v>CHINCHEROS</v>
          </cell>
          <cell r="I2292" t="str">
            <v>OCOBAMBA</v>
          </cell>
          <cell r="J2292" t="str">
            <v>ANANSAYOCC</v>
          </cell>
          <cell r="K2292" t="str">
            <v>0306056002</v>
          </cell>
          <cell r="L2292">
            <v>200</v>
          </cell>
          <cell r="M2292">
            <v>44161</v>
          </cell>
          <cell r="N2292">
            <v>1200000</v>
          </cell>
          <cell r="O2292">
            <v>44154</v>
          </cell>
          <cell r="P2292">
            <v>1200000</v>
          </cell>
          <cell r="Q2292">
            <v>44160</v>
          </cell>
          <cell r="R2292">
            <v>1200000</v>
          </cell>
          <cell r="S2292">
            <v>44181</v>
          </cell>
          <cell r="T2292">
            <v>1125</v>
          </cell>
          <cell r="U2292">
            <v>36</v>
          </cell>
          <cell r="V2292">
            <v>36</v>
          </cell>
          <cell r="W2292">
            <v>45306</v>
          </cell>
          <cell r="X2292">
            <v>1194545.51</v>
          </cell>
          <cell r="Y2292">
            <v>1193795.51</v>
          </cell>
          <cell r="Z2292">
            <v>1194545.51</v>
          </cell>
          <cell r="AA2292">
            <v>45406</v>
          </cell>
          <cell r="AB2292">
            <v>1</v>
          </cell>
          <cell r="AC2292">
            <v>1</v>
          </cell>
          <cell r="AD2292">
            <v>1</v>
          </cell>
          <cell r="AE2292">
            <v>0.99539999999999995</v>
          </cell>
          <cell r="AF2292" t="str">
            <v>4. Cierre</v>
          </cell>
          <cell r="AG2292" t="str">
            <v>0780 - Liquidación Aprobada</v>
          </cell>
          <cell r="AH2292" t="str">
            <v>Ficha Aprobatoria archivada con Exp. archivado en UT</v>
          </cell>
        </row>
        <row r="2293">
          <cell r="A2293" t="str">
            <v>2420200004</v>
          </cell>
          <cell r="B2293" t="str">
            <v>2420200007</v>
          </cell>
          <cell r="C2293" t="str">
            <v>Haku Wiñay/Noa Jayatai</v>
          </cell>
          <cell r="D2293" t="str">
            <v>Apoyo Des.Prod.2020</v>
          </cell>
          <cell r="E2293" t="str">
            <v>APOYO AL DESARROLLO PRODUCTIVO DE LOS HOGARES RURALES CON ECONOMIAS DE SUBSISTENCIA NUCLEO EJECUTOR CURPAHUASI_</v>
          </cell>
          <cell r="F2293" t="str">
            <v>ABANCAY</v>
          </cell>
          <cell r="G2293" t="str">
            <v>APURIMAC</v>
          </cell>
          <cell r="H2293" t="str">
            <v>GRAU</v>
          </cell>
          <cell r="I2293" t="str">
            <v>CURPAHUASI</v>
          </cell>
          <cell r="J2293" t="str">
            <v>CURPAHUASI</v>
          </cell>
          <cell r="K2293" t="str">
            <v>0307020001</v>
          </cell>
          <cell r="L2293">
            <v>400</v>
          </cell>
          <cell r="M2293">
            <v>44141</v>
          </cell>
          <cell r="N2293">
            <v>1457479</v>
          </cell>
          <cell r="O2293">
            <v>44134</v>
          </cell>
          <cell r="P2293">
            <v>1457479</v>
          </cell>
          <cell r="Q2293">
            <v>44140</v>
          </cell>
          <cell r="R2293">
            <v>1457479</v>
          </cell>
          <cell r="S2293">
            <v>44151</v>
          </cell>
          <cell r="T2293">
            <v>394</v>
          </cell>
          <cell r="U2293">
            <v>12</v>
          </cell>
          <cell r="V2293">
            <v>12</v>
          </cell>
          <cell r="W2293">
            <v>44545</v>
          </cell>
          <cell r="X2293">
            <v>1434711.31</v>
          </cell>
          <cell r="Y2293">
            <v>1434711.31</v>
          </cell>
          <cell r="Z2293">
            <v>1434711.31</v>
          </cell>
          <cell r="AA2293">
            <v>44679</v>
          </cell>
          <cell r="AB2293">
            <v>1</v>
          </cell>
          <cell r="AC2293">
            <v>0.99639999999999995</v>
          </cell>
          <cell r="AD2293">
            <v>1</v>
          </cell>
          <cell r="AE2293">
            <v>0.98980000000000001</v>
          </cell>
          <cell r="AF2293" t="str">
            <v>4. Cierre</v>
          </cell>
          <cell r="AG2293" t="str">
            <v>0780 - Liquidación Aprobada</v>
          </cell>
          <cell r="AH2293" t="str">
            <v>Ficha Aprobatoria archivada con Exp. archivado en UT</v>
          </cell>
        </row>
        <row r="2294">
          <cell r="A2294" t="str">
            <v>2420200003</v>
          </cell>
          <cell r="B2294" t="str">
            <v>2420200008</v>
          </cell>
          <cell r="C2294" t="str">
            <v>Haku Wiñay/Noa Jayatai</v>
          </cell>
          <cell r="D2294" t="str">
            <v>Apoyo Des.Prod.2020</v>
          </cell>
          <cell r="E2294" t="str">
            <v>APOYO AL DESARROLLO PRODUCTIVO DE LOS HOGARES RURALES CON ECONOMÍA DE SUBSISTENCIA CURASCO</v>
          </cell>
          <cell r="F2294" t="str">
            <v>ABANCAY</v>
          </cell>
          <cell r="G2294" t="str">
            <v>APURIMAC</v>
          </cell>
          <cell r="H2294" t="str">
            <v>GRAU</v>
          </cell>
          <cell r="I2294" t="str">
            <v>CURASCO</v>
          </cell>
          <cell r="J2294" t="str">
            <v>CURASCO</v>
          </cell>
          <cell r="K2294" t="str">
            <v>0307140001</v>
          </cell>
          <cell r="L2294">
            <v>360</v>
          </cell>
          <cell r="M2294">
            <v>44141</v>
          </cell>
          <cell r="N2294">
            <v>1315559</v>
          </cell>
          <cell r="O2294">
            <v>44134</v>
          </cell>
          <cell r="P2294">
            <v>1315559</v>
          </cell>
          <cell r="Q2294">
            <v>44140</v>
          </cell>
          <cell r="R2294">
            <v>1315559</v>
          </cell>
          <cell r="S2294">
            <v>44151</v>
          </cell>
          <cell r="T2294">
            <v>394</v>
          </cell>
          <cell r="U2294">
            <v>12</v>
          </cell>
          <cell r="V2294">
            <v>12</v>
          </cell>
          <cell r="W2294">
            <v>44545</v>
          </cell>
          <cell r="X2294">
            <v>1288954.69</v>
          </cell>
          <cell r="Y2294">
            <v>1288954.69</v>
          </cell>
          <cell r="Z2294">
            <v>1288954.69</v>
          </cell>
          <cell r="AA2294">
            <v>44648</v>
          </cell>
          <cell r="AB2294">
            <v>1</v>
          </cell>
          <cell r="AC2294">
            <v>0.99229999999999996</v>
          </cell>
          <cell r="AD2294">
            <v>1</v>
          </cell>
          <cell r="AE2294">
            <v>0.98680000000000001</v>
          </cell>
          <cell r="AF2294" t="str">
            <v>4. Cierre</v>
          </cell>
          <cell r="AG2294" t="str">
            <v>0780 - Liquidación Aprobada</v>
          </cell>
          <cell r="AH2294" t="str">
            <v>Ficha Aprobatoria archivada con Exp. archivado en UT</v>
          </cell>
        </row>
        <row r="2295">
          <cell r="A2295" t="str">
            <v>2420200001</v>
          </cell>
          <cell r="B2295" t="str">
            <v>2420200009</v>
          </cell>
          <cell r="C2295" t="str">
            <v>Haku Wiñay/Noa Jayatai</v>
          </cell>
          <cell r="D2295" t="str">
            <v>Apoyo Des.Prod.2020</v>
          </cell>
          <cell r="E2295" t="str">
            <v>APOYO AL DESARROLLO PRODUCTIVO DE LOS HOGARES RURALES CON ECONOMÍA DE SUBSISTENCIA PATAN</v>
          </cell>
          <cell r="F2295" t="str">
            <v>ABANCAY</v>
          </cell>
          <cell r="G2295" t="str">
            <v>APURIMAC</v>
          </cell>
          <cell r="H2295" t="str">
            <v>COTABAMBAS</v>
          </cell>
          <cell r="I2295" t="str">
            <v>HAQUIRA</v>
          </cell>
          <cell r="J2295" t="str">
            <v>PATAN</v>
          </cell>
          <cell r="K2295" t="str">
            <v>0305040061</v>
          </cell>
          <cell r="L2295">
            <v>400</v>
          </cell>
          <cell r="M2295">
            <v>44140</v>
          </cell>
          <cell r="N2295">
            <v>1489431</v>
          </cell>
          <cell r="O2295">
            <v>44192</v>
          </cell>
          <cell r="P2295">
            <v>1489431</v>
          </cell>
          <cell r="Q2295">
            <v>44195</v>
          </cell>
          <cell r="R2295">
            <v>1489431</v>
          </cell>
          <cell r="S2295">
            <v>44154</v>
          </cell>
          <cell r="T2295">
            <v>364</v>
          </cell>
          <cell r="U2295">
            <v>12</v>
          </cell>
          <cell r="V2295">
            <v>12</v>
          </cell>
          <cell r="W2295">
            <v>44518</v>
          </cell>
          <cell r="X2295">
            <v>1482024</v>
          </cell>
          <cell r="Y2295">
            <v>1479037.4</v>
          </cell>
          <cell r="Z2295">
            <v>1482024</v>
          </cell>
          <cell r="AA2295">
            <v>44712</v>
          </cell>
          <cell r="AB2295">
            <v>1</v>
          </cell>
          <cell r="AC2295">
            <v>1</v>
          </cell>
          <cell r="AD2295">
            <v>1</v>
          </cell>
          <cell r="AE2295">
            <v>0.99380000000000002</v>
          </cell>
          <cell r="AF2295" t="str">
            <v>4. Cierre</v>
          </cell>
          <cell r="AG2295" t="str">
            <v>0780 - Liquidación Aprobada</v>
          </cell>
          <cell r="AH2295" t="str">
            <v>Liquidado en UT para remitir ficha/expediente a Sede</v>
          </cell>
        </row>
        <row r="2296">
          <cell r="A2296" t="str">
            <v>2420200005</v>
          </cell>
          <cell r="B2296" t="str">
            <v>2420200010</v>
          </cell>
          <cell r="C2296" t="str">
            <v>Haku Wiñay/Noa Jayatai</v>
          </cell>
          <cell r="D2296" t="str">
            <v>Apoyo Des.Prod.2020</v>
          </cell>
          <cell r="E2296" t="str">
            <v>APOYO AL DESARROLLO PRODUCTIVO DE LOS HOGARES RURALES CON ECONOMÍA DE SUBSISTENCIA PFACO</v>
          </cell>
          <cell r="F2296" t="str">
            <v>ABANCAY</v>
          </cell>
          <cell r="G2296" t="str">
            <v>APURIMAC</v>
          </cell>
          <cell r="H2296" t="str">
            <v>COTABAMBAS</v>
          </cell>
          <cell r="I2296" t="str">
            <v>COYLLURQUI</v>
          </cell>
          <cell r="J2296" t="str">
            <v>PFACO</v>
          </cell>
          <cell r="K2296" t="str">
            <v>0305030018</v>
          </cell>
          <cell r="L2296">
            <v>600</v>
          </cell>
          <cell r="M2296">
            <v>44141</v>
          </cell>
          <cell r="N2296">
            <v>2199031</v>
          </cell>
          <cell r="O2296">
            <v>44192</v>
          </cell>
          <cell r="P2296">
            <v>2199031</v>
          </cell>
          <cell r="Q2296">
            <v>44195</v>
          </cell>
          <cell r="R2296">
            <v>2199031</v>
          </cell>
          <cell r="S2296">
            <v>44153</v>
          </cell>
          <cell r="T2296">
            <v>394</v>
          </cell>
          <cell r="U2296">
            <v>12</v>
          </cell>
          <cell r="V2296">
            <v>12</v>
          </cell>
          <cell r="W2296">
            <v>44547</v>
          </cell>
          <cell r="X2296">
            <v>2201244.6</v>
          </cell>
          <cell r="Y2296">
            <v>2181524.6</v>
          </cell>
          <cell r="Z2296">
            <v>2065420.03</v>
          </cell>
          <cell r="AA2296">
            <v>44712</v>
          </cell>
          <cell r="AB2296">
            <v>1</v>
          </cell>
          <cell r="AC2296">
            <v>0.997</v>
          </cell>
          <cell r="AD2296">
            <v>1</v>
          </cell>
          <cell r="AE2296">
            <v>0.99460000000000004</v>
          </cell>
          <cell r="AF2296" t="str">
            <v>4. Cierre</v>
          </cell>
          <cell r="AG2296" t="str">
            <v>0780 - Liquidación Aprobada</v>
          </cell>
          <cell r="AH2296" t="str">
            <v>Ficha Aprobatoria archivada con Exp. archivado en UT</v>
          </cell>
        </row>
        <row r="2297">
          <cell r="A2297" t="str">
            <v>2420200002</v>
          </cell>
          <cell r="B2297" t="str">
            <v>2420200011</v>
          </cell>
          <cell r="C2297" t="str">
            <v>Haku Wiñay/Noa Jayatai</v>
          </cell>
          <cell r="D2297" t="str">
            <v>Apoyo Des.Prod.2020</v>
          </cell>
          <cell r="E2297" t="str">
            <v>APOYO AL DESARROLLO PRODUCTIVO DE LOS HOGARES RURALES CON ECONOMÍA DE SUBSISTENCIA HUASCATAY</v>
          </cell>
          <cell r="F2297" t="str">
            <v>ABANCAY</v>
          </cell>
          <cell r="G2297" t="str">
            <v>APURIMAC</v>
          </cell>
          <cell r="H2297" t="str">
            <v>ANDAHUAYLAS</v>
          </cell>
          <cell r="I2297" t="str">
            <v>PACOBAMBA</v>
          </cell>
          <cell r="J2297" t="str">
            <v>HUASCATAY</v>
          </cell>
          <cell r="K2297" t="str">
            <v>0302080006</v>
          </cell>
          <cell r="L2297">
            <v>380</v>
          </cell>
          <cell r="M2297">
            <v>44141</v>
          </cell>
          <cell r="N2297">
            <v>1386519</v>
          </cell>
          <cell r="O2297">
            <v>44192</v>
          </cell>
          <cell r="P2297">
            <v>1386519</v>
          </cell>
          <cell r="Q2297">
            <v>44195</v>
          </cell>
          <cell r="R2297">
            <v>1386519</v>
          </cell>
          <cell r="S2297">
            <v>44151</v>
          </cell>
          <cell r="T2297">
            <v>395</v>
          </cell>
          <cell r="U2297">
            <v>12</v>
          </cell>
          <cell r="V2297">
            <v>12</v>
          </cell>
          <cell r="W2297">
            <v>44546</v>
          </cell>
          <cell r="X2297">
            <v>1474290.83</v>
          </cell>
          <cell r="Y2297">
            <v>1368223.63</v>
          </cell>
          <cell r="Z2297">
            <v>1474290.83</v>
          </cell>
          <cell r="AA2297">
            <v>44629</v>
          </cell>
          <cell r="AB2297">
            <v>1</v>
          </cell>
          <cell r="AC2297">
            <v>0.99309999999999998</v>
          </cell>
          <cell r="AD2297">
            <v>1</v>
          </cell>
          <cell r="AE2297">
            <v>0.98870000000000002</v>
          </cell>
          <cell r="AF2297" t="str">
            <v>4. Cierre</v>
          </cell>
          <cell r="AG2297" t="str">
            <v>0780 - Liquidación Aprobada</v>
          </cell>
          <cell r="AH2297" t="str">
            <v>Ficha Aprobatoria archivada con Exp. archivado en UT</v>
          </cell>
        </row>
        <row r="2298">
          <cell r="A2298" t="str">
            <v>2420210003</v>
          </cell>
          <cell r="B2298" t="str">
            <v>2420210001</v>
          </cell>
          <cell r="C2298" t="str">
            <v>Haku Wiñay/Noa Jayatai</v>
          </cell>
          <cell r="D2298" t="str">
            <v>PP.2021 RO Sierra</v>
          </cell>
          <cell r="E2298" t="str">
            <v>PP 0118: ACCESO DE LOS HOGARES RURALES CON ECONOMIAS DE SUBSISTENCIA A MERCADOS LOCALES DEL NUCLEO EJECUTOR ASIL VIRACOCHAN</v>
          </cell>
          <cell r="F2298" t="str">
            <v>ABANCAY</v>
          </cell>
          <cell r="G2298" t="str">
            <v>APURIMAC</v>
          </cell>
          <cell r="H2298" t="str">
            <v>ABANCAY</v>
          </cell>
          <cell r="I2298" t="str">
            <v>SAN PEDRO DE CACHORA</v>
          </cell>
          <cell r="J2298" t="str">
            <v>ASIL</v>
          </cell>
          <cell r="K2298" t="str">
            <v>0301080036</v>
          </cell>
          <cell r="L2298">
            <v>200</v>
          </cell>
          <cell r="M2298">
            <v>44362.755844907406</v>
          </cell>
          <cell r="N2298">
            <v>1200000</v>
          </cell>
          <cell r="O2298">
            <v>44595</v>
          </cell>
          <cell r="P2298">
            <v>1200000</v>
          </cell>
          <cell r="Q2298">
            <v>44608</v>
          </cell>
          <cell r="R2298">
            <v>1200000</v>
          </cell>
          <cell r="S2298">
            <v>44378</v>
          </cell>
          <cell r="T2298">
            <v>1095</v>
          </cell>
          <cell r="U2298">
            <v>36</v>
          </cell>
          <cell r="V2298">
            <v>36</v>
          </cell>
          <cell r="W2298">
            <v>45473</v>
          </cell>
          <cell r="X2298">
            <v>1200452.26</v>
          </cell>
          <cell r="Y2298">
            <v>1199627.26</v>
          </cell>
          <cell r="Z2298">
            <v>1200452.26</v>
          </cell>
          <cell r="AA2298">
            <v>45555</v>
          </cell>
          <cell r="AB2298">
            <v>1</v>
          </cell>
          <cell r="AC2298">
            <v>1</v>
          </cell>
          <cell r="AD2298">
            <v>1</v>
          </cell>
          <cell r="AE2298">
            <v>0.99970000000000003</v>
          </cell>
          <cell r="AF2298" t="str">
            <v>4. Cierre</v>
          </cell>
          <cell r="AG2298" t="str">
            <v>0780 - Liquidación Aprobada</v>
          </cell>
          <cell r="AH2298" t="str">
            <v>Ficha Aprobatoria archivada con Exp. archivado en UT</v>
          </cell>
        </row>
        <row r="2299">
          <cell r="A2299" t="str">
            <v>2420210004</v>
          </cell>
          <cell r="B2299" t="str">
            <v>2420210002</v>
          </cell>
          <cell r="C2299" t="str">
            <v>Haku Wiñay/Noa Jayatai</v>
          </cell>
          <cell r="D2299" t="str">
            <v>PP.2021 RO Sierra</v>
          </cell>
          <cell r="E2299" t="str">
            <v xml:space="preserve">PP 0118: ACCESO DE LOS HOGARES RURALES CON ECONOMIAS DE SUBSISTENCIA A MERCADOS LOCALES DEL NUCLEO EJECUTOR MARJUPATA ALTA </v>
          </cell>
          <cell r="F2299" t="str">
            <v>ABANCAY</v>
          </cell>
          <cell r="G2299" t="str">
            <v>APURIMAC</v>
          </cell>
          <cell r="H2299" t="str">
            <v>ABANCAY</v>
          </cell>
          <cell r="I2299" t="str">
            <v>SAN PEDRO DE CACHORA</v>
          </cell>
          <cell r="J2299" t="str">
            <v>MARJUPATA ALTA</v>
          </cell>
          <cell r="K2299" t="str">
            <v>0301086002</v>
          </cell>
          <cell r="L2299">
            <v>200</v>
          </cell>
          <cell r="M2299">
            <v>44362.755844907406</v>
          </cell>
          <cell r="N2299">
            <v>1200000</v>
          </cell>
          <cell r="O2299">
            <v>44595</v>
          </cell>
          <cell r="P2299">
            <v>1200000</v>
          </cell>
          <cell r="Q2299">
            <v>44608</v>
          </cell>
          <cell r="R2299">
            <v>1200000</v>
          </cell>
          <cell r="S2299">
            <v>44378</v>
          </cell>
          <cell r="T2299">
            <v>1095</v>
          </cell>
          <cell r="U2299">
            <v>36</v>
          </cell>
          <cell r="V2299">
            <v>36</v>
          </cell>
          <cell r="W2299">
            <v>45473</v>
          </cell>
          <cell r="X2299">
            <v>1200227.1200000001</v>
          </cell>
          <cell r="Y2299">
            <v>1199402.1200000001</v>
          </cell>
          <cell r="Z2299">
            <v>1200227.1200000001</v>
          </cell>
          <cell r="AA2299">
            <v>45555</v>
          </cell>
          <cell r="AB2299">
            <v>1</v>
          </cell>
          <cell r="AC2299">
            <v>1</v>
          </cell>
          <cell r="AD2299">
            <v>1</v>
          </cell>
          <cell r="AE2299">
            <v>0.99960000000000004</v>
          </cell>
          <cell r="AF2299" t="str">
            <v>4. Cierre</v>
          </cell>
          <cell r="AG2299" t="str">
            <v>0780 - Liquidación Aprobada</v>
          </cell>
          <cell r="AH2299" t="str">
            <v>Ficha Aprobatoria archivada con Exp. archivado en UT</v>
          </cell>
        </row>
        <row r="2300">
          <cell r="A2300" t="str">
            <v>2420210017</v>
          </cell>
          <cell r="B2300" t="str">
            <v>2420210003</v>
          </cell>
          <cell r="C2300" t="str">
            <v>Haku Wiñay/Noa Jayatai</v>
          </cell>
          <cell r="D2300" t="str">
            <v>PP.2021 RO Sierra</v>
          </cell>
          <cell r="E2300" t="str">
            <v>PP 0118: ACCESO DE LOS HOGARES RURALES CON ECONOMIAS DE SUBSISTENCIA A MERCADOS LOCALES DEL NUCLEO EJECUTOR CIRCA</v>
          </cell>
          <cell r="F2300" t="str">
            <v>ABANCAY</v>
          </cell>
          <cell r="G2300" t="str">
            <v>APURIMAC</v>
          </cell>
          <cell r="H2300" t="str">
            <v>ABANCAY</v>
          </cell>
          <cell r="I2300" t="str">
            <v>CIRCA</v>
          </cell>
          <cell r="J2300" t="str">
            <v>CIRCA</v>
          </cell>
          <cell r="K2300" t="str">
            <v>0301030001</v>
          </cell>
          <cell r="L2300">
            <v>200</v>
          </cell>
          <cell r="M2300">
            <v>44375.821122685185</v>
          </cell>
          <cell r="N2300">
            <v>1200000</v>
          </cell>
          <cell r="O2300">
            <v>44627</v>
          </cell>
          <cell r="P2300">
            <v>1200000</v>
          </cell>
          <cell r="Q2300">
            <v>44629</v>
          </cell>
          <cell r="R2300">
            <v>1200000</v>
          </cell>
          <cell r="S2300">
            <v>44378</v>
          </cell>
          <cell r="T2300">
            <v>1095</v>
          </cell>
          <cell r="U2300">
            <v>36</v>
          </cell>
          <cell r="V2300">
            <v>36</v>
          </cell>
          <cell r="W2300">
            <v>45473</v>
          </cell>
          <cell r="X2300">
            <v>1196706.8500000001</v>
          </cell>
          <cell r="Y2300">
            <v>1196518.8500000001</v>
          </cell>
          <cell r="Z2300">
            <v>1196706.8500000001</v>
          </cell>
          <cell r="AA2300">
            <v>45568</v>
          </cell>
          <cell r="AB2300">
            <v>1</v>
          </cell>
          <cell r="AC2300">
            <v>1</v>
          </cell>
          <cell r="AD2300">
            <v>1</v>
          </cell>
          <cell r="AE2300">
            <v>0.99109999999999998</v>
          </cell>
          <cell r="AF2300" t="str">
            <v>4. Cierre</v>
          </cell>
          <cell r="AG2300" t="str">
            <v>0780 - Liquidación Aprobada</v>
          </cell>
          <cell r="AH2300" t="str">
            <v>Ficha Aprobatoria archivada con Exp. archivado en UT</v>
          </cell>
        </row>
        <row r="2301">
          <cell r="A2301" t="str">
            <v>2420210018</v>
          </cell>
          <cell r="B2301" t="str">
            <v>2420210004</v>
          </cell>
          <cell r="C2301" t="str">
            <v>Haku Wiñay/Noa Jayatai</v>
          </cell>
          <cell r="D2301" t="str">
            <v>PP.2021 RO Sierra</v>
          </cell>
          <cell r="E2301" t="str">
            <v>PP 0118: ACCESO DE LOS HOGARES RURALES CON ECONOMIAS DE SUBSISTENCIA A MERCADOS LOCALES DEL NUCLEO EJECUTOR TACCACCA</v>
          </cell>
          <cell r="F2301" t="str">
            <v>ABANCAY</v>
          </cell>
          <cell r="G2301" t="str">
            <v>APURIMAC</v>
          </cell>
          <cell r="H2301" t="str">
            <v>ABANCAY</v>
          </cell>
          <cell r="I2301" t="str">
            <v>CIRCA</v>
          </cell>
          <cell r="J2301" t="str">
            <v>TACCACCA</v>
          </cell>
          <cell r="K2301" t="str">
            <v>0301030046</v>
          </cell>
          <cell r="L2301">
            <v>200</v>
          </cell>
          <cell r="M2301">
            <v>44375.821122685185</v>
          </cell>
          <cell r="N2301">
            <v>1200000</v>
          </cell>
          <cell r="O2301">
            <v>44627</v>
          </cell>
          <cell r="P2301">
            <v>1200000</v>
          </cell>
          <cell r="Q2301">
            <v>44629</v>
          </cell>
          <cell r="R2301">
            <v>1200000</v>
          </cell>
          <cell r="S2301">
            <v>44378</v>
          </cell>
          <cell r="T2301">
            <v>1095</v>
          </cell>
          <cell r="U2301">
            <v>36</v>
          </cell>
          <cell r="V2301">
            <v>36</v>
          </cell>
          <cell r="W2301">
            <v>45473</v>
          </cell>
          <cell r="X2301">
            <v>1198365.3999999999</v>
          </cell>
          <cell r="Y2301">
            <v>1198191.3999999999</v>
          </cell>
          <cell r="Z2301">
            <v>1198365.3999999999</v>
          </cell>
          <cell r="AA2301">
            <v>45568</v>
          </cell>
          <cell r="AB2301">
            <v>1</v>
          </cell>
          <cell r="AC2301">
            <v>1</v>
          </cell>
          <cell r="AD2301">
            <v>1</v>
          </cell>
          <cell r="AE2301">
            <v>0.98980000000000001</v>
          </cell>
          <cell r="AF2301" t="str">
            <v>4. Cierre</v>
          </cell>
          <cell r="AG2301" t="str">
            <v>0780 - Liquidación Aprobada</v>
          </cell>
          <cell r="AH2301" t="str">
            <v>Ficha Aprobatoria archivada con Exp. archivado en UT</v>
          </cell>
        </row>
        <row r="2302">
          <cell r="A2302" t="str">
            <v>2420210007</v>
          </cell>
          <cell r="B2302" t="str">
            <v>2420210005</v>
          </cell>
          <cell r="C2302" t="str">
            <v>Haku Wiñay/Noa Jayatai</v>
          </cell>
          <cell r="D2302" t="str">
            <v>PP.2021 RO Sierra</v>
          </cell>
          <cell r="E2302" t="str">
            <v>PP 0118: ACCESO DE LOS HOGARES RURALES CON ECONOMIAS DE SUBSISTENCIA A MERCADOS LOCALES DEL NUCLEO EJECUTOR PICHIRHUA</v>
          </cell>
          <cell r="F2302" t="str">
            <v>ABANCAY</v>
          </cell>
          <cell r="G2302" t="str">
            <v>APURIMAC</v>
          </cell>
          <cell r="H2302" t="str">
            <v>ABANCAY</v>
          </cell>
          <cell r="I2302" t="str">
            <v>PICHIRHUA</v>
          </cell>
          <cell r="J2302" t="str">
            <v>PICHIRHUA</v>
          </cell>
          <cell r="K2302" t="str">
            <v>0301070001</v>
          </cell>
          <cell r="L2302">
            <v>200</v>
          </cell>
          <cell r="M2302">
            <v>44363.532546296294</v>
          </cell>
          <cell r="N2302">
            <v>1200000</v>
          </cell>
          <cell r="O2302">
            <v>44595</v>
          </cell>
          <cell r="P2302">
            <v>1200000</v>
          </cell>
          <cell r="Q2302">
            <v>44608</v>
          </cell>
          <cell r="R2302">
            <v>1200000</v>
          </cell>
          <cell r="S2302">
            <v>44378</v>
          </cell>
          <cell r="T2302">
            <v>1095</v>
          </cell>
          <cell r="U2302">
            <v>36</v>
          </cell>
          <cell r="V2302">
            <v>36</v>
          </cell>
          <cell r="W2302">
            <v>45473</v>
          </cell>
          <cell r="X2302">
            <v>1198770.83</v>
          </cell>
          <cell r="Y2302">
            <v>1198770.83</v>
          </cell>
          <cell r="Z2302">
            <v>1198770.83</v>
          </cell>
          <cell r="AA2302">
            <v>45559</v>
          </cell>
          <cell r="AB2302">
            <v>1</v>
          </cell>
          <cell r="AC2302">
            <v>1</v>
          </cell>
          <cell r="AD2302">
            <v>1</v>
          </cell>
          <cell r="AE2302">
            <v>0.99909999999999999</v>
          </cell>
          <cell r="AF2302" t="str">
            <v>4. Cierre</v>
          </cell>
          <cell r="AG2302" t="str">
            <v>0780 - Liquidación Aprobada</v>
          </cell>
          <cell r="AH2302" t="str">
            <v>Ficha Aprobatoria archivada con Exp. archivado en UT</v>
          </cell>
        </row>
        <row r="2303">
          <cell r="A2303" t="str">
            <v>2420210008</v>
          </cell>
          <cell r="B2303" t="str">
            <v>2420210006</v>
          </cell>
          <cell r="C2303" t="str">
            <v>Haku Wiñay/Noa Jayatai</v>
          </cell>
          <cell r="D2303" t="str">
            <v>PP.2021 RO Sierra</v>
          </cell>
          <cell r="E2303" t="str">
            <v>PP 0118: ACCESO DE LOS HOGARES RURALES CON ECONOMIAS DE SUBSISTENCIA A MERCADOS LOCALES DEL NUCLEO EJECUTOR COTARMA</v>
          </cell>
          <cell r="F2303" t="str">
            <v>ABANCAY</v>
          </cell>
          <cell r="G2303" t="str">
            <v>APURIMAC</v>
          </cell>
          <cell r="H2303" t="str">
            <v>ABANCAY</v>
          </cell>
          <cell r="I2303" t="str">
            <v>PICHIRHUA</v>
          </cell>
          <cell r="J2303" t="str">
            <v>COTARMA</v>
          </cell>
          <cell r="K2303" t="str">
            <v>0301070380</v>
          </cell>
          <cell r="L2303">
            <v>200</v>
          </cell>
          <cell r="M2303">
            <v>44363.532546296294</v>
          </cell>
          <cell r="N2303">
            <v>1200000</v>
          </cell>
          <cell r="O2303">
            <v>44595</v>
          </cell>
          <cell r="P2303">
            <v>1200000</v>
          </cell>
          <cell r="Q2303">
            <v>44608</v>
          </cell>
          <cell r="R2303">
            <v>1200000</v>
          </cell>
          <cell r="S2303">
            <v>44378</v>
          </cell>
          <cell r="T2303">
            <v>1095</v>
          </cell>
          <cell r="U2303">
            <v>36</v>
          </cell>
          <cell r="V2303">
            <v>36</v>
          </cell>
          <cell r="W2303">
            <v>45473</v>
          </cell>
          <cell r="X2303">
            <v>1198218.74</v>
          </cell>
          <cell r="Y2303">
            <v>1198218.74</v>
          </cell>
          <cell r="Z2303">
            <v>1198218.74</v>
          </cell>
          <cell r="AA2303">
            <v>45559</v>
          </cell>
          <cell r="AB2303">
            <v>1</v>
          </cell>
          <cell r="AC2303">
            <v>1</v>
          </cell>
          <cell r="AD2303">
            <v>1</v>
          </cell>
          <cell r="AE2303">
            <v>0.99870000000000003</v>
          </cell>
          <cell r="AF2303" t="str">
            <v>4. Cierre</v>
          </cell>
          <cell r="AG2303" t="str">
            <v>0780 - Liquidación Aprobada</v>
          </cell>
          <cell r="AH2303" t="str">
            <v>Ficha Aprobatoria archivada con Exp. archivado en UT</v>
          </cell>
        </row>
        <row r="2304">
          <cell r="A2304" t="str">
            <v>2420210009</v>
          </cell>
          <cell r="B2304" t="str">
            <v>2420210007</v>
          </cell>
          <cell r="C2304" t="str">
            <v>Haku Wiñay/Noa Jayatai</v>
          </cell>
          <cell r="D2304" t="str">
            <v>PP.2021 RO Sierra</v>
          </cell>
          <cell r="E2304" t="str">
            <v>PP 0118: ACCESO DE LOS HOGARES RURALES CON ECONOMIAS DE SUBSISTENCIA A MERCADOS LOCALES DEL NUCLEO EJECUTOR PAMPACHIRI</v>
          </cell>
          <cell r="F2304" t="str">
            <v>ABANCAY</v>
          </cell>
          <cell r="G2304" t="str">
            <v>APURIMAC</v>
          </cell>
          <cell r="H2304" t="str">
            <v>ANDAHUAYLAS</v>
          </cell>
          <cell r="I2304" t="str">
            <v>PAMPACHIRI</v>
          </cell>
          <cell r="J2304" t="str">
            <v>PAMPACHIRI</v>
          </cell>
          <cell r="K2304" t="str">
            <v>0302100001</v>
          </cell>
          <cell r="L2304">
            <v>220</v>
          </cell>
          <cell r="M2304">
            <v>44363.538715277777</v>
          </cell>
          <cell r="N2304">
            <v>1320000</v>
          </cell>
          <cell r="O2304">
            <v>44621</v>
          </cell>
          <cell r="P2304">
            <v>1320000</v>
          </cell>
          <cell r="Q2304">
            <v>44623</v>
          </cell>
          <cell r="R2304">
            <v>1320000</v>
          </cell>
          <cell r="S2304">
            <v>44392</v>
          </cell>
          <cell r="T2304">
            <v>1096</v>
          </cell>
          <cell r="U2304">
            <v>36</v>
          </cell>
          <cell r="V2304">
            <v>36</v>
          </cell>
          <cell r="W2304">
            <v>45488</v>
          </cell>
          <cell r="X2304">
            <v>1315312.03</v>
          </cell>
          <cell r="Y2304">
            <v>1317802.03</v>
          </cell>
          <cell r="Z2304">
            <v>1317802.03</v>
          </cell>
          <cell r="AA2304">
            <v>45566</v>
          </cell>
          <cell r="AB2304">
            <v>1</v>
          </cell>
          <cell r="AC2304">
            <v>1</v>
          </cell>
          <cell r="AD2304">
            <v>1</v>
          </cell>
          <cell r="AE2304">
            <v>0.997</v>
          </cell>
          <cell r="AF2304" t="str">
            <v>4. Cierre</v>
          </cell>
          <cell r="AG2304" t="str">
            <v>0780 - Liquidación Aprobada</v>
          </cell>
          <cell r="AH2304" t="str">
            <v>Ficha Aprobatoria archivada con Exp. archivado en UT</v>
          </cell>
        </row>
        <row r="2305">
          <cell r="A2305" t="str">
            <v>2420210010</v>
          </cell>
          <cell r="B2305" t="str">
            <v>2420210008</v>
          </cell>
          <cell r="C2305" t="str">
            <v>Haku Wiñay/Noa Jayatai</v>
          </cell>
          <cell r="D2305" t="str">
            <v>PP.2021 RO Sierra</v>
          </cell>
          <cell r="E2305" t="str">
            <v>PP 0118: ACCESO DE LOS HOGARES RURALES CON ECONOMIAS DE SUBSISTENCIA A MERCADOS LOCALES DEL NUCLEO EJECUTOR AYAPAMPA</v>
          </cell>
          <cell r="F2305" t="str">
            <v>ABANCAY</v>
          </cell>
          <cell r="G2305" t="str">
            <v>APURIMAC</v>
          </cell>
          <cell r="H2305" t="str">
            <v>ANDAHUAYLAS</v>
          </cell>
          <cell r="I2305" t="str">
            <v>PAMPACHIRI</v>
          </cell>
          <cell r="J2305" t="str">
            <v>AYAPAMPA</v>
          </cell>
          <cell r="K2305" t="str">
            <v>0302100032</v>
          </cell>
          <cell r="L2305">
            <v>220</v>
          </cell>
          <cell r="M2305">
            <v>44363.538715277777</v>
          </cell>
          <cell r="N2305">
            <v>1320000</v>
          </cell>
          <cell r="O2305">
            <v>44621</v>
          </cell>
          <cell r="P2305">
            <v>1320000</v>
          </cell>
          <cell r="Q2305">
            <v>44623</v>
          </cell>
          <cell r="R2305">
            <v>1320000</v>
          </cell>
          <cell r="S2305">
            <v>44392</v>
          </cell>
          <cell r="T2305">
            <v>1096</v>
          </cell>
          <cell r="U2305">
            <v>40</v>
          </cell>
          <cell r="V2305">
            <v>36</v>
          </cell>
          <cell r="W2305">
            <v>45488</v>
          </cell>
          <cell r="X2305">
            <v>1317941.96</v>
          </cell>
          <cell r="Y2305">
            <v>1320461.96</v>
          </cell>
          <cell r="Z2305">
            <v>1320461.96</v>
          </cell>
          <cell r="AA2305">
            <v>45566</v>
          </cell>
          <cell r="AB2305">
            <v>1</v>
          </cell>
          <cell r="AC2305">
            <v>1</v>
          </cell>
          <cell r="AD2305">
            <v>1</v>
          </cell>
          <cell r="AE2305">
            <v>0.99860000000000004</v>
          </cell>
          <cell r="AF2305" t="str">
            <v>4. Cierre</v>
          </cell>
          <cell r="AG2305" t="str">
            <v>0780 - Liquidación Aprobada</v>
          </cell>
          <cell r="AH2305" t="str">
            <v>Ficha Aprobatoria archivada con Exp. archivado en UT</v>
          </cell>
        </row>
        <row r="2306">
          <cell r="A2306" t="str">
            <v>2420210013</v>
          </cell>
          <cell r="B2306" t="str">
            <v>2420210009</v>
          </cell>
          <cell r="C2306" t="str">
            <v>Haku Wiñay/Noa Jayatai</v>
          </cell>
          <cell r="D2306" t="str">
            <v>PP.2021 RO Sierra</v>
          </cell>
          <cell r="E2306" t="str">
            <v>PP 0118: ACCESO DE LOS HOGARES RURALES CON ECONOMIAS DE SUBSISTENCIA A MERCADOS LOCALES DEL NUCLEO EJECUTOR KISHUARA</v>
          </cell>
          <cell r="F2306" t="str">
            <v>ABANCAY</v>
          </cell>
          <cell r="G2306" t="str">
            <v>APURIMAC</v>
          </cell>
          <cell r="H2306" t="str">
            <v>ANDAHUAYLAS</v>
          </cell>
          <cell r="I2306" t="str">
            <v>KISHUARA</v>
          </cell>
          <cell r="J2306" t="str">
            <v>KISHUARA</v>
          </cell>
          <cell r="K2306" t="str">
            <v>0302070001</v>
          </cell>
          <cell r="L2306">
            <v>200</v>
          </cell>
          <cell r="M2306">
            <v>44369.970439814817</v>
          </cell>
          <cell r="N2306">
            <v>1200000</v>
          </cell>
          <cell r="O2306">
            <v>44595</v>
          </cell>
          <cell r="P2306">
            <v>1200000</v>
          </cell>
          <cell r="Q2306">
            <v>44608</v>
          </cell>
          <cell r="R2306">
            <v>1200000</v>
          </cell>
          <cell r="S2306">
            <v>44378</v>
          </cell>
          <cell r="T2306">
            <v>1095</v>
          </cell>
          <cell r="U2306">
            <v>36</v>
          </cell>
          <cell r="V2306">
            <v>36</v>
          </cell>
          <cell r="W2306">
            <v>45473</v>
          </cell>
          <cell r="X2306">
            <v>1189846.53</v>
          </cell>
          <cell r="Y2306">
            <v>1189846.53</v>
          </cell>
          <cell r="Z2306">
            <v>1189846.53</v>
          </cell>
          <cell r="AA2306">
            <v>45561</v>
          </cell>
          <cell r="AB2306">
            <v>1</v>
          </cell>
          <cell r="AC2306">
            <v>1</v>
          </cell>
          <cell r="AD2306">
            <v>1</v>
          </cell>
          <cell r="AE2306">
            <v>0.99299999999999999</v>
          </cell>
          <cell r="AF2306" t="str">
            <v>4. Cierre</v>
          </cell>
          <cell r="AG2306" t="str">
            <v>0780 - Liquidación Aprobada</v>
          </cell>
          <cell r="AH2306" t="str">
            <v>Liquidado en UT para remitir ficha/expediente a Sede</v>
          </cell>
        </row>
        <row r="2307">
          <cell r="A2307" t="str">
            <v>2420210014</v>
          </cell>
          <cell r="B2307" t="str">
            <v>2420210010</v>
          </cell>
          <cell r="C2307" t="str">
            <v>Haku Wiñay/Noa Jayatai</v>
          </cell>
          <cell r="D2307" t="str">
            <v>PP.2021 RO Sierra</v>
          </cell>
          <cell r="E2307" t="str">
            <v>PP 0118: ACCESO DE LOS HOGARES RURALES CON ECONOMIAS DE SUBSISTENCIA A MERCADOS LOCALES DEL NUCLEO EJECUTOR CAVIRA</v>
          </cell>
          <cell r="F2307" t="str">
            <v>ABANCAY</v>
          </cell>
          <cell r="G2307" t="str">
            <v>APURIMAC</v>
          </cell>
          <cell r="H2307" t="str">
            <v>ANDAHUAYLAS</v>
          </cell>
          <cell r="I2307" t="str">
            <v>KISHUARA</v>
          </cell>
          <cell r="J2307" t="str">
            <v>CAVIRA</v>
          </cell>
          <cell r="K2307" t="str">
            <v>0302070042</v>
          </cell>
          <cell r="L2307">
            <v>200</v>
          </cell>
          <cell r="M2307">
            <v>44369.970439814817</v>
          </cell>
          <cell r="N2307">
            <v>1200000</v>
          </cell>
          <cell r="O2307">
            <v>44595</v>
          </cell>
          <cell r="P2307">
            <v>1200000</v>
          </cell>
          <cell r="Q2307">
            <v>44608</v>
          </cell>
          <cell r="R2307">
            <v>1200000</v>
          </cell>
          <cell r="S2307">
            <v>44378</v>
          </cell>
          <cell r="T2307">
            <v>1095</v>
          </cell>
          <cell r="U2307">
            <v>36</v>
          </cell>
          <cell r="V2307">
            <v>36</v>
          </cell>
          <cell r="W2307">
            <v>45473</v>
          </cell>
          <cell r="X2307">
            <v>1198942</v>
          </cell>
          <cell r="Y2307">
            <v>1198089</v>
          </cell>
          <cell r="Z2307">
            <v>1198942</v>
          </cell>
          <cell r="AA2307">
            <v>45561</v>
          </cell>
          <cell r="AB2307">
            <v>1</v>
          </cell>
          <cell r="AC2307">
            <v>1</v>
          </cell>
          <cell r="AD2307">
            <v>1</v>
          </cell>
          <cell r="AE2307">
            <v>0.99870000000000003</v>
          </cell>
          <cell r="AF2307" t="str">
            <v>4. Cierre</v>
          </cell>
          <cell r="AG2307" t="str">
            <v>0780 - Liquidación Aprobada</v>
          </cell>
          <cell r="AH2307" t="str">
            <v>Liquidado en UT para remitir ficha/expediente a Sede</v>
          </cell>
        </row>
        <row r="2308">
          <cell r="A2308" t="str">
            <v>2420210015</v>
          </cell>
          <cell r="B2308" t="str">
            <v>2420210011</v>
          </cell>
          <cell r="C2308" t="str">
            <v>Haku Wiñay/Noa Jayatai</v>
          </cell>
          <cell r="D2308" t="str">
            <v>PP.2021 RO Sierra</v>
          </cell>
          <cell r="E2308" t="str">
            <v>PP 0118: ACCESO DE LOS HOGARES RURALES CON ECONOMIAS DE SUBSISTENCIA A MERCADOS LOCALES DEL NUCLEO EJECUTOR HUANCARAY</v>
          </cell>
          <cell r="F2308" t="str">
            <v>ABANCAY</v>
          </cell>
          <cell r="G2308" t="str">
            <v>APURIMAC</v>
          </cell>
          <cell r="H2308" t="str">
            <v>ANDAHUAYLAS</v>
          </cell>
          <cell r="I2308" t="str">
            <v>HUANCARAY</v>
          </cell>
          <cell r="J2308" t="str">
            <v>HUANCARAY</v>
          </cell>
          <cell r="K2308" t="str">
            <v>0302050001</v>
          </cell>
          <cell r="L2308">
            <v>250</v>
          </cell>
          <cell r="M2308">
            <v>44371.362986111111</v>
          </cell>
          <cell r="N2308">
            <v>1500000</v>
          </cell>
          <cell r="O2308">
            <v>44613</v>
          </cell>
          <cell r="P2308">
            <v>1500000</v>
          </cell>
          <cell r="Q2308">
            <v>44614</v>
          </cell>
          <cell r="R2308">
            <v>1500000</v>
          </cell>
          <cell r="S2308">
            <v>44378</v>
          </cell>
          <cell r="T2308">
            <v>1126</v>
          </cell>
          <cell r="U2308">
            <v>36</v>
          </cell>
          <cell r="V2308">
            <v>36</v>
          </cell>
          <cell r="W2308">
            <v>45504</v>
          </cell>
          <cell r="X2308">
            <v>1504341.42</v>
          </cell>
          <cell r="Y2308">
            <v>1499748.92</v>
          </cell>
          <cell r="Z2308">
            <v>948251.08000000007</v>
          </cell>
          <cell r="AA2308">
            <v>45406</v>
          </cell>
          <cell r="AB2308">
            <v>1</v>
          </cell>
          <cell r="AC2308">
            <v>1</v>
          </cell>
          <cell r="AD2308">
            <v>1</v>
          </cell>
          <cell r="AE2308">
            <v>0.99990000000000001</v>
          </cell>
          <cell r="AF2308" t="str">
            <v>4. Cierre</v>
          </cell>
          <cell r="AG2308" t="str">
            <v>0705 - Expediente revisado y observado por Sup. UT, remitido a Liq. UT</v>
          </cell>
        </row>
        <row r="2309">
          <cell r="A2309" t="str">
            <v>2420210016</v>
          </cell>
          <cell r="B2309" t="str">
            <v>2420210012</v>
          </cell>
          <cell r="C2309" t="str">
            <v>Haku Wiñay/Noa Jayatai</v>
          </cell>
          <cell r="D2309" t="str">
            <v>PP.2021 RO Sierra</v>
          </cell>
          <cell r="E2309" t="str">
            <v>PP 0118: ACCESO DE LOS HOGARES RURALES CON ECONOMIAS DE SUBSISTENCIA A MERCADOS LOCALES DEL NUCLEO EJECUTOR MOLLEPATA</v>
          </cell>
          <cell r="F2309" t="str">
            <v>ABANCAY</v>
          </cell>
          <cell r="G2309" t="str">
            <v>APURIMAC</v>
          </cell>
          <cell r="H2309" t="str">
            <v>ANDAHUAYLAS</v>
          </cell>
          <cell r="I2309" t="str">
            <v>HUANCARAY</v>
          </cell>
          <cell r="J2309" t="str">
            <v>MOLLEPATA</v>
          </cell>
          <cell r="K2309" t="str">
            <v>0302050006</v>
          </cell>
          <cell r="L2309">
            <v>250</v>
          </cell>
          <cell r="M2309">
            <v>44371.362986111111</v>
          </cell>
          <cell r="N2309">
            <v>1500000</v>
          </cell>
          <cell r="O2309">
            <v>44613</v>
          </cell>
          <cell r="P2309">
            <v>1500000</v>
          </cell>
          <cell r="Q2309">
            <v>44614</v>
          </cell>
          <cell r="R2309">
            <v>1500000</v>
          </cell>
          <cell r="S2309">
            <v>44378</v>
          </cell>
          <cell r="T2309">
            <v>1126</v>
          </cell>
          <cell r="U2309">
            <v>36</v>
          </cell>
          <cell r="V2309">
            <v>36</v>
          </cell>
          <cell r="W2309">
            <v>45504</v>
          </cell>
          <cell r="X2309">
            <v>1502844.23</v>
          </cell>
          <cell r="Y2309">
            <v>1499873.73</v>
          </cell>
          <cell r="Z2309">
            <v>943836.8</v>
          </cell>
          <cell r="AA2309">
            <v>45406</v>
          </cell>
          <cell r="AB2309">
            <v>1</v>
          </cell>
          <cell r="AC2309">
            <v>1</v>
          </cell>
          <cell r="AD2309">
            <v>1</v>
          </cell>
          <cell r="AE2309">
            <v>0.99990000000000001</v>
          </cell>
          <cell r="AF2309" t="str">
            <v>4. Cierre</v>
          </cell>
          <cell r="AG2309" t="str">
            <v>0705 - Expediente revisado y observado por Sup. UT, remitido a Liq. UT</v>
          </cell>
        </row>
        <row r="2310">
          <cell r="A2310" t="str">
            <v>2420210005</v>
          </cell>
          <cell r="B2310" t="str">
            <v>2420210013</v>
          </cell>
          <cell r="C2310" t="str">
            <v>Haku Wiñay/Noa Jayatai</v>
          </cell>
          <cell r="D2310" t="str">
            <v>PP.2021 RO Sierra</v>
          </cell>
          <cell r="E2310" t="str">
            <v>PP 0118: ACCESO DE LOS HOGARES RURALES CON ECONOMIAS DE SUBSISTENCIA A MERCADOS LOCALES DEL NUCLEO EJECUTOR IGLESIA PATA 1</v>
          </cell>
          <cell r="F2310" t="str">
            <v>ABANCAY</v>
          </cell>
          <cell r="G2310" t="str">
            <v>APURIMAC</v>
          </cell>
          <cell r="H2310" t="str">
            <v>ANDAHUAYLAS</v>
          </cell>
          <cell r="I2310" t="str">
            <v>SAN MIGUEL DE CHACCRAMPA</v>
          </cell>
          <cell r="J2310" t="str">
            <v>IGLESIA PATA</v>
          </cell>
          <cell r="K2310" t="str">
            <v>0302140023</v>
          </cell>
          <cell r="L2310">
            <v>270</v>
          </cell>
          <cell r="M2310">
            <v>44362.795914351853</v>
          </cell>
          <cell r="N2310">
            <v>1620000</v>
          </cell>
          <cell r="O2310">
            <v>44559</v>
          </cell>
          <cell r="P2310">
            <v>1620000</v>
          </cell>
          <cell r="Q2310">
            <v>44566</v>
          </cell>
          <cell r="R2310">
            <v>1620000</v>
          </cell>
          <cell r="S2310">
            <v>44392</v>
          </cell>
          <cell r="T2310">
            <v>1096</v>
          </cell>
          <cell r="U2310">
            <v>36</v>
          </cell>
          <cell r="V2310">
            <v>36</v>
          </cell>
          <cell r="W2310">
            <v>45488</v>
          </cell>
          <cell r="X2310">
            <v>1614366.9</v>
          </cell>
          <cell r="Y2310">
            <v>1617210.9</v>
          </cell>
          <cell r="Z2310">
            <v>1617210.9</v>
          </cell>
          <cell r="AA2310">
            <v>45621</v>
          </cell>
          <cell r="AB2310">
            <v>1</v>
          </cell>
          <cell r="AC2310">
            <v>1</v>
          </cell>
          <cell r="AD2310">
            <v>1</v>
          </cell>
          <cell r="AE2310">
            <v>0.99450000000000005</v>
          </cell>
          <cell r="AF2310" t="str">
            <v>4. Cierre</v>
          </cell>
          <cell r="AG2310" t="str">
            <v>0780 - Liquidación Aprobada</v>
          </cell>
          <cell r="AH2310" t="str">
            <v>Ficha Aprobatoria archivada con Exp. archivado en UT</v>
          </cell>
        </row>
        <row r="2311">
          <cell r="A2311" t="str">
            <v>2420210006</v>
          </cell>
          <cell r="B2311" t="str">
            <v>2420210014</v>
          </cell>
          <cell r="C2311" t="str">
            <v>Haku Wiñay/Noa Jayatai</v>
          </cell>
          <cell r="D2311" t="str">
            <v>PP.2021 RO Sierra</v>
          </cell>
          <cell r="E2311" t="str">
            <v>PP 0118: ACCESO DE LOS HOGARES RURALES CON ECONOMIAS DE SUBSISTENCIA A MERCADOS LOCALES DEL NUCLEO EJECUTOR IGLESIA PATA 2</v>
          </cell>
          <cell r="F2311" t="str">
            <v>ABANCAY</v>
          </cell>
          <cell r="G2311" t="str">
            <v>APURIMAC</v>
          </cell>
          <cell r="H2311" t="str">
            <v>ANDAHUAYLAS</v>
          </cell>
          <cell r="I2311" t="str">
            <v>SAN MIGUEL DE CHACCRAMPA</v>
          </cell>
          <cell r="J2311" t="str">
            <v>IGLESIA PATA</v>
          </cell>
          <cell r="K2311" t="str">
            <v>0302140023</v>
          </cell>
          <cell r="L2311">
            <v>269</v>
          </cell>
          <cell r="M2311">
            <v>44362.795914351853</v>
          </cell>
          <cell r="N2311">
            <v>1614000</v>
          </cell>
          <cell r="O2311">
            <v>44559</v>
          </cell>
          <cell r="P2311">
            <v>1614000</v>
          </cell>
          <cell r="Q2311">
            <v>44566</v>
          </cell>
          <cell r="R2311">
            <v>1614000</v>
          </cell>
          <cell r="S2311">
            <v>44392</v>
          </cell>
          <cell r="T2311">
            <v>1096</v>
          </cell>
          <cell r="U2311">
            <v>36</v>
          </cell>
          <cell r="V2311">
            <v>36</v>
          </cell>
          <cell r="W2311">
            <v>45488</v>
          </cell>
          <cell r="X2311">
            <v>1607227.29</v>
          </cell>
          <cell r="Y2311">
            <v>1610071.79</v>
          </cell>
          <cell r="Z2311">
            <v>1610071.79</v>
          </cell>
          <cell r="AA2311">
            <v>45621</v>
          </cell>
          <cell r="AB2311">
            <v>1</v>
          </cell>
          <cell r="AC2311">
            <v>1</v>
          </cell>
          <cell r="AD2311">
            <v>1</v>
          </cell>
          <cell r="AE2311">
            <v>0.99399999999999999</v>
          </cell>
          <cell r="AF2311" t="str">
            <v>4. Cierre</v>
          </cell>
          <cell r="AG2311" t="str">
            <v>0780 - Liquidación Aprobada</v>
          </cell>
          <cell r="AH2311" t="str">
            <v>Ficha Aprobatoria archivada con Exp. archivado en UT</v>
          </cell>
        </row>
        <row r="2312">
          <cell r="A2312" t="str">
            <v>2420210001</v>
          </cell>
          <cell r="B2312" t="str">
            <v>2420210015</v>
          </cell>
          <cell r="C2312" t="str">
            <v>Haku Wiñay/Noa Jayatai</v>
          </cell>
          <cell r="D2312" t="str">
            <v>PP.2021 RO Sierra</v>
          </cell>
          <cell r="E2312" t="str">
            <v>PP 0118: ACCESO DE LOS HOGARES RURALES CON ECONOMIAS DE SUBSISTENCIA A MERCADOS LOCALES DEL NUCLEO EJECUTOR URUCANCHA</v>
          </cell>
          <cell r="F2312" t="str">
            <v>ABANCAY</v>
          </cell>
          <cell r="G2312" t="str">
            <v>APURIMAC</v>
          </cell>
          <cell r="H2312" t="str">
            <v>CHINCHEROS</v>
          </cell>
          <cell r="I2312" t="str">
            <v>COCHARCAS</v>
          </cell>
          <cell r="J2312" t="str">
            <v>URUCANCHA</v>
          </cell>
          <cell r="K2312" t="str">
            <v>0306030280</v>
          </cell>
          <cell r="L2312">
            <v>200</v>
          </cell>
          <cell r="M2312">
            <v>44361</v>
          </cell>
          <cell r="N2312">
            <v>1200000</v>
          </cell>
          <cell r="O2312">
            <v>44595</v>
          </cell>
          <cell r="P2312">
            <v>1200000</v>
          </cell>
          <cell r="Q2312">
            <v>44608</v>
          </cell>
          <cell r="R2312">
            <v>1200000</v>
          </cell>
          <cell r="S2312">
            <v>44378</v>
          </cell>
          <cell r="T2312">
            <v>1095</v>
          </cell>
          <cell r="U2312">
            <v>36</v>
          </cell>
          <cell r="V2312">
            <v>36</v>
          </cell>
          <cell r="W2312">
            <v>45473</v>
          </cell>
          <cell r="X2312">
            <v>1212615.58</v>
          </cell>
          <cell r="Y2312">
            <v>1202040.93</v>
          </cell>
          <cell r="Z2312">
            <v>1215615.58</v>
          </cell>
          <cell r="AA2312">
            <v>45562</v>
          </cell>
          <cell r="AB2312">
            <v>1</v>
          </cell>
          <cell r="AC2312">
            <v>1</v>
          </cell>
          <cell r="AD2312">
            <v>1</v>
          </cell>
          <cell r="AE2312">
            <v>0.99919999999999998</v>
          </cell>
          <cell r="AF2312" t="str">
            <v>4. Cierre</v>
          </cell>
          <cell r="AG2312" t="str">
            <v>0780 - Liquidación Aprobada</v>
          </cell>
          <cell r="AH2312" t="str">
            <v>Ficha Aprobatoria archivada con Exp. archivado en UT</v>
          </cell>
        </row>
        <row r="2313">
          <cell r="A2313" t="str">
            <v>2420210002</v>
          </cell>
          <cell r="B2313" t="str">
            <v>2420210016</v>
          </cell>
          <cell r="C2313" t="str">
            <v>Haku Wiñay/Noa Jayatai</v>
          </cell>
          <cell r="D2313" t="str">
            <v>PP.2021 RO Sierra</v>
          </cell>
          <cell r="E2313" t="str">
            <v>PP 0118: ACCESO DE LOS HOGARES RURALES CON ECONOMIAS DE SUBSISTENCIA A MERCADOS LOCALES DEL NUCLEO EJECUTOR OSCCOLLO</v>
          </cell>
          <cell r="F2313" t="str">
            <v>ABANCAY</v>
          </cell>
          <cell r="G2313" t="str">
            <v>APURIMAC</v>
          </cell>
          <cell r="H2313" t="str">
            <v>CHINCHEROS</v>
          </cell>
          <cell r="I2313" t="str">
            <v>COCHARCAS</v>
          </cell>
          <cell r="J2313" t="str">
            <v>OSCCOLLO</v>
          </cell>
          <cell r="K2313" t="str">
            <v>0306030022</v>
          </cell>
          <cell r="L2313">
            <v>200</v>
          </cell>
          <cell r="M2313">
            <v>44361</v>
          </cell>
          <cell r="N2313">
            <v>1200000</v>
          </cell>
          <cell r="O2313">
            <v>44595</v>
          </cell>
          <cell r="P2313">
            <v>1200000</v>
          </cell>
          <cell r="Q2313">
            <v>44608</v>
          </cell>
          <cell r="R2313">
            <v>1200000</v>
          </cell>
          <cell r="S2313">
            <v>44378</v>
          </cell>
          <cell r="T2313">
            <v>1095</v>
          </cell>
          <cell r="U2313">
            <v>36</v>
          </cell>
          <cell r="V2313">
            <v>36</v>
          </cell>
          <cell r="W2313">
            <v>45473</v>
          </cell>
          <cell r="X2313">
            <v>1209872.03</v>
          </cell>
          <cell r="Y2313">
            <v>1202855.3899999999</v>
          </cell>
          <cell r="Z2313">
            <v>1212872.03</v>
          </cell>
          <cell r="AA2313">
            <v>45562</v>
          </cell>
          <cell r="AB2313">
            <v>1</v>
          </cell>
          <cell r="AC2313">
            <v>1</v>
          </cell>
          <cell r="AD2313">
            <v>1</v>
          </cell>
          <cell r="AE2313">
            <v>0.99980000000000002</v>
          </cell>
          <cell r="AF2313" t="str">
            <v>4. Cierre</v>
          </cell>
          <cell r="AG2313" t="str">
            <v>0780 - Liquidación Aprobada</v>
          </cell>
          <cell r="AH2313" t="str">
            <v>Ficha Aprobatoria archivada con Exp. archivado en UT</v>
          </cell>
        </row>
        <row r="2314">
          <cell r="A2314" t="str">
            <v>2420210011</v>
          </cell>
          <cell r="B2314" t="str">
            <v>2420210017</v>
          </cell>
          <cell r="C2314" t="str">
            <v>Haku Wiñay/Noa Jayatai</v>
          </cell>
          <cell r="D2314" t="str">
            <v>PP.2021 RO Sierra</v>
          </cell>
          <cell r="E2314" t="str">
            <v xml:space="preserve">PP 0118: ACCESO DE LOS HOGARES RURALES CON ECONOMIAS DE SUBSISTENCIA A MERCADOS LOCALES DEL NUCLEO EJECUTOR COLLAURO_x000D_
</v>
          </cell>
          <cell r="F2314" t="str">
            <v>ABANCAY</v>
          </cell>
          <cell r="G2314" t="str">
            <v>APURIMAC</v>
          </cell>
          <cell r="H2314" t="str">
            <v>GRAU</v>
          </cell>
          <cell r="I2314" t="str">
            <v>GAMARRA</v>
          </cell>
          <cell r="J2314" t="str">
            <v>COLLAURO</v>
          </cell>
          <cell r="K2314" t="str">
            <v>0307030030</v>
          </cell>
          <cell r="L2314">
            <v>200</v>
          </cell>
          <cell r="M2314">
            <v>44364.825972222221</v>
          </cell>
          <cell r="N2314">
            <v>1200000</v>
          </cell>
          <cell r="O2314">
            <v>44595</v>
          </cell>
          <cell r="P2314">
            <v>1200000</v>
          </cell>
          <cell r="Q2314">
            <v>44608</v>
          </cell>
          <cell r="R2314">
            <v>1200000</v>
          </cell>
          <cell r="S2314">
            <v>44378</v>
          </cell>
          <cell r="T2314">
            <v>1095</v>
          </cell>
          <cell r="U2314">
            <v>36</v>
          </cell>
          <cell r="V2314">
            <v>36</v>
          </cell>
          <cell r="W2314">
            <v>45473</v>
          </cell>
          <cell r="X2314">
            <v>1254690.1499999999</v>
          </cell>
          <cell r="Y2314">
            <v>1195428.1499999999</v>
          </cell>
          <cell r="Z2314">
            <v>1254690.1499999999</v>
          </cell>
          <cell r="AA2314">
            <v>45579</v>
          </cell>
          <cell r="AB2314">
            <v>1</v>
          </cell>
          <cell r="AC2314">
            <v>1</v>
          </cell>
          <cell r="AD2314">
            <v>1</v>
          </cell>
          <cell r="AE2314">
            <v>0.99670000000000003</v>
          </cell>
          <cell r="AF2314" t="str">
            <v>4. Cierre</v>
          </cell>
          <cell r="AG2314" t="str">
            <v>0780 - Liquidación Aprobada</v>
          </cell>
          <cell r="AH2314" t="str">
            <v>Ficha Aprobatoria archivada con Exp. archivado en UT</v>
          </cell>
        </row>
        <row r="2315">
          <cell r="A2315" t="str">
            <v>2420210012</v>
          </cell>
          <cell r="B2315" t="str">
            <v>2420210018</v>
          </cell>
          <cell r="C2315" t="str">
            <v>Haku Wiñay/Noa Jayatai</v>
          </cell>
          <cell r="D2315" t="str">
            <v>PP.2021 RO Sierra</v>
          </cell>
          <cell r="E2315" t="str">
            <v xml:space="preserve">PP 0118: ACCESO DE LOS HOGARES RURALES CON ECONOMIAS DE SUBSISTENCIA A MERCADOS LOCALES DEL NUCLEO EJECUTOR PITUHUANCA_x000D_
</v>
          </cell>
          <cell r="F2315" t="str">
            <v>ABANCAY</v>
          </cell>
          <cell r="G2315" t="str">
            <v>APURIMAC</v>
          </cell>
          <cell r="H2315" t="str">
            <v>GRAU</v>
          </cell>
          <cell r="I2315" t="str">
            <v>GAMARRA</v>
          </cell>
          <cell r="J2315" t="str">
            <v>PITUHUANCA</v>
          </cell>
          <cell r="K2315" t="str">
            <v>0307030004</v>
          </cell>
          <cell r="L2315">
            <v>200</v>
          </cell>
          <cell r="M2315">
            <v>44364.825972222221</v>
          </cell>
          <cell r="N2315">
            <v>1200000</v>
          </cell>
          <cell r="O2315">
            <v>44595</v>
          </cell>
          <cell r="P2315">
            <v>1200000</v>
          </cell>
          <cell r="Q2315">
            <v>44608</v>
          </cell>
          <cell r="R2315">
            <v>1200000</v>
          </cell>
          <cell r="S2315">
            <v>44378</v>
          </cell>
          <cell r="T2315">
            <v>1095</v>
          </cell>
          <cell r="U2315">
            <v>36</v>
          </cell>
          <cell r="V2315">
            <v>36</v>
          </cell>
          <cell r="W2315">
            <v>45473</v>
          </cell>
          <cell r="X2315">
            <v>1260252.8500000001</v>
          </cell>
          <cell r="Y2315">
            <v>1195652.45</v>
          </cell>
          <cell r="Z2315">
            <v>1260252.8500000001</v>
          </cell>
          <cell r="AA2315">
            <v>45579</v>
          </cell>
          <cell r="AB2315">
            <v>1</v>
          </cell>
          <cell r="AC2315">
            <v>1</v>
          </cell>
          <cell r="AD2315">
            <v>1</v>
          </cell>
          <cell r="AE2315">
            <v>0.99680000000000002</v>
          </cell>
          <cell r="AF2315" t="str">
            <v>4. Cierre</v>
          </cell>
          <cell r="AG2315" t="str">
            <v>0780 - Liquidación Aprobada</v>
          </cell>
          <cell r="AH2315" t="str">
            <v>Ficha Aprobatoria archivada con Exp. archivado en UT</v>
          </cell>
        </row>
        <row r="2316">
          <cell r="A2316" t="str">
            <v>2420220005</v>
          </cell>
          <cell r="B2316" t="str">
            <v>2420220001</v>
          </cell>
          <cell r="C2316" t="str">
            <v>Haku Wiñay/Noa Jayatai</v>
          </cell>
          <cell r="D2316" t="str">
            <v>PP.2022 RO Sierra</v>
          </cell>
          <cell r="E2316" t="str">
            <v>PP 0118: ACCESO DE LOS HOGARES RURALES CON ECONOMIAS DE SUBSISTENCIA A MERCADOS LOCALES DEL NUCLEO EJECUTOR CASCABAMBA</v>
          </cell>
          <cell r="F2316" t="str">
            <v>ABANCAY</v>
          </cell>
          <cell r="G2316" t="str">
            <v>APURIMAC</v>
          </cell>
          <cell r="H2316" t="str">
            <v>ANDAHUAYLAS</v>
          </cell>
          <cell r="I2316" t="str">
            <v>SANTA MARIA DE CHICMO</v>
          </cell>
          <cell r="J2316" t="str">
            <v>CASCABAMBA</v>
          </cell>
          <cell r="K2316" t="str">
            <v>0302150080</v>
          </cell>
          <cell r="L2316">
            <v>200</v>
          </cell>
          <cell r="M2316">
            <v>44757.787222222221</v>
          </cell>
          <cell r="N2316">
            <v>1200000</v>
          </cell>
          <cell r="O2316">
            <v>44769</v>
          </cell>
          <cell r="P2316">
            <v>1200000</v>
          </cell>
          <cell r="Q2316">
            <v>44778</v>
          </cell>
          <cell r="R2316">
            <v>1200000</v>
          </cell>
          <cell r="S2316">
            <v>44781</v>
          </cell>
          <cell r="T2316">
            <v>921.38171296296309</v>
          </cell>
          <cell r="U2316">
            <v>30.2</v>
          </cell>
          <cell r="V2316">
            <v>36</v>
          </cell>
          <cell r="X2316">
            <v>1059836.27</v>
          </cell>
          <cell r="Y2316">
            <v>1047365.82</v>
          </cell>
          <cell r="Z2316">
            <v>992075.76</v>
          </cell>
          <cell r="AA2316">
            <v>45699</v>
          </cell>
          <cell r="AB2316">
            <v>0.95230000000000004</v>
          </cell>
          <cell r="AC2316">
            <v>0.93789999999999996</v>
          </cell>
          <cell r="AD2316">
            <v>0.96740000000000004</v>
          </cell>
          <cell r="AE2316">
            <v>0.88370000000000004</v>
          </cell>
          <cell r="AF2316" t="str">
            <v>3. Ejecución</v>
          </cell>
          <cell r="AG2316" t="str">
            <v>0530 - Proyecto en Ejecución</v>
          </cell>
          <cell r="AH2316" t="str">
            <v>Proyecto en ejecución</v>
          </cell>
        </row>
        <row r="2317">
          <cell r="A2317" t="str">
            <v>2420220006</v>
          </cell>
          <cell r="B2317" t="str">
            <v>2420220002</v>
          </cell>
          <cell r="C2317" t="str">
            <v>Haku Wiñay/Noa Jayatai</v>
          </cell>
          <cell r="D2317" t="str">
            <v>PP.2022 RO Sierra</v>
          </cell>
          <cell r="E2317" t="str">
            <v>PP 0118: ACCESO DE LOS HOGARES RURALES CON ECONOMIAS DE SUBSISTENCIA A MERCADOS LOCALES DEL NUCLEO EJECUTOR CCANTUPATA</v>
          </cell>
          <cell r="F2317" t="str">
            <v>ABANCAY</v>
          </cell>
          <cell r="G2317" t="str">
            <v>APURIMAC</v>
          </cell>
          <cell r="H2317" t="str">
            <v>ANDAHUAYLAS</v>
          </cell>
          <cell r="I2317" t="str">
            <v>SANTA MARIA DE CHICMO</v>
          </cell>
          <cell r="J2317" t="str">
            <v>CCANTUPATA</v>
          </cell>
          <cell r="K2317" t="str">
            <v>0302150100</v>
          </cell>
          <cell r="L2317">
            <v>200</v>
          </cell>
          <cell r="M2317">
            <v>44757.787222222221</v>
          </cell>
          <cell r="N2317">
            <v>1200000</v>
          </cell>
          <cell r="O2317">
            <v>44769</v>
          </cell>
          <cell r="P2317">
            <v>1200000</v>
          </cell>
          <cell r="Q2317">
            <v>44778</v>
          </cell>
          <cell r="R2317">
            <v>1200000</v>
          </cell>
          <cell r="S2317">
            <v>44781</v>
          </cell>
          <cell r="T2317">
            <v>921.38171296296309</v>
          </cell>
          <cell r="U2317">
            <v>30.2</v>
          </cell>
          <cell r="V2317">
            <v>36</v>
          </cell>
          <cell r="X2317">
            <v>1058627.67</v>
          </cell>
          <cell r="Y2317">
            <v>1045958.37</v>
          </cell>
          <cell r="Z2317">
            <v>991912.17</v>
          </cell>
          <cell r="AA2317">
            <v>45699</v>
          </cell>
          <cell r="AB2317">
            <v>0.95520000000000005</v>
          </cell>
          <cell r="AC2317">
            <v>0.93889999999999996</v>
          </cell>
          <cell r="AD2317">
            <v>0.9526</v>
          </cell>
          <cell r="AE2317">
            <v>0.88560000000000005</v>
          </cell>
          <cell r="AF2317" t="str">
            <v>3. Ejecución</v>
          </cell>
          <cell r="AG2317" t="str">
            <v>0530 - Proyecto en Ejecución</v>
          </cell>
          <cell r="AH2317" t="str">
            <v>Proyecto en ejecución</v>
          </cell>
        </row>
        <row r="2318">
          <cell r="A2318" t="str">
            <v>2420220001</v>
          </cell>
          <cell r="B2318" t="str">
            <v>2420220003</v>
          </cell>
          <cell r="C2318" t="str">
            <v>Haku Wiñay/Noa Jayatai</v>
          </cell>
          <cell r="D2318" t="str">
            <v>PP.2022 RO Sierra</v>
          </cell>
          <cell r="E2318" t="str">
            <v>PP 0118: ACCESO DE LOS HOGARES RURALES CON ECONOMIAS DE SUBSISTENCIA A MERCADOS LOCALES DEL NUCLEO EJECUTOR POMACOCHA  I</v>
          </cell>
          <cell r="F2318" t="str">
            <v>ABANCAY</v>
          </cell>
          <cell r="G2318" t="str">
            <v>APURIMAC</v>
          </cell>
          <cell r="H2318" t="str">
            <v>ANDAHUAYLAS</v>
          </cell>
          <cell r="I2318" t="str">
            <v>POMACOCHA</v>
          </cell>
          <cell r="J2318" t="str">
            <v>POMACOCHA</v>
          </cell>
          <cell r="K2318" t="str">
            <v>0302110001</v>
          </cell>
          <cell r="L2318">
            <v>120</v>
          </cell>
          <cell r="M2318">
            <v>44756.755532407406</v>
          </cell>
          <cell r="N2318">
            <v>720000</v>
          </cell>
          <cell r="O2318">
            <v>44769</v>
          </cell>
          <cell r="P2318">
            <v>720000</v>
          </cell>
          <cell r="Q2318">
            <v>44778</v>
          </cell>
          <cell r="R2318">
            <v>720000</v>
          </cell>
          <cell r="S2318">
            <v>44774</v>
          </cell>
          <cell r="T2318">
            <v>928.38171296296309</v>
          </cell>
          <cell r="U2318">
            <v>30.42</v>
          </cell>
          <cell r="V2318">
            <v>36</v>
          </cell>
          <cell r="X2318">
            <v>631568.55000000005</v>
          </cell>
          <cell r="Y2318">
            <v>630049.80000000005</v>
          </cell>
          <cell r="Z2318">
            <v>599190.56000000006</v>
          </cell>
          <cell r="AA2318">
            <v>45695</v>
          </cell>
          <cell r="AB2318">
            <v>0.94340000000000002</v>
          </cell>
          <cell r="AC2318">
            <v>0.93459999999999999</v>
          </cell>
          <cell r="AD2318">
            <v>0.93189999999999995</v>
          </cell>
          <cell r="AE2318">
            <v>0.89549999999999996</v>
          </cell>
          <cell r="AF2318" t="str">
            <v>3. Ejecución</v>
          </cell>
          <cell r="AG2318" t="str">
            <v>0530 - Proyecto en Ejecución</v>
          </cell>
          <cell r="AH2318" t="str">
            <v>Proyecto en ejecución</v>
          </cell>
        </row>
        <row r="2319">
          <cell r="A2319" t="str">
            <v>2420220002</v>
          </cell>
          <cell r="B2319" t="str">
            <v>2420220004</v>
          </cell>
          <cell r="C2319" t="str">
            <v>Haku Wiñay/Noa Jayatai</v>
          </cell>
          <cell r="D2319" t="str">
            <v>PP.2022 RO Sierra</v>
          </cell>
          <cell r="E2319" t="str">
            <v>PP 0118: ACCESO DE LOS HOGARES RURALES CON ECONOMIAS DE SUBSISTENCIA A MERCADOS LOCALES DEL NUCLEO EJECUTOR POMACOCHA II</v>
          </cell>
          <cell r="F2319" t="str">
            <v>ABANCAY</v>
          </cell>
          <cell r="G2319" t="str">
            <v>APURIMAC</v>
          </cell>
          <cell r="H2319" t="str">
            <v>ANDAHUAYLAS</v>
          </cell>
          <cell r="I2319" t="str">
            <v>POMACOCHA</v>
          </cell>
          <cell r="J2319" t="str">
            <v>POMACOCHA</v>
          </cell>
          <cell r="K2319" t="str">
            <v>0302110001</v>
          </cell>
          <cell r="L2319">
            <v>200</v>
          </cell>
          <cell r="M2319">
            <v>44756.755532407406</v>
          </cell>
          <cell r="N2319">
            <v>1200000</v>
          </cell>
          <cell r="O2319">
            <v>44769</v>
          </cell>
          <cell r="P2319">
            <v>1200000</v>
          </cell>
          <cell r="Q2319">
            <v>44778</v>
          </cell>
          <cell r="R2319">
            <v>1200000</v>
          </cell>
          <cell r="S2319">
            <v>44774</v>
          </cell>
          <cell r="T2319">
            <v>928.38171296296309</v>
          </cell>
          <cell r="U2319">
            <v>30.42</v>
          </cell>
          <cell r="V2319">
            <v>36</v>
          </cell>
          <cell r="X2319">
            <v>1031494.54</v>
          </cell>
          <cell r="Y2319">
            <v>1028529.29</v>
          </cell>
          <cell r="Z2319">
            <v>971797.77</v>
          </cell>
          <cell r="AA2319">
            <v>45695</v>
          </cell>
          <cell r="AB2319">
            <v>0.92410000000000003</v>
          </cell>
          <cell r="AC2319">
            <v>0.91800000000000004</v>
          </cell>
          <cell r="AD2319">
            <v>0.9244</v>
          </cell>
          <cell r="AE2319">
            <v>0.87580000000000002</v>
          </cell>
          <cell r="AF2319" t="str">
            <v>3. Ejecución</v>
          </cell>
          <cell r="AG2319" t="str">
            <v>0530 - Proyecto en Ejecución</v>
          </cell>
          <cell r="AH2319" t="str">
            <v>Proyecto en ejecución</v>
          </cell>
        </row>
        <row r="2320">
          <cell r="A2320" t="str">
            <v>2420220007</v>
          </cell>
          <cell r="B2320" t="str">
            <v>2420220005</v>
          </cell>
          <cell r="C2320" t="str">
            <v>Haku Wiñay/Noa Jayatai</v>
          </cell>
          <cell r="D2320" t="str">
            <v>PP.2022 RO Sierra</v>
          </cell>
          <cell r="E2320" t="str">
            <v>PP 0118: ACCESO DE LOS HOGARES RURALES CON ECONOMIAS DE SUBSISTENCIA A MERCADOS LOCALES DEL NUCLEO EJECUTOR URANMARCA</v>
          </cell>
          <cell r="F2320" t="str">
            <v>ABANCAY</v>
          </cell>
          <cell r="G2320" t="str">
            <v>APURIMAC</v>
          </cell>
          <cell r="H2320" t="str">
            <v>CHINCHEROS</v>
          </cell>
          <cell r="I2320" t="str">
            <v>URANMARCA</v>
          </cell>
          <cell r="J2320" t="str">
            <v>URANMARCA</v>
          </cell>
          <cell r="K2320" t="str">
            <v>0306070001</v>
          </cell>
          <cell r="L2320">
            <v>200</v>
          </cell>
          <cell r="M2320">
            <v>44757.937916666669</v>
          </cell>
          <cell r="N2320">
            <v>1200000</v>
          </cell>
          <cell r="O2320">
            <v>44769</v>
          </cell>
          <cell r="P2320">
            <v>1200000</v>
          </cell>
          <cell r="Q2320">
            <v>44778</v>
          </cell>
          <cell r="R2320">
            <v>1200000</v>
          </cell>
          <cell r="S2320">
            <v>44774</v>
          </cell>
          <cell r="T2320">
            <v>928.38171296296309</v>
          </cell>
          <cell r="U2320">
            <v>30.42</v>
          </cell>
          <cell r="V2320">
            <v>36</v>
          </cell>
          <cell r="X2320">
            <v>1020904.05</v>
          </cell>
          <cell r="Y2320">
            <v>1018298.34</v>
          </cell>
          <cell r="Z2320">
            <v>963402.23</v>
          </cell>
          <cell r="AA2320">
            <v>45678</v>
          </cell>
          <cell r="AB2320">
            <v>0.93320000000000003</v>
          </cell>
          <cell r="AC2320">
            <v>0.92459999999999998</v>
          </cell>
          <cell r="AD2320">
            <v>0.93259999999999998</v>
          </cell>
          <cell r="AE2320">
            <v>0.87519999999999998</v>
          </cell>
          <cell r="AF2320" t="str">
            <v>3. Ejecución</v>
          </cell>
          <cell r="AG2320" t="str">
            <v>0530 - Proyecto en Ejecución</v>
          </cell>
          <cell r="AH2320" t="str">
            <v>Proyecto en ejecución</v>
          </cell>
        </row>
        <row r="2321">
          <cell r="A2321" t="str">
            <v>2420220008</v>
          </cell>
          <cell r="B2321" t="str">
            <v>2420220006</v>
          </cell>
          <cell r="C2321" t="str">
            <v>Haku Wiñay/Noa Jayatai</v>
          </cell>
          <cell r="D2321" t="str">
            <v>PP.2022 RO Sierra</v>
          </cell>
          <cell r="E2321" t="str">
            <v>PP 0118: ACCESO DE LOS HOGARES RURALES CON ECONOMIAS DE SUBSISTENCIA A MERCADOS LOCALES DEL NUCLEO EJECUTOR CHULLUNI IZQUIERDO</v>
          </cell>
          <cell r="F2321" t="str">
            <v>ABANCAY</v>
          </cell>
          <cell r="G2321" t="str">
            <v>APURIMAC</v>
          </cell>
          <cell r="H2321" t="str">
            <v>CHINCHEROS</v>
          </cell>
          <cell r="I2321" t="str">
            <v>URANMARCA</v>
          </cell>
          <cell r="J2321" t="str">
            <v>CHULLUNI IZQUIERDO</v>
          </cell>
          <cell r="K2321" t="str">
            <v>0306070023</v>
          </cell>
          <cell r="L2321">
            <v>200</v>
          </cell>
          <cell r="M2321">
            <v>44757.937916666669</v>
          </cell>
          <cell r="N2321">
            <v>1200000</v>
          </cell>
          <cell r="O2321">
            <v>44769</v>
          </cell>
          <cell r="P2321">
            <v>1200000</v>
          </cell>
          <cell r="Q2321">
            <v>44778</v>
          </cell>
          <cell r="R2321">
            <v>1200000</v>
          </cell>
          <cell r="S2321">
            <v>44774</v>
          </cell>
          <cell r="T2321">
            <v>928.38171296296309</v>
          </cell>
          <cell r="U2321">
            <v>30.42</v>
          </cell>
          <cell r="V2321">
            <v>36</v>
          </cell>
          <cell r="X2321">
            <v>1056790.32</v>
          </cell>
          <cell r="Y2321">
            <v>1054999.8999999999</v>
          </cell>
          <cell r="Z2321">
            <v>998783.5</v>
          </cell>
          <cell r="AA2321">
            <v>45678</v>
          </cell>
          <cell r="AB2321">
            <v>0.94969999999999999</v>
          </cell>
          <cell r="AC2321">
            <v>0.93940000000000001</v>
          </cell>
          <cell r="AD2321">
            <v>0.94059999999999999</v>
          </cell>
          <cell r="AE2321">
            <v>0.88590000000000002</v>
          </cell>
          <cell r="AF2321" t="str">
            <v>3. Ejecución</v>
          </cell>
          <cell r="AG2321" t="str">
            <v>0530 - Proyecto en Ejecución</v>
          </cell>
          <cell r="AH2321" t="str">
            <v>Proyecto en ejecución</v>
          </cell>
        </row>
        <row r="2322">
          <cell r="A2322" t="str">
            <v>2420220003</v>
          </cell>
          <cell r="B2322" t="str">
            <v>2420220007</v>
          </cell>
          <cell r="C2322" t="str">
            <v>Haku Wiñay/Noa Jayatai</v>
          </cell>
          <cell r="D2322" t="str">
            <v>PP.2022 RO Sierra</v>
          </cell>
          <cell r="E2322" t="str">
            <v>PP 0118: ACCESO DE LOS HOGARES RURALES CON ECONOMIAS DE SUBSISTENCIA A MERCADOS LOCALES DEL NUCLEO EJECUTOR CHUYAMA</v>
          </cell>
          <cell r="F2322" t="str">
            <v>ABANCAY</v>
          </cell>
          <cell r="G2322" t="str">
            <v>APURIMAC</v>
          </cell>
          <cell r="H2322" t="str">
            <v>CHINCHEROS</v>
          </cell>
          <cell r="I2322" t="str">
            <v>LOS CHANKAS</v>
          </cell>
          <cell r="J2322" t="str">
            <v>CHUYAMA</v>
          </cell>
          <cell r="K2322" t="str">
            <v>0306110016</v>
          </cell>
          <cell r="L2322">
            <v>240</v>
          </cell>
          <cell r="M2322">
            <v>44757.768587962964</v>
          </cell>
          <cell r="N2322">
            <v>1440000</v>
          </cell>
          <cell r="O2322">
            <v>44769</v>
          </cell>
          <cell r="P2322">
            <v>1440000</v>
          </cell>
          <cell r="Q2322">
            <v>44778</v>
          </cell>
          <cell r="R2322">
            <v>1440000</v>
          </cell>
          <cell r="S2322">
            <v>44783</v>
          </cell>
          <cell r="T2322">
            <v>919.38171296296309</v>
          </cell>
          <cell r="U2322">
            <v>30.13</v>
          </cell>
          <cell r="V2322">
            <v>36</v>
          </cell>
          <cell r="X2322">
            <v>1255990.93</v>
          </cell>
          <cell r="Y2322">
            <v>1247177.8799999999</v>
          </cell>
          <cell r="Z2322">
            <v>1175024.8600000001</v>
          </cell>
          <cell r="AA2322">
            <v>45692</v>
          </cell>
          <cell r="AB2322">
            <v>0.94420000000000004</v>
          </cell>
          <cell r="AC2322">
            <v>0.94040000000000001</v>
          </cell>
          <cell r="AD2322">
            <v>0.90269999999999995</v>
          </cell>
          <cell r="AE2322">
            <v>0.89370000000000005</v>
          </cell>
          <cell r="AF2322" t="str">
            <v>3. Ejecución</v>
          </cell>
          <cell r="AG2322" t="str">
            <v>0530 - Proyecto en Ejecución</v>
          </cell>
          <cell r="AH2322" t="str">
            <v>Proyecto en ejecución</v>
          </cell>
        </row>
        <row r="2323">
          <cell r="A2323" t="str">
            <v>2420220004</v>
          </cell>
          <cell r="B2323" t="str">
            <v>2420220008</v>
          </cell>
          <cell r="C2323" t="str">
            <v>Haku Wiñay/Noa Jayatai</v>
          </cell>
          <cell r="D2323" t="str">
            <v>PP.2022 RO Sierra</v>
          </cell>
          <cell r="E2323" t="str">
            <v>PP 0118: ACCESO DE LOS HOGARES RURALES CON ECONOMIAS DE SUBSISTENCIA A MERCADOS LOCALES DEL NUCLEO EJECUTOR RIO BLANCO</v>
          </cell>
          <cell r="F2323" t="str">
            <v>ABANCAY</v>
          </cell>
          <cell r="G2323" t="str">
            <v>APURIMAC</v>
          </cell>
          <cell r="H2323" t="str">
            <v>CHINCHEROS</v>
          </cell>
          <cell r="I2323" t="str">
            <v>LOS CHANKAS</v>
          </cell>
          <cell r="J2323" t="str">
            <v>RIO BLANCO</v>
          </cell>
          <cell r="K2323" t="str">
            <v>0306110001</v>
          </cell>
          <cell r="L2323">
            <v>240</v>
          </cell>
          <cell r="M2323">
            <v>44757.768587962964</v>
          </cell>
          <cell r="N2323">
            <v>1440000</v>
          </cell>
          <cell r="O2323">
            <v>44769</v>
          </cell>
          <cell r="P2323">
            <v>1440000</v>
          </cell>
          <cell r="Q2323">
            <v>44778</v>
          </cell>
          <cell r="R2323">
            <v>1440000</v>
          </cell>
          <cell r="S2323">
            <v>44783</v>
          </cell>
          <cell r="T2323">
            <v>919.38171296296309</v>
          </cell>
          <cell r="U2323">
            <v>30.13</v>
          </cell>
          <cell r="V2323">
            <v>36</v>
          </cell>
          <cell r="X2323">
            <v>1271730.92</v>
          </cell>
          <cell r="Y2323">
            <v>1255022.57</v>
          </cell>
          <cell r="Z2323">
            <v>1191054.4099999999</v>
          </cell>
          <cell r="AA2323">
            <v>45692</v>
          </cell>
          <cell r="AB2323">
            <v>0.95130000000000003</v>
          </cell>
          <cell r="AC2323">
            <v>0.94920000000000004</v>
          </cell>
          <cell r="AD2323">
            <v>0.92300000000000004</v>
          </cell>
          <cell r="AE2323">
            <v>0.90180000000000005</v>
          </cell>
          <cell r="AF2323" t="str">
            <v>3. Ejecución</v>
          </cell>
          <cell r="AG2323" t="str">
            <v>0530 - Proyecto en Ejecución</v>
          </cell>
          <cell r="AH2323" t="str">
            <v>Proyecto en ejecución</v>
          </cell>
        </row>
        <row r="2324">
          <cell r="A2324" t="str">
            <v>2420230001</v>
          </cell>
          <cell r="B2324" t="str">
            <v>2420230001</v>
          </cell>
          <cell r="C2324" t="str">
            <v>Haku Wiñay/Noa Jayatai</v>
          </cell>
          <cell r="D2324" t="str">
            <v>PP.2023 RO Sierra</v>
          </cell>
          <cell r="E2324" t="str">
            <v>PP 0118: ACCESO DE LOS HOGARES RURALES CON ECONOMIAS DE SUBSISTENCIA A MERCADOS LOCALES DEL NUCLEO EJECUTOR KAQUIABAMBA</v>
          </cell>
          <cell r="F2324" t="str">
            <v>ABANCAY</v>
          </cell>
          <cell r="G2324" t="str">
            <v>APURIMAC</v>
          </cell>
          <cell r="H2324" t="str">
            <v>ANDAHUAYLAS</v>
          </cell>
          <cell r="I2324" t="str">
            <v>KAQUIABAMBA</v>
          </cell>
          <cell r="J2324" t="str">
            <v>KAQUIABAMBA</v>
          </cell>
          <cell r="K2324" t="str">
            <v>0302190001</v>
          </cell>
          <cell r="L2324">
            <v>200</v>
          </cell>
          <cell r="M2324">
            <v>45134</v>
          </cell>
          <cell r="N2324">
            <v>1200000</v>
          </cell>
          <cell r="O2324">
            <v>45205</v>
          </cell>
          <cell r="P2324">
            <v>1200000</v>
          </cell>
          <cell r="Q2324">
            <v>45230</v>
          </cell>
          <cell r="R2324">
            <v>1200000</v>
          </cell>
          <cell r="S2324">
            <v>45170</v>
          </cell>
          <cell r="T2324">
            <v>532.38171296296309</v>
          </cell>
          <cell r="U2324">
            <v>17.420000000000002</v>
          </cell>
          <cell r="V2324">
            <v>36</v>
          </cell>
          <cell r="X2324">
            <v>739971.85</v>
          </cell>
          <cell r="Y2324">
            <v>635639.97</v>
          </cell>
          <cell r="Z2324">
            <v>635639.97</v>
          </cell>
          <cell r="AA2324">
            <v>45672</v>
          </cell>
          <cell r="AB2324">
            <v>0.83830000000000005</v>
          </cell>
          <cell r="AC2324">
            <v>0.6099</v>
          </cell>
          <cell r="AD2324">
            <v>0.83120000000000005</v>
          </cell>
          <cell r="AE2324">
            <v>0.60489999999999999</v>
          </cell>
          <cell r="AF2324" t="str">
            <v>3. Ejecución</v>
          </cell>
          <cell r="AG2324" t="str">
            <v>0530 - Proyecto en Ejecución</v>
          </cell>
          <cell r="AH2324" t="str">
            <v>Proyecto en ejecución</v>
          </cell>
        </row>
        <row r="2325">
          <cell r="A2325" t="str">
            <v>2420230002</v>
          </cell>
          <cell r="B2325" t="str">
            <v>2420230002</v>
          </cell>
          <cell r="C2325" t="str">
            <v>Haku Wiñay/Noa Jayatai</v>
          </cell>
          <cell r="D2325" t="str">
            <v>PP.2023 RO Sierra</v>
          </cell>
          <cell r="E2325" t="str">
            <v>PP 0118: ACCESO DE LOS HOGARES RURALES CON ECONOMIAS DE SUBSISTENCIA A MERCADOS LOCALES DEL NUCLEO EJECUTOR PULLURI</v>
          </cell>
          <cell r="F2325" t="str">
            <v>ABANCAY</v>
          </cell>
          <cell r="G2325" t="str">
            <v>APURIMAC</v>
          </cell>
          <cell r="H2325" t="str">
            <v>ANDAHUAYLAS</v>
          </cell>
          <cell r="I2325" t="str">
            <v>KAQUIABAMBA</v>
          </cell>
          <cell r="J2325" t="str">
            <v>PULLURI</v>
          </cell>
          <cell r="K2325" t="str">
            <v>0302190009</v>
          </cell>
          <cell r="L2325">
            <v>200</v>
          </cell>
          <cell r="M2325">
            <v>45134</v>
          </cell>
          <cell r="N2325">
            <v>1200000</v>
          </cell>
          <cell r="O2325">
            <v>45205</v>
          </cell>
          <cell r="P2325">
            <v>1200000</v>
          </cell>
          <cell r="Q2325">
            <v>45230</v>
          </cell>
          <cell r="R2325">
            <v>1200000</v>
          </cell>
          <cell r="S2325">
            <v>45170</v>
          </cell>
          <cell r="T2325">
            <v>532.38171296296309</v>
          </cell>
          <cell r="U2325">
            <v>17.420000000000002</v>
          </cell>
          <cell r="V2325">
            <v>36</v>
          </cell>
          <cell r="X2325">
            <v>755206.33</v>
          </cell>
          <cell r="Y2325">
            <v>640600.06000000006</v>
          </cell>
          <cell r="Z2325">
            <v>640600.06000000006</v>
          </cell>
          <cell r="AA2325">
            <v>45672</v>
          </cell>
          <cell r="AB2325">
            <v>0.7782</v>
          </cell>
          <cell r="AC2325">
            <v>0.63870000000000005</v>
          </cell>
          <cell r="AD2325">
            <v>0.82969999999999999</v>
          </cell>
          <cell r="AE2325">
            <v>0.60970000000000002</v>
          </cell>
          <cell r="AF2325" t="str">
            <v>3. Ejecución</v>
          </cell>
          <cell r="AG2325" t="str">
            <v>0530 - Proyecto en Ejecución</v>
          </cell>
          <cell r="AH2325" t="str">
            <v>Proyecto en ejecución</v>
          </cell>
        </row>
        <row r="2326">
          <cell r="A2326" t="str">
            <v>2420230005</v>
          </cell>
          <cell r="B2326" t="str">
            <v>2420230003</v>
          </cell>
          <cell r="C2326" t="str">
            <v>Haku Wiñay/Noa Jayatai</v>
          </cell>
          <cell r="D2326" t="str">
            <v>PP.2023 RO Sierra</v>
          </cell>
          <cell r="E2326" t="str">
            <v>PP 0118: ACCESO DE LOS HOGARES RURALES CON ECONOMIAS DE SUBSISTENCIA A MERCADOS LOCALES DEL NUCLEO EJECUTOR ILLAHUASI</v>
          </cell>
          <cell r="F2326" t="str">
            <v>ABANCAY</v>
          </cell>
          <cell r="G2326" t="str">
            <v>APURIMAC</v>
          </cell>
          <cell r="H2326" t="str">
            <v>ANDAHUAYLAS</v>
          </cell>
          <cell r="I2326" t="str">
            <v>ANDARAPA</v>
          </cell>
          <cell r="J2326" t="str">
            <v>ILLAHUASI</v>
          </cell>
          <cell r="K2326" t="str">
            <v>0302020330</v>
          </cell>
          <cell r="L2326">
            <v>210</v>
          </cell>
          <cell r="M2326">
            <v>45139.699131944442</v>
          </cell>
          <cell r="N2326">
            <v>1260000</v>
          </cell>
          <cell r="O2326">
            <v>45205</v>
          </cell>
          <cell r="P2326">
            <v>1260000</v>
          </cell>
          <cell r="Q2326">
            <v>45230</v>
          </cell>
          <cell r="R2326">
            <v>1260000</v>
          </cell>
          <cell r="S2326">
            <v>45170</v>
          </cell>
          <cell r="T2326">
            <v>532.38171296296309</v>
          </cell>
          <cell r="U2326">
            <v>17.420000000000002</v>
          </cell>
          <cell r="V2326">
            <v>36</v>
          </cell>
          <cell r="X2326">
            <v>803562.41</v>
          </cell>
          <cell r="Y2326">
            <v>803562.41</v>
          </cell>
          <cell r="Z2326">
            <v>666118.20000000007</v>
          </cell>
          <cell r="AA2326">
            <v>45686</v>
          </cell>
          <cell r="AB2326">
            <v>0.63160000000000005</v>
          </cell>
          <cell r="AC2326">
            <v>0.64100000000000001</v>
          </cell>
          <cell r="AD2326">
            <v>0.69369999999999998</v>
          </cell>
          <cell r="AE2326">
            <v>0.67689999999999995</v>
          </cell>
          <cell r="AF2326" t="str">
            <v>3. Ejecución</v>
          </cell>
          <cell r="AG2326" t="str">
            <v>0530 - Proyecto en Ejecución</v>
          </cell>
          <cell r="AH2326" t="str">
            <v>Proyecto en ejecución</v>
          </cell>
        </row>
        <row r="2327">
          <cell r="A2327" t="str">
            <v>2420230006</v>
          </cell>
          <cell r="B2327" t="str">
            <v>2420230004</v>
          </cell>
          <cell r="C2327" t="str">
            <v>Haku Wiñay/Noa Jayatai</v>
          </cell>
          <cell r="D2327" t="str">
            <v>PP.2023 RO Sierra</v>
          </cell>
          <cell r="E2327" t="str">
            <v>PP 0118: ACCESO DE LOS HOGARES RURALES CON ECONOMIAS DE SUBSISTENCIA A MERCADOS LOCALES DEL NUCLEO EJECUTOR ANDARAPA</v>
          </cell>
          <cell r="F2327" t="str">
            <v>ABANCAY</v>
          </cell>
          <cell r="G2327" t="str">
            <v>APURIMAC</v>
          </cell>
          <cell r="H2327" t="str">
            <v>ANDAHUAYLAS</v>
          </cell>
          <cell r="I2327" t="str">
            <v>ANDARAPA</v>
          </cell>
          <cell r="J2327" t="str">
            <v>ANDARAPA</v>
          </cell>
          <cell r="K2327" t="str">
            <v>0302020001</v>
          </cell>
          <cell r="L2327">
            <v>210</v>
          </cell>
          <cell r="M2327">
            <v>45139.699131944442</v>
          </cell>
          <cell r="N2327">
            <v>1260000</v>
          </cell>
          <cell r="O2327">
            <v>45205</v>
          </cell>
          <cell r="P2327">
            <v>1260000</v>
          </cell>
          <cell r="Q2327">
            <v>45230</v>
          </cell>
          <cell r="R2327">
            <v>1260000</v>
          </cell>
          <cell r="S2327">
            <v>45170</v>
          </cell>
          <cell r="T2327">
            <v>532.38171296296309</v>
          </cell>
          <cell r="U2327">
            <v>17.420000000000002</v>
          </cell>
          <cell r="V2327">
            <v>36</v>
          </cell>
          <cell r="X2327">
            <v>800415.14</v>
          </cell>
          <cell r="Y2327">
            <v>800415.14</v>
          </cell>
          <cell r="Z2327">
            <v>725403.48</v>
          </cell>
          <cell r="AA2327">
            <v>45686</v>
          </cell>
          <cell r="AB2327">
            <v>0.71589999999999998</v>
          </cell>
          <cell r="AC2327">
            <v>0.71160000000000001</v>
          </cell>
          <cell r="AD2327">
            <v>0.70650000000000002</v>
          </cell>
          <cell r="AE2327">
            <v>0.68799999999999994</v>
          </cell>
          <cell r="AF2327" t="str">
            <v>3. Ejecución</v>
          </cell>
          <cell r="AG2327" t="str">
            <v>0530 - Proyecto en Ejecución</v>
          </cell>
          <cell r="AH2327" t="str">
            <v>Proyecto en ejecución</v>
          </cell>
        </row>
        <row r="2328">
          <cell r="A2328" t="str">
            <v>2420230003</v>
          </cell>
          <cell r="B2328" t="str">
            <v>2420230005</v>
          </cell>
          <cell r="C2328" t="str">
            <v>Haku Wiñay/Noa Jayatai</v>
          </cell>
          <cell r="D2328" t="str">
            <v>PP.2023 RO Sierra</v>
          </cell>
          <cell r="E2328" t="str">
            <v>PP 0118: ACCESO DE LOS HOGARES RURALES CON ECONOMIAS DE SUBSISTENCIA A MERCADOS LOCALES DEL NUCLEO EJECUTOR SAN ANTONIO DE CACHI</v>
          </cell>
          <cell r="F2328" t="str">
            <v>ABANCAY</v>
          </cell>
          <cell r="G2328" t="str">
            <v>APURIMAC</v>
          </cell>
          <cell r="H2328" t="str">
            <v>ANDAHUAYLAS</v>
          </cell>
          <cell r="I2328" t="str">
            <v>SAN ANTONIO DE CACHI</v>
          </cell>
          <cell r="J2328" t="str">
            <v>SAN ANTONIO DE CACHI</v>
          </cell>
          <cell r="K2328" t="str">
            <v>0302120001</v>
          </cell>
          <cell r="L2328">
            <v>200</v>
          </cell>
          <cell r="M2328">
            <v>45138.642372685186</v>
          </cell>
          <cell r="N2328">
            <v>1200000</v>
          </cell>
          <cell r="O2328">
            <v>45205</v>
          </cell>
          <cell r="P2328">
            <v>1200000</v>
          </cell>
          <cell r="Q2328">
            <v>45230</v>
          </cell>
          <cell r="R2328">
            <v>1200000</v>
          </cell>
          <cell r="S2328">
            <v>45170</v>
          </cell>
          <cell r="T2328">
            <v>532.38171296296309</v>
          </cell>
          <cell r="U2328">
            <v>17.420000000000002</v>
          </cell>
          <cell r="V2328">
            <v>36</v>
          </cell>
          <cell r="X2328">
            <v>600613.93000000005</v>
          </cell>
          <cell r="Y2328">
            <v>550254.46</v>
          </cell>
          <cell r="Z2328">
            <v>469083.26</v>
          </cell>
          <cell r="AA2328">
            <v>45686</v>
          </cell>
          <cell r="AB2328">
            <v>0.70250000000000001</v>
          </cell>
          <cell r="AC2328">
            <v>0.57069999999999999</v>
          </cell>
          <cell r="AD2328">
            <v>0.81489999999999996</v>
          </cell>
          <cell r="AE2328">
            <v>0.4844</v>
          </cell>
          <cell r="AF2328" t="str">
            <v>3. Ejecución</v>
          </cell>
          <cell r="AG2328" t="str">
            <v>0530 - Proyecto en Ejecución</v>
          </cell>
          <cell r="AH2328" t="str">
            <v>Proyecto en ejecución</v>
          </cell>
        </row>
        <row r="2329">
          <cell r="A2329" t="str">
            <v>2420230004</v>
          </cell>
          <cell r="B2329" t="str">
            <v>2420230006</v>
          </cell>
          <cell r="C2329" t="str">
            <v>Haku Wiñay/Noa Jayatai</v>
          </cell>
          <cell r="D2329" t="str">
            <v>PP.2023 RO Sierra</v>
          </cell>
          <cell r="E2329" t="str">
            <v>PP 0118: ACCESO DE LOS HOGARES RURALES CON ECONOMIAS DE SUBSISTENCIA A MERCADOS LOCALES DEL NUCLEO EJECUTOR CHULLISANA</v>
          </cell>
          <cell r="F2329" t="str">
            <v>ABANCAY</v>
          </cell>
          <cell r="G2329" t="str">
            <v>APURIMAC</v>
          </cell>
          <cell r="H2329" t="str">
            <v>ANDAHUAYLAS</v>
          </cell>
          <cell r="I2329" t="str">
            <v>SAN ANTONIO DE CACHI</v>
          </cell>
          <cell r="J2329" t="str">
            <v>CHULLISANA</v>
          </cell>
          <cell r="K2329" t="str">
            <v>0302126003</v>
          </cell>
          <cell r="L2329">
            <v>200</v>
          </cell>
          <cell r="M2329">
            <v>45138.642372685186</v>
          </cell>
          <cell r="N2329">
            <v>1200000</v>
          </cell>
          <cell r="O2329">
            <v>45205</v>
          </cell>
          <cell r="P2329">
            <v>1200000</v>
          </cell>
          <cell r="Q2329">
            <v>45230</v>
          </cell>
          <cell r="R2329">
            <v>1200000</v>
          </cell>
          <cell r="S2329">
            <v>45170</v>
          </cell>
          <cell r="T2329">
            <v>532.38171296296309</v>
          </cell>
          <cell r="U2329">
            <v>17.420000000000002</v>
          </cell>
          <cell r="V2329">
            <v>36</v>
          </cell>
          <cell r="X2329">
            <v>613538.03</v>
          </cell>
          <cell r="Y2329">
            <v>551233.67000000004</v>
          </cell>
          <cell r="Z2329">
            <v>471962.77</v>
          </cell>
          <cell r="AA2329">
            <v>45686</v>
          </cell>
          <cell r="AB2329">
            <v>0.69530000000000003</v>
          </cell>
          <cell r="AC2329">
            <v>0.59840000000000004</v>
          </cell>
          <cell r="AD2329">
            <v>0.8206</v>
          </cell>
          <cell r="AE2329">
            <v>0.51480000000000004</v>
          </cell>
          <cell r="AF2329" t="str">
            <v>3. Ejecución</v>
          </cell>
          <cell r="AG2329" t="str">
            <v>0530 - Proyecto en Ejecución</v>
          </cell>
          <cell r="AH2329" t="str">
            <v>Proyecto en ejecución</v>
          </cell>
        </row>
        <row r="2330">
          <cell r="A2330" t="str">
            <v>2420230007</v>
          </cell>
          <cell r="B2330" t="str">
            <v>2420230007</v>
          </cell>
          <cell r="C2330" t="str">
            <v>Haku Wiñay/Noa Jayatai</v>
          </cell>
          <cell r="D2330" t="str">
            <v>PP.2023 RO Sierra</v>
          </cell>
          <cell r="E2330" t="str">
            <v>PP 0118: ACCESO DE LOS HOGARES RURALES CON ECONOMIAS DE SUBSISTENCIA A MERCADOS LOCALES DEL NUCLEO EJECUTOR LAYME</v>
          </cell>
          <cell r="F2330" t="str">
            <v>ABANCAY</v>
          </cell>
          <cell r="G2330" t="str">
            <v>APURIMAC</v>
          </cell>
          <cell r="H2330" t="str">
            <v>AYMARAES</v>
          </cell>
          <cell r="I2330" t="str">
            <v>TAPAIRIHUA</v>
          </cell>
          <cell r="J2330" t="str">
            <v>LAYME</v>
          </cell>
          <cell r="K2330" t="str">
            <v>0304140190</v>
          </cell>
          <cell r="L2330">
            <v>200</v>
          </cell>
          <cell r="M2330">
            <v>45140.677731481483</v>
          </cell>
          <cell r="N2330">
            <v>1200000</v>
          </cell>
          <cell r="O2330">
            <v>45205</v>
          </cell>
          <cell r="P2330">
            <v>1200000</v>
          </cell>
          <cell r="Q2330">
            <v>45230</v>
          </cell>
          <cell r="R2330">
            <v>1200000</v>
          </cell>
          <cell r="S2330">
            <v>45170</v>
          </cell>
          <cell r="T2330">
            <v>532.38171296296309</v>
          </cell>
          <cell r="U2330">
            <v>17.420000000000002</v>
          </cell>
          <cell r="V2330">
            <v>36</v>
          </cell>
          <cell r="X2330">
            <v>738015.89</v>
          </cell>
          <cell r="Y2330">
            <v>736456.01</v>
          </cell>
          <cell r="Z2330">
            <v>316861.60000000003</v>
          </cell>
          <cell r="AA2330">
            <v>45643</v>
          </cell>
          <cell r="AB2330">
            <v>0.72529999999999994</v>
          </cell>
          <cell r="AC2330">
            <v>0.61509999999999998</v>
          </cell>
          <cell r="AD2330">
            <v>0.74219999999999997</v>
          </cell>
          <cell r="AE2330">
            <v>0.67759999999999998</v>
          </cell>
          <cell r="AF2330" t="str">
            <v>3. Ejecución</v>
          </cell>
          <cell r="AG2330" t="str">
            <v>0530 - Proyecto en Ejecución</v>
          </cell>
          <cell r="AH2330" t="str">
            <v>Proyecto en ejecución</v>
          </cell>
        </row>
        <row r="2331">
          <cell r="A2331" t="str">
            <v>2420230008</v>
          </cell>
          <cell r="B2331" t="str">
            <v>2420230008</v>
          </cell>
          <cell r="C2331" t="str">
            <v>Haku Wiñay/Noa Jayatai</v>
          </cell>
          <cell r="D2331" t="str">
            <v>PP.2023 RO Sierra</v>
          </cell>
          <cell r="E2331" t="str">
            <v>PP 0118: ACCESO DE LOS HOGARES RURALES CON ECONOMIAS DE SUBSISTENCIA A MERCADOS LOCALES DEL NUCLEO EJECUTOR LUYCHUPATA</v>
          </cell>
          <cell r="F2331" t="str">
            <v>ABANCAY</v>
          </cell>
          <cell r="G2331" t="str">
            <v>APURIMAC</v>
          </cell>
          <cell r="H2331" t="str">
            <v>AYMARAES</v>
          </cell>
          <cell r="I2331" t="str">
            <v>TAPAIRIHUA</v>
          </cell>
          <cell r="J2331" t="str">
            <v>LUYCHUPATA</v>
          </cell>
          <cell r="K2331" t="str">
            <v>0304146003</v>
          </cell>
          <cell r="L2331">
            <v>200</v>
          </cell>
          <cell r="M2331">
            <v>45140.677731481483</v>
          </cell>
          <cell r="N2331">
            <v>1200000</v>
          </cell>
          <cell r="O2331">
            <v>45205</v>
          </cell>
          <cell r="P2331">
            <v>1200000</v>
          </cell>
          <cell r="Q2331">
            <v>45230</v>
          </cell>
          <cell r="R2331">
            <v>1200000</v>
          </cell>
          <cell r="S2331">
            <v>45170</v>
          </cell>
          <cell r="T2331">
            <v>532.38171296296309</v>
          </cell>
          <cell r="U2331">
            <v>17.420000000000002</v>
          </cell>
          <cell r="V2331">
            <v>36</v>
          </cell>
          <cell r="X2331">
            <v>715127.47</v>
          </cell>
          <cell r="Y2331">
            <v>713526.22</v>
          </cell>
          <cell r="Z2331">
            <v>348691.38</v>
          </cell>
          <cell r="AA2331">
            <v>45643</v>
          </cell>
          <cell r="AB2331">
            <v>0.67779999999999996</v>
          </cell>
          <cell r="AC2331">
            <v>0.62280000000000002</v>
          </cell>
          <cell r="AD2331">
            <v>0.74529999999999996</v>
          </cell>
          <cell r="AE2331">
            <v>0.6492</v>
          </cell>
          <cell r="AF2331" t="str">
            <v>3. Ejecución</v>
          </cell>
          <cell r="AG2331" t="str">
            <v>0530 - Proyecto en Ejecución</v>
          </cell>
          <cell r="AH2331" t="str">
            <v>Proyecto en ejecución</v>
          </cell>
        </row>
        <row r="2332">
          <cell r="A2332" t="str">
            <v>2420240001</v>
          </cell>
          <cell r="B2332" t="str">
            <v>2420240001</v>
          </cell>
          <cell r="C2332" t="str">
            <v>Haku Wiñay/Noa Jayatai</v>
          </cell>
          <cell r="D2332" t="str">
            <v>PP.2024 RO Sierra</v>
          </cell>
          <cell r="E2332" t="str">
            <v>PP 0118: ACCESO DE LOS HOGARES RURALES CON ECONOMIAS DE SUBSISTENCIA A MERCADOS LOCALES DEL NUCLEO EJECUTOR NUCLEO EJECUTOR OCCEPATA</v>
          </cell>
          <cell r="F2332" t="str">
            <v>ABANCAY</v>
          </cell>
          <cell r="G2332" t="str">
            <v>APURIMAC</v>
          </cell>
          <cell r="H2332" t="str">
            <v>CHINCHEROS</v>
          </cell>
          <cell r="I2332" t="str">
            <v>RANRACANCHA</v>
          </cell>
          <cell r="J2332" t="str">
            <v>OCCEPATA</v>
          </cell>
          <cell r="K2332" t="str">
            <v>0306080003</v>
          </cell>
          <cell r="L2332">
            <v>420</v>
          </cell>
          <cell r="M2332">
            <v>45563.411249999997</v>
          </cell>
          <cell r="N2332">
            <v>2520000</v>
          </cell>
          <cell r="O2332">
            <v>45565</v>
          </cell>
          <cell r="P2332">
            <v>2520000</v>
          </cell>
          <cell r="Q2332">
            <v>45579</v>
          </cell>
          <cell r="R2332">
            <v>2520000</v>
          </cell>
          <cell r="S2332">
            <v>45566</v>
          </cell>
          <cell r="T2332">
            <v>136.38171296296298</v>
          </cell>
          <cell r="U2332">
            <v>4.42</v>
          </cell>
          <cell r="V2332">
            <v>36</v>
          </cell>
          <cell r="X2332">
            <v>260370.12</v>
          </cell>
          <cell r="Y2332">
            <v>260370.12</v>
          </cell>
          <cell r="Z2332">
            <v>146652.01999999999</v>
          </cell>
          <cell r="AA2332">
            <v>45701</v>
          </cell>
          <cell r="AB2332">
            <v>7.9399999999999998E-2</v>
          </cell>
          <cell r="AC2332">
            <v>7.3200000000000001E-2</v>
          </cell>
          <cell r="AD2332">
            <v>9.6100000000000005E-2</v>
          </cell>
          <cell r="AE2332">
            <v>9.2600000000000002E-2</v>
          </cell>
          <cell r="AF2332" t="str">
            <v>3. Ejecución</v>
          </cell>
          <cell r="AG2332" t="str">
            <v>0530 - Proyecto en Ejecución</v>
          </cell>
          <cell r="AH2332" t="str">
            <v>Proyecto en ejecución</v>
          </cell>
        </row>
        <row r="2333">
          <cell r="A2333" t="str">
            <v>2420240002</v>
          </cell>
          <cell r="B2333" t="str">
            <v>2420240002</v>
          </cell>
          <cell r="C2333" t="str">
            <v>Haku Wiñay/Noa Jayatai</v>
          </cell>
          <cell r="D2333" t="str">
            <v>PP.2024 RO Sierra</v>
          </cell>
          <cell r="E2333" t="str">
            <v>PP 0118: ACCESO DE LOS HOGARES RURALES CON ECONOMIAS DE SUBSISTENCIA A MERCADOS LOCALES DEL NUCLEO EJECUTOR NUCLEO EJECUTOR CHACOCHE</v>
          </cell>
          <cell r="F2333" t="str">
            <v>ABANCAY</v>
          </cell>
          <cell r="G2333" t="str">
            <v>APURIMAC</v>
          </cell>
          <cell r="H2333" t="str">
            <v>ABANCAY</v>
          </cell>
          <cell r="I2333" t="str">
            <v>CHACOCHE</v>
          </cell>
          <cell r="J2333" t="str">
            <v>CHACOCHE</v>
          </cell>
          <cell r="K2333" t="str">
            <v>0301020001</v>
          </cell>
          <cell r="L2333">
            <v>380</v>
          </cell>
          <cell r="M2333">
            <v>45553.354930555557</v>
          </cell>
          <cell r="N2333">
            <v>2280000</v>
          </cell>
          <cell r="O2333">
            <v>45565</v>
          </cell>
          <cell r="P2333">
            <v>2280000</v>
          </cell>
          <cell r="Q2333">
            <v>45579</v>
          </cell>
          <cell r="R2333">
            <v>2280000</v>
          </cell>
          <cell r="S2333">
            <v>45566</v>
          </cell>
          <cell r="T2333">
            <v>136.38171296296298</v>
          </cell>
          <cell r="U2333">
            <v>4.42</v>
          </cell>
          <cell r="V2333">
            <v>36</v>
          </cell>
          <cell r="X2333">
            <v>178371.33</v>
          </cell>
          <cell r="Y2333">
            <v>167304.93</v>
          </cell>
          <cell r="Z2333">
            <v>118371.47</v>
          </cell>
          <cell r="AA2333">
            <v>45694</v>
          </cell>
          <cell r="AB2333">
            <v>0.11700000000000001</v>
          </cell>
          <cell r="AC2333">
            <v>7.0099999999999996E-2</v>
          </cell>
          <cell r="AD2333">
            <v>0.16830000000000001</v>
          </cell>
          <cell r="AE2333">
            <v>5.91E-2</v>
          </cell>
          <cell r="AF2333" t="str">
            <v>3. Ejecución</v>
          </cell>
          <cell r="AG2333" t="str">
            <v>0530 - Proyecto en Ejecución</v>
          </cell>
          <cell r="AH2333" t="str">
            <v>Proyecto en ejecución</v>
          </cell>
        </row>
        <row r="2334">
          <cell r="A2334" t="str">
            <v>2420240003</v>
          </cell>
          <cell r="B2334" t="str">
            <v>2420240003</v>
          </cell>
          <cell r="C2334" t="str">
            <v>Haku Wiñay/Noa Jayatai</v>
          </cell>
          <cell r="D2334" t="str">
            <v>PP.2024 RO Sierra</v>
          </cell>
          <cell r="E2334" t="str">
            <v>PP 0118: ACCESO DE LOS HOGARES RURALES CON ECONOMIAS DE SUBSISTENCIA A MERCADOS LOCALES DEL NUCLEO EJECUTOR NUCLEO EJECUTOR HUAYLLATI</v>
          </cell>
          <cell r="F2334" t="str">
            <v>ABANCAY</v>
          </cell>
          <cell r="G2334" t="str">
            <v>APURIMAC</v>
          </cell>
          <cell r="H2334" t="str">
            <v>GRAU</v>
          </cell>
          <cell r="I2334" t="str">
            <v>HUAYLLATI</v>
          </cell>
          <cell r="J2334" t="str">
            <v>HUAYLLATI</v>
          </cell>
          <cell r="K2334" t="str">
            <v>0307040001</v>
          </cell>
          <cell r="L2334">
            <v>400</v>
          </cell>
          <cell r="M2334">
            <v>45563.467569444445</v>
          </cell>
          <cell r="N2334">
            <v>2400000</v>
          </cell>
          <cell r="O2334">
            <v>45565</v>
          </cell>
          <cell r="P2334">
            <v>2400000</v>
          </cell>
          <cell r="Q2334">
            <v>45579</v>
          </cell>
          <cell r="R2334">
            <v>2400000</v>
          </cell>
          <cell r="S2334">
            <v>45566</v>
          </cell>
          <cell r="T2334">
            <v>136.38171296296298</v>
          </cell>
          <cell r="U2334">
            <v>4.42</v>
          </cell>
          <cell r="V2334">
            <v>36</v>
          </cell>
          <cell r="X2334">
            <v>346029.29</v>
          </cell>
          <cell r="Y2334">
            <v>239571.34</v>
          </cell>
          <cell r="Z2334">
            <v>41039</v>
          </cell>
          <cell r="AA2334">
            <v>45671</v>
          </cell>
          <cell r="AB2334">
            <v>6.8000000000000005E-2</v>
          </cell>
          <cell r="AC2334">
            <v>6.9800000000000001E-2</v>
          </cell>
          <cell r="AD2334">
            <v>0.122</v>
          </cell>
          <cell r="AE2334">
            <v>0.10199999999999999</v>
          </cell>
          <cell r="AF2334" t="str">
            <v>3. Ejecución</v>
          </cell>
          <cell r="AG2334" t="str">
            <v>0530 - Proyecto en Ejecución</v>
          </cell>
          <cell r="AH2334" t="str">
            <v>Proyecto en ejecución</v>
          </cell>
        </row>
        <row r="2335">
          <cell r="A2335" t="str">
            <v>2420240004</v>
          </cell>
          <cell r="B2335" t="str">
            <v>2420240004</v>
          </cell>
          <cell r="C2335" t="str">
            <v>Haku Wiñay/Noa Jayatai</v>
          </cell>
          <cell r="D2335" t="str">
            <v>PP.2024 RO Sierra</v>
          </cell>
          <cell r="E2335" t="str">
            <v>PP 0118: ACCESO DE LOS HOGARES RURALES CON ECONOMIAS DE SUBSISTENCIA A MERCADOS LOCALES DEL NUCLEO EJECUTOR NUCLEO EJECUTOR TURPO</v>
          </cell>
          <cell r="F2335" t="str">
            <v>ABANCAY</v>
          </cell>
          <cell r="G2335" t="str">
            <v>APURIMAC</v>
          </cell>
          <cell r="H2335" t="str">
            <v>ANDAHUAYLAS</v>
          </cell>
          <cell r="I2335" t="str">
            <v>TURPO</v>
          </cell>
          <cell r="J2335" t="str">
            <v>TURPO</v>
          </cell>
          <cell r="K2335" t="str">
            <v>0302180001</v>
          </cell>
          <cell r="L2335">
            <v>400</v>
          </cell>
          <cell r="M2335">
            <v>45553.689062500001</v>
          </cell>
          <cell r="N2335">
            <v>2400000</v>
          </cell>
          <cell r="O2335">
            <v>45565</v>
          </cell>
          <cell r="P2335">
            <v>2400000</v>
          </cell>
          <cell r="Q2335">
            <v>45579</v>
          </cell>
          <cell r="R2335">
            <v>2400000</v>
          </cell>
          <cell r="S2335">
            <v>45566</v>
          </cell>
          <cell r="T2335">
            <v>136.38171296296298</v>
          </cell>
          <cell r="U2335">
            <v>4.42</v>
          </cell>
          <cell r="V2335">
            <v>36</v>
          </cell>
          <cell r="X2335">
            <v>273299.28999999998</v>
          </cell>
          <cell r="Y2335">
            <v>273299.28999999998</v>
          </cell>
          <cell r="Z2335">
            <v>90999.66</v>
          </cell>
          <cell r="AA2335">
            <v>45700</v>
          </cell>
          <cell r="AB2335">
            <v>7.6600000000000001E-2</v>
          </cell>
          <cell r="AC2335">
            <v>6.6100000000000006E-2</v>
          </cell>
          <cell r="AD2335">
            <v>0.1452</v>
          </cell>
          <cell r="AE2335">
            <v>0.126</v>
          </cell>
          <cell r="AF2335" t="str">
            <v>3. Ejecución</v>
          </cell>
          <cell r="AG2335" t="str">
            <v>0530 - Proyecto en Ejecución</v>
          </cell>
          <cell r="AH2335" t="str">
            <v>Proyecto en ejecución</v>
          </cell>
        </row>
        <row r="2336">
          <cell r="A2336" t="str">
            <v>2420240005</v>
          </cell>
          <cell r="B2336" t="str">
            <v>2420240005</v>
          </cell>
          <cell r="C2336" t="str">
            <v>Haku Wiñay/Noa Jayatai</v>
          </cell>
          <cell r="D2336" t="str">
            <v>PP.2024 RO Sierra</v>
          </cell>
          <cell r="E2336" t="str">
            <v>PP 0118: ACCESO DE LOS HOGARES RURALES CON ECONOMIAS DE SUBSISTENCIA A MERCADOS LOCALES DEL NUCLEO EJECUTOR NUCLEO EJECUTOR PORVENIR</v>
          </cell>
          <cell r="F2336" t="str">
            <v>ABANCAY</v>
          </cell>
          <cell r="G2336" t="str">
            <v>APURIMAC</v>
          </cell>
          <cell r="H2336" t="str">
            <v>CHINCHEROS</v>
          </cell>
          <cell r="I2336" t="str">
            <v>EL PORVENIR</v>
          </cell>
          <cell r="J2336" t="str">
            <v>PORVENIR</v>
          </cell>
          <cell r="K2336" t="str">
            <v>0306106002</v>
          </cell>
          <cell r="L2336">
            <v>400</v>
          </cell>
          <cell r="M2336">
            <v>45566.726203703707</v>
          </cell>
          <cell r="N2336">
            <v>2400000</v>
          </cell>
          <cell r="O2336">
            <v>45565</v>
          </cell>
          <cell r="P2336">
            <v>2400000</v>
          </cell>
          <cell r="Q2336">
            <v>45579</v>
          </cell>
          <cell r="R2336">
            <v>2400000</v>
          </cell>
          <cell r="S2336">
            <v>45567</v>
          </cell>
          <cell r="T2336">
            <v>135.38171296296298</v>
          </cell>
          <cell r="U2336">
            <v>4.3899999999999997</v>
          </cell>
          <cell r="V2336">
            <v>36</v>
          </cell>
          <cell r="X2336">
            <v>188105.01</v>
          </cell>
          <cell r="Y2336">
            <v>188105.01</v>
          </cell>
          <cell r="Z2336">
            <v>95617.91</v>
          </cell>
          <cell r="AA2336">
            <v>45693</v>
          </cell>
          <cell r="AB2336">
            <v>8.5999999999999993E-2</v>
          </cell>
          <cell r="AC2336">
            <v>6.83E-2</v>
          </cell>
          <cell r="AD2336">
            <v>0.1343</v>
          </cell>
          <cell r="AE2336">
            <v>7.2400000000000006E-2</v>
          </cell>
          <cell r="AF2336" t="str">
            <v>3. Ejecución</v>
          </cell>
          <cell r="AG2336" t="str">
            <v>0530 - Proyecto en Ejecución</v>
          </cell>
          <cell r="AH2336" t="str">
            <v>Proyecto en ejecución</v>
          </cell>
        </row>
        <row r="2337">
          <cell r="A2337" t="str">
            <v>2420240006</v>
          </cell>
          <cell r="B2337" t="str">
            <v>2420240006</v>
          </cell>
          <cell r="C2337" t="str">
            <v>Actividades de Mantenimiento de Infraestructura</v>
          </cell>
          <cell r="D2337" t="str">
            <v>Mantto.Inf.Vial.2024</v>
          </cell>
          <cell r="E2337" t="str">
            <v>ACTIVIDAD DE MANTENIMIENTO DE INFRAESTRUCTURA VIAL APURIMAC-ANDAHUAYLAS-HUANCARAY-YUNCAYBAMBA</v>
          </cell>
          <cell r="F2337" t="str">
            <v>ABANCAY</v>
          </cell>
          <cell r="G2337" t="str">
            <v>APURIMAC</v>
          </cell>
          <cell r="H2337" t="str">
            <v>ANDAHUAYLAS</v>
          </cell>
          <cell r="I2337" t="str">
            <v>HUANCARAY</v>
          </cell>
          <cell r="J2337" t="str">
            <v>VARIOS CENTROS POBLADOS</v>
          </cell>
          <cell r="K2337" t="str">
            <v>0302059999</v>
          </cell>
          <cell r="L2337">
            <v>60</v>
          </cell>
          <cell r="M2337">
            <v>45525</v>
          </cell>
          <cell r="N2337">
            <v>581800.06999999995</v>
          </cell>
          <cell r="O2337">
            <v>45471</v>
          </cell>
          <cell r="P2337">
            <v>581818</v>
          </cell>
          <cell r="Q2337">
            <v>45477</v>
          </cell>
          <cell r="R2337">
            <v>581818</v>
          </cell>
          <cell r="S2337">
            <v>45544</v>
          </cell>
          <cell r="T2337">
            <v>42</v>
          </cell>
          <cell r="U2337">
            <v>3</v>
          </cell>
          <cell r="V2337">
            <v>3</v>
          </cell>
          <cell r="W2337">
            <v>45586</v>
          </cell>
          <cell r="X2337">
            <v>43761.1</v>
          </cell>
          <cell r="Y2337">
            <v>581196.94999999995</v>
          </cell>
          <cell r="Z2337">
            <v>43761.1</v>
          </cell>
          <cell r="AB2337">
            <v>0</v>
          </cell>
          <cell r="AC2337">
            <v>2</v>
          </cell>
          <cell r="AE2337">
            <v>1.9990000000000001</v>
          </cell>
          <cell r="AF2337" t="str">
            <v>4. Cierre</v>
          </cell>
          <cell r="AG2337" t="str">
            <v>0780 - Liquidación Aprobada</v>
          </cell>
          <cell r="AH2337" t="str">
            <v>Liquidado en UT para remitir ficha/expediente a Sede</v>
          </cell>
        </row>
        <row r="2338">
          <cell r="A2338" t="str">
            <v>2420240007</v>
          </cell>
          <cell r="B2338" t="str">
            <v>2420240007</v>
          </cell>
          <cell r="C2338" t="str">
            <v>Actividades de Mantenimiento de Infraestructura</v>
          </cell>
          <cell r="D2338" t="str">
            <v>Mantto.Inf.Vial.2024</v>
          </cell>
          <cell r="E2338" t="str">
            <v>ACTIVIDAD DE MANTENIMIENTO DE INFRAESTRUCTURA VIAL APURIMAC-ANDAHUAYLAS-PAMPACHIRI-SAN JOSE DE TAMBO</v>
          </cell>
          <cell r="F2338" t="str">
            <v>ABANCAY</v>
          </cell>
          <cell r="G2338" t="str">
            <v>APURIMAC</v>
          </cell>
          <cell r="H2338" t="str">
            <v>ANDAHUAYLAS</v>
          </cell>
          <cell r="I2338" t="str">
            <v>PAMPACHIRI</v>
          </cell>
          <cell r="J2338" t="str">
            <v>VARIOS CENTROS POBLADOS</v>
          </cell>
          <cell r="K2338" t="str">
            <v>0302109999</v>
          </cell>
          <cell r="L2338">
            <v>58</v>
          </cell>
          <cell r="M2338">
            <v>45525</v>
          </cell>
          <cell r="N2338">
            <v>581818</v>
          </cell>
          <cell r="O2338">
            <v>45471</v>
          </cell>
          <cell r="P2338">
            <v>581818</v>
          </cell>
          <cell r="Q2338">
            <v>45477</v>
          </cell>
          <cell r="R2338">
            <v>581818</v>
          </cell>
          <cell r="S2338">
            <v>45547</v>
          </cell>
          <cell r="T2338">
            <v>65</v>
          </cell>
          <cell r="U2338">
            <v>3</v>
          </cell>
          <cell r="V2338">
            <v>3</v>
          </cell>
          <cell r="W2338">
            <v>45612</v>
          </cell>
          <cell r="X2338">
            <v>549778.11</v>
          </cell>
          <cell r="Y2338">
            <v>549778.11</v>
          </cell>
          <cell r="Z2338">
            <v>75389.2</v>
          </cell>
          <cell r="AB2338">
            <v>0</v>
          </cell>
          <cell r="AC2338">
            <v>2</v>
          </cell>
          <cell r="AD2338">
            <v>1</v>
          </cell>
          <cell r="AE2338">
            <v>1.9449000000000001</v>
          </cell>
          <cell r="AF2338" t="str">
            <v>4. Cierre</v>
          </cell>
          <cell r="AG2338" t="str">
            <v>0780 - Liquidación Aprobada</v>
          </cell>
          <cell r="AH2338" t="str">
            <v>Liquidado en UT para remitir ficha/expediente a Sede</v>
          </cell>
        </row>
        <row r="2339">
          <cell r="A2339" t="str">
            <v>2420240008</v>
          </cell>
          <cell r="B2339" t="str">
            <v>2420240008</v>
          </cell>
          <cell r="C2339" t="str">
            <v>Actividades de Mantenimiento de Infraestructura</v>
          </cell>
          <cell r="D2339" t="str">
            <v>Mantto.Inf.Vial.2024</v>
          </cell>
          <cell r="E2339" t="str">
            <v>ACTIVIDAD DE MANTENIMIENTO DE INFRAESTRUCTURA VIAL NUCLEO EJECUTOR DU 003-030214 NE SAN MIGUEL DE CHACCRAMPA</v>
          </cell>
          <cell r="F2339" t="str">
            <v>ABANCAY</v>
          </cell>
          <cell r="G2339" t="str">
            <v>APURIMAC</v>
          </cell>
          <cell r="H2339" t="str">
            <v>ANDAHUAYLAS</v>
          </cell>
          <cell r="I2339" t="str">
            <v>SAN MIGUEL DE CHACCRAMPA</v>
          </cell>
          <cell r="J2339" t="str">
            <v>VARIOS CENTROS POBLADOS</v>
          </cell>
          <cell r="K2339" t="str">
            <v>0302149999</v>
          </cell>
          <cell r="L2339">
            <v>70</v>
          </cell>
          <cell r="M2339">
            <v>45525</v>
          </cell>
          <cell r="N2339">
            <v>581811.68000000005</v>
          </cell>
          <cell r="O2339">
            <v>45471</v>
          </cell>
          <cell r="P2339">
            <v>581818</v>
          </cell>
          <cell r="Q2339">
            <v>45477</v>
          </cell>
          <cell r="R2339">
            <v>581818</v>
          </cell>
          <cell r="S2339">
            <v>45545</v>
          </cell>
          <cell r="T2339">
            <v>67</v>
          </cell>
          <cell r="U2339">
            <v>3</v>
          </cell>
          <cell r="V2339">
            <v>3</v>
          </cell>
          <cell r="W2339">
            <v>45612</v>
          </cell>
          <cell r="X2339">
            <v>220570.84</v>
          </cell>
          <cell r="Y2339">
            <v>560860.96</v>
          </cell>
          <cell r="Z2339">
            <v>40513.35</v>
          </cell>
          <cell r="AA2339">
            <v>45607</v>
          </cell>
          <cell r="AB2339">
            <v>0</v>
          </cell>
          <cell r="AC2339">
            <v>2</v>
          </cell>
          <cell r="AD2339">
            <v>1</v>
          </cell>
          <cell r="AE2339">
            <v>1.964</v>
          </cell>
          <cell r="AF2339" t="str">
            <v>4. Cierre</v>
          </cell>
          <cell r="AG2339" t="str">
            <v>0780 - Liquidación Aprobada</v>
          </cell>
          <cell r="AH2339" t="str">
            <v>Liquidado en UT para remitir ficha/expediente a Sede</v>
          </cell>
        </row>
        <row r="2340">
          <cell r="A2340" t="str">
            <v>2420240009</v>
          </cell>
          <cell r="B2340" t="str">
            <v>2420240009</v>
          </cell>
          <cell r="C2340" t="str">
            <v>Actividades de Mantenimiento de Infraestructura</v>
          </cell>
          <cell r="D2340" t="str">
            <v>Mantto.Inf.Vial.2024</v>
          </cell>
          <cell r="E2340" t="str">
            <v>ACTIVIDAD DE MANTENIMIENTO DE INFRAESTRUCTURA VIAL APURIMAC-ANDAHUAYLAS-TUMAY HUARACA-ÑUÑUNHUAYCCO</v>
          </cell>
          <cell r="F2340" t="str">
            <v>ABANCAY</v>
          </cell>
          <cell r="G2340" t="str">
            <v>APURIMAC</v>
          </cell>
          <cell r="H2340" t="str">
            <v>ANDAHUAYLAS</v>
          </cell>
          <cell r="I2340" t="str">
            <v>TUMAY HUARACA</v>
          </cell>
          <cell r="J2340" t="str">
            <v>VARIOS CENTROS POBLADOS</v>
          </cell>
          <cell r="K2340" t="str">
            <v>0302179999</v>
          </cell>
          <cell r="L2340">
            <v>85</v>
          </cell>
          <cell r="M2340">
            <v>45525</v>
          </cell>
          <cell r="N2340">
            <v>575261.5</v>
          </cell>
          <cell r="O2340">
            <v>45471</v>
          </cell>
          <cell r="P2340">
            <v>581818</v>
          </cell>
          <cell r="Q2340">
            <v>45477</v>
          </cell>
          <cell r="R2340">
            <v>581818</v>
          </cell>
          <cell r="S2340">
            <v>45545</v>
          </cell>
          <cell r="T2340">
            <v>66</v>
          </cell>
          <cell r="U2340">
            <v>3</v>
          </cell>
          <cell r="V2340">
            <v>3</v>
          </cell>
          <cell r="W2340">
            <v>45611</v>
          </cell>
          <cell r="X2340">
            <v>189704.64</v>
          </cell>
          <cell r="Y2340">
            <v>570094.89</v>
          </cell>
          <cell r="Z2340">
            <v>38733.120000000003</v>
          </cell>
          <cell r="AB2340">
            <v>0</v>
          </cell>
          <cell r="AC2340">
            <v>2</v>
          </cell>
          <cell r="AD2340">
            <v>1</v>
          </cell>
          <cell r="AE2340">
            <v>1.9910000000000001</v>
          </cell>
          <cell r="AF2340" t="str">
            <v>4. Cierre</v>
          </cell>
          <cell r="AG2340" t="str">
            <v>0780 - Liquidación Aprobada</v>
          </cell>
          <cell r="AH2340" t="str">
            <v>Liquidado en UT para remitir ficha/expediente a Sede</v>
          </cell>
        </row>
        <row r="2341">
          <cell r="A2341" t="str">
            <v>2420240010</v>
          </cell>
          <cell r="B2341" t="str">
            <v>2420240010</v>
          </cell>
          <cell r="C2341" t="str">
            <v>Actividades de Mantenimiento de Infraestructura</v>
          </cell>
          <cell r="D2341" t="str">
            <v>Mantto.Inf.Vial.2024</v>
          </cell>
          <cell r="E2341" t="str">
            <v>ACTIVIDAD DE MANTENIMIENTO DE INFRAESTRUCTURA VIAL APURIMAC-AYMARAES-LUCRE-PINCO- SOCCO-CCOLLO-ICHUCALLA-SICUNA-SAN AGUSTIN- ACOYCHA-YANAMISA</v>
          </cell>
          <cell r="F2341" t="str">
            <v>ABANCAY</v>
          </cell>
          <cell r="G2341" t="str">
            <v>APURIMAC</v>
          </cell>
          <cell r="H2341" t="str">
            <v>AYMARAES</v>
          </cell>
          <cell r="I2341" t="str">
            <v>LUCRE</v>
          </cell>
          <cell r="J2341" t="str">
            <v>VARIOS CENTROS POBLADOS</v>
          </cell>
          <cell r="K2341" t="str">
            <v>0304099999</v>
          </cell>
          <cell r="L2341">
            <v>60</v>
          </cell>
          <cell r="M2341">
            <v>45525</v>
          </cell>
          <cell r="N2341">
            <v>581806.94999999995</v>
          </cell>
          <cell r="O2341">
            <v>45471</v>
          </cell>
          <cell r="P2341">
            <v>581818</v>
          </cell>
          <cell r="Q2341">
            <v>45477</v>
          </cell>
          <cell r="R2341">
            <v>581818</v>
          </cell>
          <cell r="S2341">
            <v>45546</v>
          </cell>
          <cell r="T2341">
            <v>70</v>
          </cell>
          <cell r="U2341">
            <v>3</v>
          </cell>
          <cell r="V2341">
            <v>3</v>
          </cell>
          <cell r="W2341">
            <v>45616</v>
          </cell>
          <cell r="X2341">
            <v>92612.21</v>
          </cell>
          <cell r="Y2341">
            <v>524380.34</v>
          </cell>
          <cell r="Z2341">
            <v>46369.200000000004</v>
          </cell>
          <cell r="AA2341">
            <v>45608</v>
          </cell>
          <cell r="AB2341">
            <v>0</v>
          </cell>
          <cell r="AC2341">
            <v>2</v>
          </cell>
          <cell r="AD2341">
            <v>1</v>
          </cell>
          <cell r="AE2341">
            <v>1.9013</v>
          </cell>
          <cell r="AF2341" t="str">
            <v>4. Cierre</v>
          </cell>
          <cell r="AG2341" t="str">
            <v>0780 - Liquidación Aprobada</v>
          </cell>
          <cell r="AH2341" t="str">
            <v>Liquidado en UT para remitir ficha/expediente a Sede</v>
          </cell>
        </row>
        <row r="2342">
          <cell r="A2342" t="str">
            <v>2420240011</v>
          </cell>
          <cell r="B2342" t="str">
            <v>2420240011</v>
          </cell>
          <cell r="C2342" t="str">
            <v>Actividades de Mantenimiento de Infraestructura</v>
          </cell>
          <cell r="D2342" t="str">
            <v>Mantto.Inf.Vial.2024</v>
          </cell>
          <cell r="E2342" t="str">
            <v>ACTIVIDAD DE MANTENIMIENTO DE INFRAESTRUCTURA VIAL APURIMAC-CHINCHEROS-COCHARCAS-ACHIBAMBA, CARMEN DE COAY, HUECCOCHO, POMABAMBA, PUMALLAULLI, SANTA ROSA DE PECCOY, URUCANCHA, CASCABAMBILLA, HUACCAMOLLE. SAÑOCC</v>
          </cell>
          <cell r="F2342" t="str">
            <v>ABANCAY</v>
          </cell>
          <cell r="G2342" t="str">
            <v>APURIMAC</v>
          </cell>
          <cell r="H2342" t="str">
            <v>CHINCHEROS</v>
          </cell>
          <cell r="I2342" t="str">
            <v>COCHARCAS</v>
          </cell>
          <cell r="J2342" t="str">
            <v>VARIOS CENTROS POBLADOS</v>
          </cell>
          <cell r="K2342" t="str">
            <v>0306039999</v>
          </cell>
          <cell r="L2342">
            <v>65</v>
          </cell>
          <cell r="M2342">
            <v>45525</v>
          </cell>
          <cell r="N2342">
            <v>581818</v>
          </cell>
          <cell r="O2342">
            <v>45471</v>
          </cell>
          <cell r="P2342">
            <v>581818</v>
          </cell>
          <cell r="Q2342">
            <v>45477</v>
          </cell>
          <cell r="R2342">
            <v>581818</v>
          </cell>
          <cell r="S2342">
            <v>45544</v>
          </cell>
          <cell r="T2342">
            <v>67</v>
          </cell>
          <cell r="U2342">
            <v>3</v>
          </cell>
          <cell r="V2342">
            <v>3</v>
          </cell>
          <cell r="W2342">
            <v>45611</v>
          </cell>
          <cell r="X2342">
            <v>92132.53</v>
          </cell>
          <cell r="Y2342">
            <v>546052.57999999996</v>
          </cell>
          <cell r="Z2342">
            <v>44671</v>
          </cell>
          <cell r="AB2342">
            <v>0</v>
          </cell>
          <cell r="AC2342">
            <v>2</v>
          </cell>
          <cell r="AD2342">
            <v>1</v>
          </cell>
          <cell r="AE2342">
            <v>1.9384999999999999</v>
          </cell>
          <cell r="AF2342" t="str">
            <v>4. Cierre</v>
          </cell>
          <cell r="AG2342" t="str">
            <v>0780 - Liquidación Aprobada</v>
          </cell>
          <cell r="AH2342" t="str">
            <v>Liquidado en UT para remitir ficha/expediente a Sede</v>
          </cell>
        </row>
        <row r="2343">
          <cell r="A2343" t="str">
            <v>2420240012</v>
          </cell>
          <cell r="B2343" t="str">
            <v>2420240012</v>
          </cell>
          <cell r="C2343" t="str">
            <v>Actividades de Mantenimiento de Infraestructura</v>
          </cell>
          <cell r="D2343" t="str">
            <v>Mantto.Inf.Vial.2024</v>
          </cell>
          <cell r="E2343" t="str">
            <v>ACTIVIDAD DE MANTENIMIENTO DE INFRAESTRUCTURA VIAL APURIMAC-CHINCHEROS-RANRACANCHA-HUARIBAMBA</v>
          </cell>
          <cell r="F2343" t="str">
            <v>ABANCAY</v>
          </cell>
          <cell r="G2343" t="str">
            <v>APURIMAC</v>
          </cell>
          <cell r="H2343" t="str">
            <v>CHINCHEROS</v>
          </cell>
          <cell r="I2343" t="str">
            <v>RANRACANCHA</v>
          </cell>
          <cell r="J2343" t="str">
            <v>MULTICENTRO-POBLACIONAL</v>
          </cell>
          <cell r="K2343" t="str">
            <v>0306089999</v>
          </cell>
          <cell r="L2343">
            <v>72</v>
          </cell>
          <cell r="M2343">
            <v>45525</v>
          </cell>
          <cell r="N2343">
            <v>581818</v>
          </cell>
          <cell r="O2343">
            <v>45471</v>
          </cell>
          <cell r="P2343">
            <v>581818</v>
          </cell>
          <cell r="Q2343">
            <v>45477</v>
          </cell>
          <cell r="R2343">
            <v>581818</v>
          </cell>
          <cell r="S2343">
            <v>45544</v>
          </cell>
          <cell r="T2343">
            <v>67</v>
          </cell>
          <cell r="U2343">
            <v>3</v>
          </cell>
          <cell r="V2343">
            <v>3</v>
          </cell>
          <cell r="W2343">
            <v>45611</v>
          </cell>
          <cell r="X2343">
            <v>562487.93000000005</v>
          </cell>
          <cell r="Y2343">
            <v>562487.93000000005</v>
          </cell>
          <cell r="Z2343">
            <v>44777.72</v>
          </cell>
          <cell r="AA2343">
            <v>45607</v>
          </cell>
          <cell r="AB2343">
            <v>0</v>
          </cell>
          <cell r="AC2343">
            <v>2</v>
          </cell>
          <cell r="AD2343">
            <v>1</v>
          </cell>
          <cell r="AE2343">
            <v>1.9668000000000001</v>
          </cell>
          <cell r="AF2343" t="str">
            <v>4. Cierre</v>
          </cell>
          <cell r="AG2343" t="str">
            <v>0780 - Liquidación Aprobada</v>
          </cell>
          <cell r="AH2343" t="str">
            <v>Liquidado en UT para remitir ficha/expediente a Sede</v>
          </cell>
        </row>
        <row r="2344">
          <cell r="A2344" t="str">
            <v>2420240013</v>
          </cell>
          <cell r="B2344" t="str">
            <v>2420240013</v>
          </cell>
          <cell r="C2344" t="str">
            <v>Actividades de Mantenimiento de Infraestructura</v>
          </cell>
          <cell r="D2344" t="str">
            <v>Mantto.Inf.Vial.2024</v>
          </cell>
          <cell r="E2344" t="str">
            <v>ACTIVIDAD DE MANTENIMIENTO DE INFRAESTRUCTURA VIAL APURIMAC-CHINCHEROS-LOS CHANKAS-CHUYAMA</v>
          </cell>
          <cell r="F2344" t="str">
            <v>ABANCAY</v>
          </cell>
          <cell r="G2344" t="str">
            <v>APURIMAC</v>
          </cell>
          <cell r="H2344" t="str">
            <v>CHINCHEROS</v>
          </cell>
          <cell r="I2344" t="str">
            <v>LOS CHANKAS</v>
          </cell>
          <cell r="J2344" t="str">
            <v>SAN JOSE</v>
          </cell>
          <cell r="K2344" t="str">
            <v>0306110008</v>
          </cell>
          <cell r="L2344">
            <v>80</v>
          </cell>
          <cell r="M2344">
            <v>45525</v>
          </cell>
          <cell r="N2344">
            <v>504495.8</v>
          </cell>
          <cell r="O2344">
            <v>45471</v>
          </cell>
          <cell r="P2344">
            <v>581818</v>
          </cell>
          <cell r="Q2344">
            <v>45477</v>
          </cell>
          <cell r="R2344">
            <v>581818</v>
          </cell>
          <cell r="S2344">
            <v>45545</v>
          </cell>
          <cell r="T2344">
            <v>51</v>
          </cell>
          <cell r="U2344">
            <v>3</v>
          </cell>
          <cell r="V2344">
            <v>3</v>
          </cell>
          <cell r="W2344">
            <v>45596</v>
          </cell>
          <cell r="X2344">
            <v>81449.39</v>
          </cell>
          <cell r="Y2344">
            <v>469817.36</v>
          </cell>
          <cell r="Z2344">
            <v>35870</v>
          </cell>
          <cell r="AA2344">
            <v>45608</v>
          </cell>
          <cell r="AB2344">
            <v>0</v>
          </cell>
          <cell r="AC2344">
            <v>2</v>
          </cell>
          <cell r="AD2344">
            <v>1</v>
          </cell>
          <cell r="AE2344">
            <v>1.9313</v>
          </cell>
          <cell r="AF2344" t="str">
            <v>4. Cierre</v>
          </cell>
          <cell r="AG2344" t="str">
            <v>0780 - Liquidación Aprobada</v>
          </cell>
          <cell r="AH2344" t="str">
            <v>Liquidado en UT para remitir ficha/expediente a Sede</v>
          </cell>
        </row>
        <row r="2345">
          <cell r="B2345" t="str">
            <v>2420240014</v>
          </cell>
          <cell r="C2345" t="str">
            <v>Haku Wiñay/Noa Jayatai</v>
          </cell>
          <cell r="D2345" t="str">
            <v>ME.2024</v>
          </cell>
          <cell r="E2345" t="str">
            <v>PROYECTO MI EMPRENDIMIENTO MUJER - NUCLEO EJECUTOR TAMBURCO</v>
          </cell>
          <cell r="F2345" t="str">
            <v>ABANCAY</v>
          </cell>
          <cell r="G2345" t="str">
            <v>APURIMAC</v>
          </cell>
          <cell r="H2345" t="str">
            <v>ABANCAY</v>
          </cell>
          <cell r="I2345" t="str">
            <v>TAMBURCO</v>
          </cell>
          <cell r="J2345" t="str">
            <v>TAMBURCO</v>
          </cell>
          <cell r="K2345" t="str">
            <v>0301090001</v>
          </cell>
          <cell r="L2345">
            <v>80</v>
          </cell>
          <cell r="O2345">
            <v>45643</v>
          </cell>
          <cell r="P2345">
            <v>474720</v>
          </cell>
          <cell r="Q2345">
            <v>45645</v>
          </cell>
          <cell r="R2345">
            <v>474720</v>
          </cell>
          <cell r="Y2345">
            <v>0</v>
          </cell>
          <cell r="AB2345">
            <v>0</v>
          </cell>
          <cell r="AF2345" t="str">
            <v>1. Inicio</v>
          </cell>
          <cell r="AG2345" t="str">
            <v>0010 - Solicitud de Financiamiento Presentada</v>
          </cell>
        </row>
        <row r="2346">
          <cell r="A2346" t="str">
            <v>2520170003</v>
          </cell>
          <cell r="B2346" t="str">
            <v>2520170001</v>
          </cell>
          <cell r="C2346" t="str">
            <v>Haku Wiñay/Noa Jayatai</v>
          </cell>
          <cell r="D2346" t="str">
            <v>PP.2017 RO Sierra</v>
          </cell>
          <cell r="E2346" t="str">
            <v>PP 0118: ACCESO DE LOS HOGARES RURALES CON ECONOMIAS DE SUBSISTENCIA A MERCADOS LOCALES DEL NUCLEO EJECUTOR CAJABAMBA I</v>
          </cell>
          <cell r="F2346" t="str">
            <v>CHIMBOTE</v>
          </cell>
          <cell r="G2346" t="str">
            <v>ANCASH</v>
          </cell>
          <cell r="H2346" t="str">
            <v>HUAYLAS</v>
          </cell>
          <cell r="I2346" t="str">
            <v>PAMPAROMAS</v>
          </cell>
          <cell r="J2346" t="str">
            <v>CAJABAMBA BAJA</v>
          </cell>
          <cell r="K2346" t="str">
            <v>0212060051</v>
          </cell>
          <cell r="L2346">
            <v>172</v>
          </cell>
          <cell r="M2346">
            <v>42968</v>
          </cell>
          <cell r="N2346">
            <v>774000</v>
          </cell>
          <cell r="O2346">
            <v>43028</v>
          </cell>
          <cell r="P2346">
            <v>774000</v>
          </cell>
          <cell r="Q2346">
            <v>43032</v>
          </cell>
          <cell r="R2346">
            <v>774000</v>
          </cell>
          <cell r="S2346">
            <v>43034</v>
          </cell>
          <cell r="T2346">
            <v>1193</v>
          </cell>
          <cell r="U2346">
            <v>36</v>
          </cell>
          <cell r="V2346">
            <v>36</v>
          </cell>
          <cell r="W2346">
            <v>44227</v>
          </cell>
          <cell r="X2346">
            <v>793940.71</v>
          </cell>
          <cell r="Y2346">
            <v>770213</v>
          </cell>
          <cell r="Z2346">
            <v>797290.71</v>
          </cell>
          <cell r="AA2346">
            <v>44384</v>
          </cell>
          <cell r="AB2346">
            <v>1</v>
          </cell>
          <cell r="AC2346">
            <v>0.99860000000000004</v>
          </cell>
          <cell r="AD2346">
            <v>1</v>
          </cell>
          <cell r="AE2346">
            <v>0.96260000000000001</v>
          </cell>
          <cell r="AF2346" t="str">
            <v>4. Cierre</v>
          </cell>
          <cell r="AG2346" t="str">
            <v>0780 - Liquidación Aprobada</v>
          </cell>
          <cell r="AH2346" t="str">
            <v>Ficha Aprobatoria archivada con Exp. archivado en UT</v>
          </cell>
        </row>
        <row r="2347">
          <cell r="A2347" t="str">
            <v>2520170004</v>
          </cell>
          <cell r="B2347" t="str">
            <v>2520170002</v>
          </cell>
          <cell r="C2347" t="str">
            <v>Haku Wiñay/Noa Jayatai</v>
          </cell>
          <cell r="D2347" t="str">
            <v>PP.2017 RO Sierra</v>
          </cell>
          <cell r="E2347" t="str">
            <v>PP 0118: ACCESO DE LOS HOGARES RURALES CON ECONOMIAS DE SUBSISTENCIA A MERCADOS LOCALES DEL NUCLEO EJECUTOR CAJABAMBA II</v>
          </cell>
          <cell r="F2347" t="str">
            <v>CHIMBOTE</v>
          </cell>
          <cell r="G2347" t="str">
            <v>ANCASH</v>
          </cell>
          <cell r="H2347" t="str">
            <v>HUAYLAS</v>
          </cell>
          <cell r="I2347" t="str">
            <v>PAMPAROMAS</v>
          </cell>
          <cell r="J2347" t="str">
            <v>CAJABAMBA BAJA</v>
          </cell>
          <cell r="K2347" t="str">
            <v>0212060051</v>
          </cell>
          <cell r="L2347">
            <v>117</v>
          </cell>
          <cell r="M2347">
            <v>42968</v>
          </cell>
          <cell r="N2347">
            <v>526500</v>
          </cell>
          <cell r="O2347">
            <v>43028</v>
          </cell>
          <cell r="P2347">
            <v>526500</v>
          </cell>
          <cell r="Q2347">
            <v>43032</v>
          </cell>
          <cell r="R2347">
            <v>526500</v>
          </cell>
          <cell r="S2347">
            <v>43034</v>
          </cell>
          <cell r="T2347">
            <v>1193</v>
          </cell>
          <cell r="U2347">
            <v>36</v>
          </cell>
          <cell r="V2347">
            <v>36</v>
          </cell>
          <cell r="W2347">
            <v>44227</v>
          </cell>
          <cell r="X2347">
            <v>519263.48</v>
          </cell>
          <cell r="Y2347">
            <v>511112.69</v>
          </cell>
          <cell r="Z2347">
            <v>521535.08</v>
          </cell>
          <cell r="AA2347">
            <v>44384</v>
          </cell>
          <cell r="AB2347">
            <v>1</v>
          </cell>
          <cell r="AC2347">
            <v>0.99309999999999998</v>
          </cell>
          <cell r="AD2347">
            <v>1</v>
          </cell>
          <cell r="AE2347">
            <v>0.92930000000000001</v>
          </cell>
          <cell r="AF2347" t="str">
            <v>4. Cierre</v>
          </cell>
          <cell r="AG2347" t="str">
            <v>0780 - Liquidación Aprobada</v>
          </cell>
          <cell r="AH2347" t="str">
            <v>Ficha Aprobatoria archivada con Exp. archivado en UT</v>
          </cell>
        </row>
        <row r="2348">
          <cell r="A2348" t="str">
            <v>2520170005</v>
          </cell>
          <cell r="B2348" t="str">
            <v>2520170003</v>
          </cell>
          <cell r="C2348" t="str">
            <v>Haku Wiñay/Noa Jayatai</v>
          </cell>
          <cell r="D2348" t="str">
            <v>PP.2017 RO Sierra</v>
          </cell>
          <cell r="E2348" t="str">
            <v>PP 0118: ACCESO DE LOS HOGARES RURALES CON ECONOMIAS DE SUBSISTENCIA A MERCADOS LOCALES DEL NUCLEO EJECUTOR CAJABAMBA III</v>
          </cell>
          <cell r="F2348" t="str">
            <v>CHIMBOTE</v>
          </cell>
          <cell r="G2348" t="str">
            <v>ANCASH</v>
          </cell>
          <cell r="H2348" t="str">
            <v>HUAYLAS</v>
          </cell>
          <cell r="I2348" t="str">
            <v>PAMPAROMAS</v>
          </cell>
          <cell r="J2348" t="str">
            <v>CAJABAMBA BAJA</v>
          </cell>
          <cell r="K2348" t="str">
            <v>0212060051</v>
          </cell>
          <cell r="L2348">
            <v>116</v>
          </cell>
          <cell r="M2348">
            <v>42968</v>
          </cell>
          <cell r="N2348">
            <v>522000</v>
          </cell>
          <cell r="O2348">
            <v>43028</v>
          </cell>
          <cell r="P2348">
            <v>522000</v>
          </cell>
          <cell r="Q2348">
            <v>43032</v>
          </cell>
          <cell r="R2348">
            <v>522000</v>
          </cell>
          <cell r="S2348">
            <v>43034</v>
          </cell>
          <cell r="T2348">
            <v>1193</v>
          </cell>
          <cell r="U2348">
            <v>36</v>
          </cell>
          <cell r="V2348">
            <v>36</v>
          </cell>
          <cell r="W2348">
            <v>44227</v>
          </cell>
          <cell r="X2348">
            <v>534650.69999999995</v>
          </cell>
          <cell r="Y2348">
            <v>514582.28</v>
          </cell>
          <cell r="Z2348">
            <v>536051.02</v>
          </cell>
          <cell r="AA2348">
            <v>44384</v>
          </cell>
          <cell r="AB2348">
            <v>1</v>
          </cell>
          <cell r="AC2348">
            <v>0.99399999999999999</v>
          </cell>
          <cell r="AD2348">
            <v>1</v>
          </cell>
          <cell r="AE2348">
            <v>0.93310000000000004</v>
          </cell>
          <cell r="AF2348" t="str">
            <v>4. Cierre</v>
          </cell>
          <cell r="AG2348" t="str">
            <v>0780 - Liquidación Aprobada</v>
          </cell>
          <cell r="AH2348" t="str">
            <v>Ficha Aprobatoria archivada con Exp. archivado en UT</v>
          </cell>
        </row>
        <row r="2349">
          <cell r="A2349" t="str">
            <v>2520170001</v>
          </cell>
          <cell r="B2349" t="str">
            <v>2520170004</v>
          </cell>
          <cell r="C2349" t="str">
            <v>Haku Wiñay/Noa Jayatai</v>
          </cell>
          <cell r="D2349" t="str">
            <v>PP.2017 RO Sierra</v>
          </cell>
          <cell r="E2349" t="str">
            <v>PP 0118: ACCESO DE LOS HOGARES RURALES CON ECONOMIAS DE SUBSISTENCIA A MERCADOS LOCALES DEL NUCLEO EJECUTOR CHACCHAN</v>
          </cell>
          <cell r="F2349" t="str">
            <v>CHIMBOTE</v>
          </cell>
          <cell r="G2349" t="str">
            <v>ANCASH</v>
          </cell>
          <cell r="H2349" t="str">
            <v>HUARAZ</v>
          </cell>
          <cell r="I2349" t="str">
            <v>PARIACOTO</v>
          </cell>
          <cell r="J2349" t="str">
            <v>CHACCHAN</v>
          </cell>
          <cell r="K2349" t="str">
            <v>0201100024</v>
          </cell>
          <cell r="L2349">
            <v>208</v>
          </cell>
          <cell r="M2349">
            <v>42965</v>
          </cell>
          <cell r="N2349">
            <v>936000</v>
          </cell>
          <cell r="O2349">
            <v>43028</v>
          </cell>
          <cell r="P2349">
            <v>936000</v>
          </cell>
          <cell r="Q2349">
            <v>43032</v>
          </cell>
          <cell r="R2349">
            <v>936000</v>
          </cell>
          <cell r="S2349">
            <v>43035</v>
          </cell>
          <cell r="T2349">
            <v>1192</v>
          </cell>
          <cell r="U2349">
            <v>36</v>
          </cell>
          <cell r="V2349">
            <v>36</v>
          </cell>
          <cell r="W2349">
            <v>44227</v>
          </cell>
          <cell r="X2349">
            <v>955011.6</v>
          </cell>
          <cell r="Y2349">
            <v>931273.63</v>
          </cell>
          <cell r="Z2349">
            <v>963527.63</v>
          </cell>
          <cell r="AA2349">
            <v>44321</v>
          </cell>
          <cell r="AB2349">
            <v>1</v>
          </cell>
          <cell r="AC2349">
            <v>0.99480000000000002</v>
          </cell>
          <cell r="AD2349">
            <v>1</v>
          </cell>
          <cell r="AE2349">
            <v>0.98</v>
          </cell>
          <cell r="AF2349" t="str">
            <v>4. Cierre</v>
          </cell>
          <cell r="AG2349" t="str">
            <v>0780 - Liquidación Aprobada</v>
          </cell>
          <cell r="AH2349" t="str">
            <v>Liquidado en UT para remitir ficha/expediente a Sede</v>
          </cell>
        </row>
        <row r="2350">
          <cell r="A2350" t="str">
            <v>2520170002</v>
          </cell>
          <cell r="B2350" t="str">
            <v>2520170005</v>
          </cell>
          <cell r="C2350" t="str">
            <v>Haku Wiñay/Noa Jayatai</v>
          </cell>
          <cell r="D2350" t="str">
            <v>PP.2017 RO Sierra</v>
          </cell>
          <cell r="E2350" t="str">
            <v>PP 0118: ACCESO DE LOS HOGARES RURALES CON ECONOMIAS DE SUBSISTENCIA A MERCADOS LOCALES DEL NUCLEO EJECUTOR RURASHCA</v>
          </cell>
          <cell r="F2350" t="str">
            <v>CHIMBOTE</v>
          </cell>
          <cell r="G2350" t="str">
            <v>ANCASH</v>
          </cell>
          <cell r="H2350" t="str">
            <v>HUARAZ</v>
          </cell>
          <cell r="I2350" t="str">
            <v>PARIACOTO</v>
          </cell>
          <cell r="J2350" t="str">
            <v>RURASHCA</v>
          </cell>
          <cell r="K2350" t="str">
            <v>0201100280</v>
          </cell>
          <cell r="L2350">
            <v>241</v>
          </cell>
          <cell r="M2350">
            <v>42965</v>
          </cell>
          <cell r="N2350">
            <v>1084500</v>
          </cell>
          <cell r="O2350">
            <v>43028</v>
          </cell>
          <cell r="P2350">
            <v>1084500</v>
          </cell>
          <cell r="Q2350">
            <v>43032</v>
          </cell>
          <cell r="R2350">
            <v>1084500</v>
          </cell>
          <cell r="S2350">
            <v>43035</v>
          </cell>
          <cell r="T2350">
            <v>1192</v>
          </cell>
          <cell r="U2350">
            <v>36</v>
          </cell>
          <cell r="V2350">
            <v>36</v>
          </cell>
          <cell r="W2350">
            <v>44227</v>
          </cell>
          <cell r="X2350">
            <v>1062055.72</v>
          </cell>
          <cell r="Y2350">
            <v>1046072.42</v>
          </cell>
          <cell r="Z2350">
            <v>1069131.19</v>
          </cell>
          <cell r="AA2350">
            <v>44321</v>
          </cell>
          <cell r="AB2350">
            <v>1</v>
          </cell>
          <cell r="AC2350">
            <v>0.99570000000000003</v>
          </cell>
          <cell r="AD2350">
            <v>1</v>
          </cell>
          <cell r="AE2350">
            <v>0.96279999999999999</v>
          </cell>
          <cell r="AF2350" t="str">
            <v>4. Cierre</v>
          </cell>
          <cell r="AG2350" t="str">
            <v>0780 - Liquidación Aprobada</v>
          </cell>
          <cell r="AH2350" t="str">
            <v>Liquidado en UT para remitir ficha/expediente a Sede</v>
          </cell>
        </row>
        <row r="2351">
          <cell r="A2351" t="str">
            <v>2520170006</v>
          </cell>
          <cell r="B2351" t="str">
            <v>2520170006</v>
          </cell>
          <cell r="C2351" t="str">
            <v>Haku Wiñay/Noa Jayatai</v>
          </cell>
          <cell r="D2351" t="str">
            <v>PP.2017 RO Sierra</v>
          </cell>
          <cell r="E2351" t="str">
            <v>PP 0118: ACCESO DE LOS HOGARES RURALES CON ECONOMIAS DE SUBSISTENCIA A MERCADOS LOCALES DEL NUCLEO EJECUTOR UCHUPAMPA</v>
          </cell>
          <cell r="F2351" t="str">
            <v>CHIMBOTE</v>
          </cell>
          <cell r="G2351" t="str">
            <v>ANCASH</v>
          </cell>
          <cell r="H2351" t="str">
            <v>PALLASCA</v>
          </cell>
          <cell r="I2351" t="str">
            <v>PAMPAS</v>
          </cell>
          <cell r="J2351" t="str">
            <v>UCHUPAMPA</v>
          </cell>
          <cell r="K2351" t="str">
            <v>0215090004</v>
          </cell>
          <cell r="L2351">
            <v>183</v>
          </cell>
          <cell r="M2351">
            <v>42970</v>
          </cell>
          <cell r="N2351">
            <v>823500</v>
          </cell>
          <cell r="O2351">
            <v>43028</v>
          </cell>
          <cell r="P2351">
            <v>823500</v>
          </cell>
          <cell r="Q2351">
            <v>43032</v>
          </cell>
          <cell r="R2351">
            <v>823500</v>
          </cell>
          <cell r="S2351">
            <v>43040</v>
          </cell>
          <cell r="T2351">
            <v>1187</v>
          </cell>
          <cell r="U2351">
            <v>36</v>
          </cell>
          <cell r="V2351">
            <v>36</v>
          </cell>
          <cell r="W2351">
            <v>44227</v>
          </cell>
          <cell r="X2351">
            <v>819412.21</v>
          </cell>
          <cell r="Y2351">
            <v>803846.39</v>
          </cell>
          <cell r="Z2351">
            <v>827127.5</v>
          </cell>
          <cell r="AA2351">
            <v>44349</v>
          </cell>
          <cell r="AB2351">
            <v>1</v>
          </cell>
          <cell r="AC2351">
            <v>1</v>
          </cell>
          <cell r="AD2351">
            <v>1</v>
          </cell>
          <cell r="AE2351">
            <v>0.96130000000000004</v>
          </cell>
          <cell r="AF2351" t="str">
            <v>4. Cierre</v>
          </cell>
          <cell r="AG2351" t="str">
            <v>0780 - Liquidación Aprobada</v>
          </cell>
          <cell r="AH2351" t="str">
            <v>Ficha Aprobatoria archivada con Exp. archivado en UT</v>
          </cell>
        </row>
        <row r="2352">
          <cell r="A2352" t="str">
            <v>2520170007</v>
          </cell>
          <cell r="B2352" t="str">
            <v>2520170007</v>
          </cell>
          <cell r="C2352" t="str">
            <v>Haku Wiñay/Noa Jayatai</v>
          </cell>
          <cell r="D2352" t="str">
            <v>PP.2017 RO Sierra</v>
          </cell>
          <cell r="E2352" t="str">
            <v>PP 0118: ACCESO DE LOS HOGARES RURALES CON ECONOMIAS DE SUBSISTENCIA A MERCADOS LOCALES DEL NUCLEO EJECUTOR MOLLEBAMBITA</v>
          </cell>
          <cell r="F2352" t="str">
            <v>CHIMBOTE</v>
          </cell>
          <cell r="G2352" t="str">
            <v>ANCASH</v>
          </cell>
          <cell r="H2352" t="str">
            <v>PALLASCA</v>
          </cell>
          <cell r="I2352" t="str">
            <v>PAMPAS</v>
          </cell>
          <cell r="J2352" t="str">
            <v>MOLLEBAMBITA</v>
          </cell>
          <cell r="K2352" t="str">
            <v>0215090009</v>
          </cell>
          <cell r="L2352">
            <v>177</v>
          </cell>
          <cell r="M2352">
            <v>42970</v>
          </cell>
          <cell r="N2352">
            <v>796500</v>
          </cell>
          <cell r="O2352">
            <v>43028</v>
          </cell>
          <cell r="P2352">
            <v>796500</v>
          </cell>
          <cell r="Q2352">
            <v>43032</v>
          </cell>
          <cell r="R2352">
            <v>796500</v>
          </cell>
          <cell r="S2352">
            <v>43040</v>
          </cell>
          <cell r="T2352">
            <v>1187</v>
          </cell>
          <cell r="U2352">
            <v>36</v>
          </cell>
          <cell r="V2352">
            <v>36</v>
          </cell>
          <cell r="W2352">
            <v>44227</v>
          </cell>
          <cell r="X2352">
            <v>789337.86</v>
          </cell>
          <cell r="Y2352">
            <v>771005.02</v>
          </cell>
          <cell r="Z2352">
            <v>796829.78</v>
          </cell>
          <cell r="AA2352">
            <v>44349</v>
          </cell>
          <cell r="AB2352">
            <v>1</v>
          </cell>
          <cell r="AC2352">
            <v>1</v>
          </cell>
          <cell r="AD2352">
            <v>1</v>
          </cell>
          <cell r="AE2352">
            <v>0.94269999999999998</v>
          </cell>
          <cell r="AF2352" t="str">
            <v>4. Cierre</v>
          </cell>
          <cell r="AG2352" t="str">
            <v>0780 - Liquidación Aprobada</v>
          </cell>
          <cell r="AH2352" t="str">
            <v>Ficha Aprobatoria archivada con Exp. archivado en UT</v>
          </cell>
        </row>
        <row r="2353">
          <cell r="A2353" t="str">
            <v>2520170008</v>
          </cell>
          <cell r="B2353" t="str">
            <v>2520170008</v>
          </cell>
          <cell r="C2353" t="str">
            <v>Agua Más</v>
          </cell>
          <cell r="D2353" t="str">
            <v>AGUA+.2017</v>
          </cell>
          <cell r="E2353" t="str">
            <v xml:space="preserve">CONTRIBUCIÓN AL ACCESO AL AGUA SEGURA Y SANEAMIENTO EN LOS CC.PP. DE CAJAY (0212060069), HUANCHUY (0212060072), CAPAN (0212060070), NUNUNGA (0212060090), ANTARACA (0212060077), DISTRITO PAMPAROMAS - PROVINCIA HUAYLAS - ANCASH_x000D_
_x000D_
</v>
          </cell>
          <cell r="F2353" t="str">
            <v>CHIMBOTE</v>
          </cell>
          <cell r="G2353" t="str">
            <v>ANCASH</v>
          </cell>
          <cell r="H2353" t="str">
            <v>HUAYLAS</v>
          </cell>
          <cell r="I2353" t="str">
            <v>PAMPAROMAS</v>
          </cell>
          <cell r="J2353" t="str">
            <v>CAJAY</v>
          </cell>
          <cell r="K2353" t="str">
            <v>0212060069</v>
          </cell>
          <cell r="L2353">
            <v>1340</v>
          </cell>
          <cell r="M2353">
            <v>43088</v>
          </cell>
          <cell r="N2353">
            <v>644580.91</v>
          </cell>
          <cell r="O2353">
            <v>43096</v>
          </cell>
          <cell r="P2353">
            <v>666460.62</v>
          </cell>
          <cell r="Q2353">
            <v>43104</v>
          </cell>
          <cell r="R2353">
            <v>666460.62</v>
          </cell>
          <cell r="S2353">
            <v>43134</v>
          </cell>
          <cell r="T2353">
            <v>100</v>
          </cell>
          <cell r="U2353">
            <v>3.87</v>
          </cell>
          <cell r="V2353">
            <v>3</v>
          </cell>
          <cell r="W2353">
            <v>43234</v>
          </cell>
          <cell r="Y2353">
            <v>664542.23</v>
          </cell>
          <cell r="AB2353">
            <v>0</v>
          </cell>
          <cell r="AC2353">
            <v>1</v>
          </cell>
          <cell r="AF2353" t="str">
            <v>4. Cierre</v>
          </cell>
          <cell r="AG2353" t="str">
            <v>0850 - Obra Transferida</v>
          </cell>
          <cell r="AH2353" t="str">
            <v>Saneado Contablemente e informado a Organos de Control</v>
          </cell>
        </row>
        <row r="2354">
          <cell r="A2354" t="str">
            <v>2520180001</v>
          </cell>
          <cell r="B2354" t="str">
            <v>2520180001</v>
          </cell>
          <cell r="C2354" t="str">
            <v>Haku Wiñay/Noa Jayatai</v>
          </cell>
          <cell r="D2354" t="str">
            <v>PP.2018 RO Sierra</v>
          </cell>
          <cell r="E2354" t="str">
            <v>PP 0118: ACCESO DE LOS HOGARES RURALES CON ECONOMIAS DE SUBSISTENCIA A MERCADOS LOCALES DEL NUCLEO EJECUTOR ACO</v>
          </cell>
          <cell r="F2354" t="str">
            <v>CHIMBOTE</v>
          </cell>
          <cell r="G2354" t="str">
            <v>ANCASH</v>
          </cell>
          <cell r="H2354" t="str">
            <v>CORONGO</v>
          </cell>
          <cell r="I2354" t="str">
            <v>ACO</v>
          </cell>
          <cell r="J2354" t="str">
            <v>ACO</v>
          </cell>
          <cell r="K2354" t="str">
            <v>0209040001</v>
          </cell>
          <cell r="L2354">
            <v>115</v>
          </cell>
          <cell r="M2354">
            <v>43270</v>
          </cell>
          <cell r="N2354">
            <v>575000</v>
          </cell>
          <cell r="O2354">
            <v>43298</v>
          </cell>
          <cell r="P2354">
            <v>575000</v>
          </cell>
          <cell r="Q2354">
            <v>43314</v>
          </cell>
          <cell r="R2354">
            <v>575000</v>
          </cell>
          <cell r="S2354">
            <v>43346</v>
          </cell>
          <cell r="T2354">
            <v>1296</v>
          </cell>
          <cell r="U2354">
            <v>36</v>
          </cell>
          <cell r="V2354">
            <v>36</v>
          </cell>
          <cell r="W2354">
            <v>44642</v>
          </cell>
          <cell r="X2354">
            <v>559459.5</v>
          </cell>
          <cell r="Y2354">
            <v>556560.9</v>
          </cell>
          <cell r="Z2354">
            <v>559459.5</v>
          </cell>
          <cell r="AA2354">
            <v>44727</v>
          </cell>
          <cell r="AB2354">
            <v>1</v>
          </cell>
          <cell r="AC2354">
            <v>0.9909</v>
          </cell>
          <cell r="AD2354">
            <v>1</v>
          </cell>
          <cell r="AE2354">
            <v>0.96340000000000003</v>
          </cell>
          <cell r="AF2354" t="str">
            <v>4. Cierre</v>
          </cell>
          <cell r="AG2354" t="str">
            <v>0780 - Liquidación Aprobada</v>
          </cell>
          <cell r="AH2354" t="str">
            <v>Ficha Aprobatoria archivada con Exp. archivado en UT</v>
          </cell>
        </row>
        <row r="2355">
          <cell r="A2355" t="str">
            <v>2520180002</v>
          </cell>
          <cell r="B2355" t="str">
            <v>2520180002</v>
          </cell>
          <cell r="C2355" t="str">
            <v>Haku Wiñay/Noa Jayatai</v>
          </cell>
          <cell r="D2355" t="str">
            <v>PP.2018 RO Sierra</v>
          </cell>
          <cell r="E2355" t="str">
            <v>PP 0118: ACCESO DE LOS HOGARES RURALES CON ECONOMIAS DE SUBSISTENCIA A MERCADOS LOCALES DEL NUCLEO EJECUTOR CUSCA</v>
          </cell>
          <cell r="F2355" t="str">
            <v>CHIMBOTE</v>
          </cell>
          <cell r="G2355" t="str">
            <v>ANCASH</v>
          </cell>
          <cell r="H2355" t="str">
            <v>CORONGO</v>
          </cell>
          <cell r="I2355" t="str">
            <v>CUSCA</v>
          </cell>
          <cell r="J2355" t="str">
            <v>HUALLCALLANCA</v>
          </cell>
          <cell r="K2355" t="str">
            <v>0209040008</v>
          </cell>
          <cell r="L2355">
            <v>285</v>
          </cell>
          <cell r="M2355">
            <v>43270</v>
          </cell>
          <cell r="N2355">
            <v>1425000</v>
          </cell>
          <cell r="O2355">
            <v>43399</v>
          </cell>
          <cell r="P2355">
            <v>1425000</v>
          </cell>
          <cell r="Q2355">
            <v>43402</v>
          </cell>
          <cell r="R2355">
            <v>1425000</v>
          </cell>
          <cell r="S2355">
            <v>43346</v>
          </cell>
          <cell r="T2355">
            <v>1296</v>
          </cell>
          <cell r="U2355">
            <v>36</v>
          </cell>
          <cell r="V2355">
            <v>36</v>
          </cell>
          <cell r="W2355">
            <v>44642</v>
          </cell>
          <cell r="X2355">
            <v>1388356.45</v>
          </cell>
          <cell r="Y2355">
            <v>1382373.5</v>
          </cell>
          <cell r="Z2355">
            <v>1388356.45</v>
          </cell>
          <cell r="AA2355">
            <v>44727</v>
          </cell>
          <cell r="AB2355">
            <v>1</v>
          </cell>
          <cell r="AC2355">
            <v>0.9899</v>
          </cell>
          <cell r="AD2355">
            <v>1</v>
          </cell>
          <cell r="AE2355">
            <v>0.96909999999999996</v>
          </cell>
          <cell r="AF2355" t="str">
            <v>4. Cierre</v>
          </cell>
          <cell r="AG2355" t="str">
            <v>0780 - Liquidación Aprobada</v>
          </cell>
          <cell r="AH2355" t="str">
            <v>Ficha Aprobatoria archivada con Exp. archivado en UT</v>
          </cell>
        </row>
        <row r="2356">
          <cell r="A2356" t="str">
            <v>2520180003</v>
          </cell>
          <cell r="B2356" t="str">
            <v>2520180003</v>
          </cell>
          <cell r="C2356" t="str">
            <v>Haku Wiñay/Noa Jayatai</v>
          </cell>
          <cell r="D2356" t="str">
            <v>PP.2018 RO Sierra</v>
          </cell>
          <cell r="E2356" t="str">
            <v>PP 0118: ACCESO DE LOS HOGARES RURALES CON ECONOMIAS DE SUBSISTENCIA A MERCADOS LOCALES DEL NUCLEO EJECUTOR SANTA CRUZ</v>
          </cell>
          <cell r="F2356" t="str">
            <v>CHIMBOTE</v>
          </cell>
          <cell r="G2356" t="str">
            <v>ANCASH</v>
          </cell>
          <cell r="H2356" t="str">
            <v>HUARMEY</v>
          </cell>
          <cell r="I2356" t="str">
            <v>COCHAPETI</v>
          </cell>
          <cell r="J2356" t="str">
            <v>SANTA CRUZ</v>
          </cell>
          <cell r="K2356" t="str">
            <v>0211050240</v>
          </cell>
          <cell r="L2356">
            <v>160</v>
          </cell>
          <cell r="M2356">
            <v>43286</v>
          </cell>
          <cell r="N2356">
            <v>800000</v>
          </cell>
          <cell r="O2356">
            <v>43298</v>
          </cell>
          <cell r="P2356">
            <v>800000</v>
          </cell>
          <cell r="Q2356">
            <v>43300</v>
          </cell>
          <cell r="R2356">
            <v>800000</v>
          </cell>
          <cell r="S2356">
            <v>43355</v>
          </cell>
          <cell r="T2356">
            <v>1286</v>
          </cell>
          <cell r="U2356">
            <v>36</v>
          </cell>
          <cell r="V2356">
            <v>36</v>
          </cell>
          <cell r="W2356">
            <v>44641</v>
          </cell>
          <cell r="X2356">
            <v>813600.94</v>
          </cell>
          <cell r="Y2356">
            <v>816871</v>
          </cell>
          <cell r="Z2356">
            <v>830471.94000000006</v>
          </cell>
          <cell r="AA2356">
            <v>44726</v>
          </cell>
          <cell r="AB2356">
            <v>1</v>
          </cell>
          <cell r="AC2356">
            <v>1</v>
          </cell>
          <cell r="AD2356">
            <v>1</v>
          </cell>
          <cell r="AE2356">
            <v>1</v>
          </cell>
          <cell r="AF2356" t="str">
            <v>4. Cierre</v>
          </cell>
          <cell r="AG2356" t="str">
            <v>0780 - Liquidación Aprobada</v>
          </cell>
          <cell r="AH2356" t="str">
            <v>Ficha Aprobatoria archivada con Exp. archivado en UT</v>
          </cell>
        </row>
        <row r="2357">
          <cell r="A2357" t="str">
            <v>2520180004</v>
          </cell>
          <cell r="B2357" t="str">
            <v>2520180004</v>
          </cell>
          <cell r="C2357" t="str">
            <v>Haku Wiñay/Noa Jayatai</v>
          </cell>
          <cell r="D2357" t="str">
            <v>PP.2018 RO Sierra</v>
          </cell>
          <cell r="E2357" t="str">
            <v>PP 0118: ACCESO DE LOS HOGARES RURALES CON ECONOMIAS DE SUBSISTENCIA A MERCADOS LOCALES DEL NUCLEO EJECUTOR SAN MIGUEL</v>
          </cell>
          <cell r="F2357" t="str">
            <v>CHIMBOTE</v>
          </cell>
          <cell r="G2357" t="str">
            <v>ANCASH</v>
          </cell>
          <cell r="H2357" t="str">
            <v>HUARMEY</v>
          </cell>
          <cell r="I2357" t="str">
            <v>MALVAS</v>
          </cell>
          <cell r="J2357" t="str">
            <v>SAN MIGUEL</v>
          </cell>
          <cell r="K2357" t="str">
            <v>0211050018</v>
          </cell>
          <cell r="L2357">
            <v>240</v>
          </cell>
          <cell r="M2357">
            <v>43286</v>
          </cell>
          <cell r="N2357">
            <v>1200000</v>
          </cell>
          <cell r="O2357">
            <v>43399</v>
          </cell>
          <cell r="P2357">
            <v>1200000</v>
          </cell>
          <cell r="Q2357">
            <v>43402</v>
          </cell>
          <cell r="R2357">
            <v>1200000</v>
          </cell>
          <cell r="S2357">
            <v>43355</v>
          </cell>
          <cell r="T2357">
            <v>1286</v>
          </cell>
          <cell r="U2357">
            <v>36</v>
          </cell>
          <cell r="V2357">
            <v>36</v>
          </cell>
          <cell r="W2357">
            <v>44641</v>
          </cell>
          <cell r="X2357">
            <v>1219604.33</v>
          </cell>
          <cell r="Y2357">
            <v>1206000</v>
          </cell>
          <cell r="Z2357">
            <v>1225604.33</v>
          </cell>
          <cell r="AA2357">
            <v>44726</v>
          </cell>
          <cell r="AB2357">
            <v>1</v>
          </cell>
          <cell r="AC2357">
            <v>1</v>
          </cell>
          <cell r="AD2357">
            <v>1</v>
          </cell>
          <cell r="AE2357">
            <v>1</v>
          </cell>
          <cell r="AF2357" t="str">
            <v>4. Cierre</v>
          </cell>
          <cell r="AG2357" t="str">
            <v>0780 - Liquidación Aprobada</v>
          </cell>
          <cell r="AH2357" t="str">
            <v>Ficha Aprobatoria archivada con Exp. archivado en UT</v>
          </cell>
        </row>
        <row r="2358">
          <cell r="A2358" t="str">
            <v>2520190001</v>
          </cell>
          <cell r="B2358" t="str">
            <v>2520190001</v>
          </cell>
          <cell r="C2358" t="str">
            <v>Haku Wiñay/Noa Jayatai</v>
          </cell>
          <cell r="D2358" t="str">
            <v>PP.2019 RO Sierra</v>
          </cell>
          <cell r="E2358" t="str">
            <v>PP 0118: ACCESO DE LOS HOGARES RURALES CON ECONOMIAS DE SUBSISTENCIA A MERCADOS LOCALES DEL NUCLEO EJECUTOR HUANCA</v>
          </cell>
          <cell r="F2358" t="str">
            <v>CHIMBOTE</v>
          </cell>
          <cell r="G2358" t="str">
            <v>ANCASH</v>
          </cell>
          <cell r="H2358" t="str">
            <v>SANTA</v>
          </cell>
          <cell r="I2358" t="str">
            <v>CACERES DEL PERU</v>
          </cell>
          <cell r="J2358" t="str">
            <v>HUANCA</v>
          </cell>
          <cell r="K2358" t="str">
            <v>0218020090</v>
          </cell>
          <cell r="L2358">
            <v>196</v>
          </cell>
          <cell r="M2358">
            <v>43644</v>
          </cell>
          <cell r="N2358">
            <v>1136800</v>
          </cell>
          <cell r="O2358">
            <v>43699</v>
          </cell>
          <cell r="P2358">
            <v>1136800</v>
          </cell>
          <cell r="Q2358">
            <v>43700</v>
          </cell>
          <cell r="R2358">
            <v>1136800</v>
          </cell>
          <cell r="S2358">
            <v>43658</v>
          </cell>
          <cell r="T2358">
            <v>1186</v>
          </cell>
          <cell r="U2358">
            <v>36</v>
          </cell>
          <cell r="V2358">
            <v>36</v>
          </cell>
          <cell r="W2358">
            <v>44844</v>
          </cell>
          <cell r="X2358">
            <v>1183967.92</v>
          </cell>
          <cell r="Y2358">
            <v>1136800</v>
          </cell>
          <cell r="Z2358">
            <v>1190749.0900000001</v>
          </cell>
          <cell r="AA2358">
            <v>44974</v>
          </cell>
          <cell r="AB2358">
            <v>1</v>
          </cell>
          <cell r="AC2358">
            <v>1</v>
          </cell>
          <cell r="AD2358">
            <v>1</v>
          </cell>
          <cell r="AE2358">
            <v>1</v>
          </cell>
          <cell r="AF2358" t="str">
            <v>4. Cierre</v>
          </cell>
          <cell r="AG2358" t="str">
            <v>0780 - Liquidación Aprobada</v>
          </cell>
          <cell r="AH2358" t="str">
            <v>Ficha Aprobatoria archivada con Exp. archivado en UT</v>
          </cell>
        </row>
        <row r="2359">
          <cell r="A2359" t="str">
            <v>2520190002</v>
          </cell>
          <cell r="B2359" t="str">
            <v>2520190002</v>
          </cell>
          <cell r="C2359" t="str">
            <v>Haku Wiñay/Noa Jayatai</v>
          </cell>
          <cell r="D2359" t="str">
            <v>PP.2019 RO Sierra</v>
          </cell>
          <cell r="E2359" t="str">
            <v>PP 0118: ACCESO DE LOS HOGARES RURALES CON ECONOMIAS DE SUBSISTENCIA A MERCADOS LOCALES DEL NUCLEO EJECUTOR COLCAP</v>
          </cell>
          <cell r="F2359" t="str">
            <v>CHIMBOTE</v>
          </cell>
          <cell r="G2359" t="str">
            <v>ANCASH</v>
          </cell>
          <cell r="H2359" t="str">
            <v>SANTA</v>
          </cell>
          <cell r="I2359" t="str">
            <v>CACERES DEL PERU</v>
          </cell>
          <cell r="J2359" t="str">
            <v>COLCAP</v>
          </cell>
          <cell r="K2359" t="str">
            <v>0218020069</v>
          </cell>
          <cell r="L2359">
            <v>234</v>
          </cell>
          <cell r="M2359">
            <v>43644</v>
          </cell>
          <cell r="N2359">
            <v>1357200</v>
          </cell>
          <cell r="O2359">
            <v>43699</v>
          </cell>
          <cell r="P2359">
            <v>1357200</v>
          </cell>
          <cell r="Q2359">
            <v>43700</v>
          </cell>
          <cell r="R2359">
            <v>1357200</v>
          </cell>
          <cell r="S2359">
            <v>43658</v>
          </cell>
          <cell r="T2359">
            <v>1186</v>
          </cell>
          <cell r="U2359">
            <v>36</v>
          </cell>
          <cell r="V2359">
            <v>36</v>
          </cell>
          <cell r="W2359">
            <v>44844</v>
          </cell>
          <cell r="X2359">
            <v>1391804.32</v>
          </cell>
          <cell r="Y2359">
            <v>1365173.38</v>
          </cell>
          <cell r="Z2359">
            <v>1399777.7</v>
          </cell>
          <cell r="AA2359">
            <v>44974</v>
          </cell>
          <cell r="AB2359">
            <v>1</v>
          </cell>
          <cell r="AC2359">
            <v>1</v>
          </cell>
          <cell r="AD2359">
            <v>1</v>
          </cell>
          <cell r="AE2359">
            <v>1</v>
          </cell>
          <cell r="AF2359" t="str">
            <v>4. Cierre</v>
          </cell>
          <cell r="AG2359" t="str">
            <v>0780 - Liquidación Aprobada</v>
          </cell>
          <cell r="AH2359" t="str">
            <v>Ficha Aprobatoria archivada con Exp. archivado en UT</v>
          </cell>
        </row>
        <row r="2360">
          <cell r="A2360" t="str">
            <v>2520190003</v>
          </cell>
          <cell r="B2360" t="str">
            <v>2520190003</v>
          </cell>
          <cell r="C2360" t="str">
            <v>Haku Wiñay/Noa Jayatai</v>
          </cell>
          <cell r="D2360" t="str">
            <v>PP.2019 RO Sierra</v>
          </cell>
          <cell r="E2360" t="str">
            <v>PP 0118: ACCESO DE LOS HOGARES RURALES CON ECONOMIAS DE SUBSISTENCIA A MERCADOS LOCALES DEL NUCLEO EJECUTOR MACATE</v>
          </cell>
          <cell r="F2360" t="str">
            <v>CHIMBOTE</v>
          </cell>
          <cell r="G2360" t="str">
            <v>ANCASH</v>
          </cell>
          <cell r="H2360" t="str">
            <v>SANTA</v>
          </cell>
          <cell r="I2360" t="str">
            <v>MACATE</v>
          </cell>
          <cell r="J2360" t="str">
            <v>MACATE</v>
          </cell>
          <cell r="K2360" t="str">
            <v>0218040001</v>
          </cell>
          <cell r="L2360">
            <v>205</v>
          </cell>
          <cell r="M2360">
            <v>43644</v>
          </cell>
          <cell r="N2360">
            <v>1189000</v>
          </cell>
          <cell r="O2360">
            <v>43699</v>
          </cell>
          <cell r="P2360">
            <v>1189000</v>
          </cell>
          <cell r="Q2360">
            <v>43700</v>
          </cell>
          <cell r="R2360">
            <v>1189000</v>
          </cell>
          <cell r="S2360">
            <v>43658</v>
          </cell>
          <cell r="T2360">
            <v>1207</v>
          </cell>
          <cell r="U2360">
            <v>36</v>
          </cell>
          <cell r="V2360">
            <v>36</v>
          </cell>
          <cell r="W2360">
            <v>44865</v>
          </cell>
          <cell r="X2360">
            <v>1202684.3999999999</v>
          </cell>
          <cell r="Y2360">
            <v>1198778.72</v>
          </cell>
          <cell r="Z2360">
            <v>1212463.1200000001</v>
          </cell>
          <cell r="AA2360">
            <v>44985</v>
          </cell>
          <cell r="AB2360">
            <v>1</v>
          </cell>
          <cell r="AC2360">
            <v>1.0017</v>
          </cell>
          <cell r="AD2360">
            <v>1</v>
          </cell>
          <cell r="AE2360">
            <v>0.997</v>
          </cell>
          <cell r="AF2360" t="str">
            <v>4. Cierre</v>
          </cell>
          <cell r="AG2360" t="str">
            <v>0780 - Liquidación Aprobada</v>
          </cell>
          <cell r="AH2360" t="str">
            <v>Ficha Aprobatoria archivada con Exp. archivado en UT</v>
          </cell>
        </row>
        <row r="2361">
          <cell r="A2361" t="str">
            <v>2520190004</v>
          </cell>
          <cell r="B2361" t="str">
            <v>2520190004</v>
          </cell>
          <cell r="C2361" t="str">
            <v>Haku Wiñay/Noa Jayatai</v>
          </cell>
          <cell r="D2361" t="str">
            <v>PP.2019 RO Sierra</v>
          </cell>
          <cell r="E2361" t="str">
            <v>PP 0118: ACCESO DE LOS HOGARES RURALES CON ECONOMIAS DE SUBSISTENCIA A MERCADOS LOCALES DEL NUCLEO EJECUTOR SAN BLAS</v>
          </cell>
          <cell r="F2361" t="str">
            <v>CHIMBOTE</v>
          </cell>
          <cell r="G2361" t="str">
            <v>ANCASH</v>
          </cell>
          <cell r="H2361" t="str">
            <v>SANTA</v>
          </cell>
          <cell r="I2361" t="str">
            <v>MACATE</v>
          </cell>
          <cell r="J2361" t="str">
            <v>SAN BLAS</v>
          </cell>
          <cell r="K2361" t="str">
            <v>0218040016</v>
          </cell>
          <cell r="L2361">
            <v>224</v>
          </cell>
          <cell r="M2361">
            <v>43644</v>
          </cell>
          <cell r="N2361">
            <v>1299200</v>
          </cell>
          <cell r="O2361">
            <v>43699</v>
          </cell>
          <cell r="P2361">
            <v>1299200</v>
          </cell>
          <cell r="Q2361">
            <v>43700</v>
          </cell>
          <cell r="R2361">
            <v>1299200</v>
          </cell>
          <cell r="S2361">
            <v>43658</v>
          </cell>
          <cell r="T2361">
            <v>1207</v>
          </cell>
          <cell r="U2361">
            <v>36</v>
          </cell>
          <cell r="V2361">
            <v>36</v>
          </cell>
          <cell r="W2361">
            <v>44865</v>
          </cell>
          <cell r="X2361">
            <v>1305144.02</v>
          </cell>
          <cell r="Y2361">
            <v>1309793.6200000001</v>
          </cell>
          <cell r="Z2361">
            <v>1315737.6400000001</v>
          </cell>
          <cell r="AA2361">
            <v>44985</v>
          </cell>
          <cell r="AB2361">
            <v>1</v>
          </cell>
          <cell r="AC2361">
            <v>1</v>
          </cell>
          <cell r="AD2361">
            <v>1</v>
          </cell>
          <cell r="AE2361">
            <v>0.99729999999999996</v>
          </cell>
          <cell r="AF2361" t="str">
            <v>4. Cierre</v>
          </cell>
          <cell r="AG2361" t="str">
            <v>0780 - Liquidación Aprobada</v>
          </cell>
          <cell r="AH2361" t="str">
            <v>Ficha Aprobatoria archivada con Exp. archivado en UT</v>
          </cell>
        </row>
        <row r="2362">
          <cell r="A2362" t="str">
            <v>2520200001</v>
          </cell>
          <cell r="B2362" t="str">
            <v>2520200001</v>
          </cell>
          <cell r="C2362" t="str">
            <v>Haku Wiñay/Noa Jayatai</v>
          </cell>
          <cell r="D2362" t="str">
            <v>Apoyo Des.Prod.2020</v>
          </cell>
          <cell r="E2362" t="str">
            <v>APOYO AL DESARROLLO PRODUCTIVO DE LOS HOGARES RURALES CON ECONOMÍA DE SUBSISTENCIA HUACHO</v>
          </cell>
          <cell r="F2362" t="str">
            <v>CHIMBOTE</v>
          </cell>
          <cell r="G2362" t="str">
            <v>ANCASH</v>
          </cell>
          <cell r="H2362" t="str">
            <v>YUNGAY</v>
          </cell>
          <cell r="I2362" t="str">
            <v>QUILLO</v>
          </cell>
          <cell r="J2362" t="str">
            <v>HUACHO</v>
          </cell>
          <cell r="K2362" t="str">
            <v>0220050033</v>
          </cell>
          <cell r="L2362">
            <v>400</v>
          </cell>
          <cell r="M2362">
            <v>44143</v>
          </cell>
          <cell r="N2362">
            <v>1454315.5</v>
          </cell>
          <cell r="O2362">
            <v>44127</v>
          </cell>
          <cell r="P2362">
            <v>1454315.5</v>
          </cell>
          <cell r="Q2362">
            <v>44139</v>
          </cell>
          <cell r="R2362">
            <v>1454315.5</v>
          </cell>
          <cell r="S2362">
            <v>44146</v>
          </cell>
          <cell r="T2362">
            <v>364</v>
          </cell>
          <cell r="U2362">
            <v>12</v>
          </cell>
          <cell r="V2362">
            <v>12</v>
          </cell>
          <cell r="W2362">
            <v>44510</v>
          </cell>
          <cell r="X2362">
            <v>1655065.53</v>
          </cell>
          <cell r="Y2362">
            <v>1449016.51</v>
          </cell>
          <cell r="Z2362">
            <v>1655065.53</v>
          </cell>
          <cell r="AA2362">
            <v>44600</v>
          </cell>
          <cell r="AB2362">
            <v>1</v>
          </cell>
          <cell r="AC2362">
            <v>0.99729999999999996</v>
          </cell>
          <cell r="AD2362">
            <v>1</v>
          </cell>
          <cell r="AE2362">
            <v>0.99690000000000001</v>
          </cell>
          <cell r="AF2362" t="str">
            <v>4. Cierre</v>
          </cell>
          <cell r="AG2362" t="str">
            <v>0780 - Liquidación Aprobada</v>
          </cell>
          <cell r="AH2362" t="str">
            <v>Ficha Aprobatoria archivada con Exp. archivado en UT</v>
          </cell>
        </row>
        <row r="2363">
          <cell r="A2363" t="str">
            <v>2520200002</v>
          </cell>
          <cell r="B2363" t="str">
            <v>2520200002</v>
          </cell>
          <cell r="C2363" t="str">
            <v>Haku Wiñay/Noa Jayatai</v>
          </cell>
          <cell r="D2363" t="str">
            <v>Apoyo Des.Prod.2020</v>
          </cell>
          <cell r="E2363" t="str">
            <v>APOYO AL DESARROLLO PRODUCTIVO DE LOS HOGARES RURALES CON ECONOMÍA DE SUBSISTENCIA OCUPAMPA</v>
          </cell>
          <cell r="F2363" t="str">
            <v>CHIMBOTE</v>
          </cell>
          <cell r="G2363" t="str">
            <v>ANCASH</v>
          </cell>
          <cell r="H2363" t="str">
            <v>YUNGAY</v>
          </cell>
          <cell r="I2363" t="str">
            <v>QUILLO</v>
          </cell>
          <cell r="J2363" t="str">
            <v>OCUPAMPA</v>
          </cell>
          <cell r="K2363" t="str">
            <v>0220050065</v>
          </cell>
          <cell r="L2363">
            <v>400</v>
          </cell>
          <cell r="M2363">
            <v>44143</v>
          </cell>
          <cell r="N2363">
            <v>1454315.5</v>
          </cell>
          <cell r="O2363">
            <v>44127</v>
          </cell>
          <cell r="P2363">
            <v>1454315.5</v>
          </cell>
          <cell r="Q2363">
            <v>44139</v>
          </cell>
          <cell r="R2363">
            <v>1454315.5</v>
          </cell>
          <cell r="S2363">
            <v>44147</v>
          </cell>
          <cell r="T2363">
            <v>364</v>
          </cell>
          <cell r="U2363">
            <v>12</v>
          </cell>
          <cell r="V2363">
            <v>12</v>
          </cell>
          <cell r="W2363">
            <v>44511</v>
          </cell>
          <cell r="X2363">
            <v>1494071.11</v>
          </cell>
          <cell r="Y2363">
            <v>1449057.12</v>
          </cell>
          <cell r="Z2363">
            <v>1494071.1099999999</v>
          </cell>
          <cell r="AA2363">
            <v>44600</v>
          </cell>
          <cell r="AB2363">
            <v>1</v>
          </cell>
          <cell r="AC2363">
            <v>0.99750000000000005</v>
          </cell>
          <cell r="AD2363">
            <v>1</v>
          </cell>
          <cell r="AE2363">
            <v>0.99650000000000005</v>
          </cell>
          <cell r="AF2363" t="str">
            <v>4. Cierre</v>
          </cell>
          <cell r="AG2363" t="str">
            <v>0780 - Liquidación Aprobada</v>
          </cell>
          <cell r="AH2363" t="str">
            <v>Ficha Aprobatoria archivada con Exp. archivado en UT</v>
          </cell>
        </row>
        <row r="2364">
          <cell r="A2364" t="str">
            <v>2520210001</v>
          </cell>
          <cell r="B2364" t="str">
            <v>2520210001</v>
          </cell>
          <cell r="C2364" t="str">
            <v>Haku Wiñay/Noa Jayatai</v>
          </cell>
          <cell r="D2364" t="str">
            <v>PP.2021 RO Sierra</v>
          </cell>
          <cell r="E2364" t="str">
            <v>PP 0118: ACCESO DE LOS HOGARES RURALES CON ECONOMIAS DE SUBSISTENCIA A MERCADOS LOCALES DEL NUCLEO EJECUTOR FORTALEZA</v>
          </cell>
          <cell r="F2364" t="str">
            <v>CHIMBOTE</v>
          </cell>
          <cell r="G2364" t="str">
            <v>ANCASH</v>
          </cell>
          <cell r="H2364" t="str">
            <v>HUARAZ</v>
          </cell>
          <cell r="I2364" t="str">
            <v>PARIACOTO</v>
          </cell>
          <cell r="J2364" t="str">
            <v>FORTALEZA</v>
          </cell>
          <cell r="K2364" t="str">
            <v>0201100028</v>
          </cell>
          <cell r="L2364">
            <v>200</v>
          </cell>
          <cell r="M2364">
            <v>44375.748541666668</v>
          </cell>
          <cell r="N2364">
            <v>1200000</v>
          </cell>
          <cell r="O2364">
            <v>44629</v>
          </cell>
          <cell r="P2364">
            <v>1200000</v>
          </cell>
          <cell r="Q2364">
            <v>44629</v>
          </cell>
          <cell r="R2364">
            <v>1200000</v>
          </cell>
          <cell r="S2364">
            <v>44378</v>
          </cell>
          <cell r="T2364">
            <v>1126</v>
          </cell>
          <cell r="U2364">
            <v>36</v>
          </cell>
          <cell r="V2364">
            <v>36</v>
          </cell>
          <cell r="W2364">
            <v>45504</v>
          </cell>
          <cell r="X2364">
            <v>1202975.8799999999</v>
          </cell>
          <cell r="Y2364">
            <v>1199746.2</v>
          </cell>
          <cell r="Z2364">
            <v>1204625.8799999999</v>
          </cell>
          <cell r="AA2364">
            <v>45541</v>
          </cell>
          <cell r="AB2364">
            <v>1</v>
          </cell>
          <cell r="AC2364">
            <v>1</v>
          </cell>
          <cell r="AD2364">
            <v>1</v>
          </cell>
          <cell r="AE2364">
            <v>0.99980000000000002</v>
          </cell>
          <cell r="AF2364" t="str">
            <v>4. Cierre</v>
          </cell>
          <cell r="AG2364" t="str">
            <v>0780 - Liquidación Aprobada</v>
          </cell>
          <cell r="AH2364" t="str">
            <v>Ficha Aprobatoria archivada con Exp. archivado en UT</v>
          </cell>
        </row>
        <row r="2365">
          <cell r="A2365" t="str">
            <v>2520210002</v>
          </cell>
          <cell r="B2365" t="str">
            <v>2520210002</v>
          </cell>
          <cell r="C2365" t="str">
            <v>Haku Wiñay/Noa Jayatai</v>
          </cell>
          <cell r="D2365" t="str">
            <v>PP.2021 RO Sierra</v>
          </cell>
          <cell r="E2365" t="str">
            <v>PP 0118: ACCESO DE LOS HOGARES RURALES CON ECONOMIAS DE SUBSISTENCIA A MERCADOS LOCALES DEL NUCLEO EJECUTOR MARCOCANCHA</v>
          </cell>
          <cell r="F2365" t="str">
            <v>CHIMBOTE</v>
          </cell>
          <cell r="G2365" t="str">
            <v>ANCASH</v>
          </cell>
          <cell r="H2365" t="str">
            <v>HUARAZ</v>
          </cell>
          <cell r="I2365" t="str">
            <v>PARIACOTO</v>
          </cell>
          <cell r="J2365" t="str">
            <v>MARCOCANCHA</v>
          </cell>
          <cell r="K2365" t="str">
            <v>0201100031</v>
          </cell>
          <cell r="L2365">
            <v>200</v>
          </cell>
          <cell r="M2365">
            <v>44375.748541666668</v>
          </cell>
          <cell r="N2365">
            <v>1200000</v>
          </cell>
          <cell r="O2365">
            <v>44629</v>
          </cell>
          <cell r="P2365">
            <v>1200000</v>
          </cell>
          <cell r="Q2365">
            <v>44629</v>
          </cell>
          <cell r="R2365">
            <v>1200000</v>
          </cell>
          <cell r="S2365">
            <v>44378</v>
          </cell>
          <cell r="T2365">
            <v>1126</v>
          </cell>
          <cell r="U2365">
            <v>36</v>
          </cell>
          <cell r="V2365">
            <v>36</v>
          </cell>
          <cell r="W2365">
            <v>45504</v>
          </cell>
          <cell r="X2365">
            <v>1203363.3400000001</v>
          </cell>
          <cell r="Y2365">
            <v>1199727.6499999999</v>
          </cell>
          <cell r="Z2365">
            <v>1205013.3400000001</v>
          </cell>
          <cell r="AA2365">
            <v>45541</v>
          </cell>
          <cell r="AB2365">
            <v>1</v>
          </cell>
          <cell r="AC2365">
            <v>1</v>
          </cell>
          <cell r="AD2365">
            <v>1</v>
          </cell>
          <cell r="AE2365">
            <v>0.99980000000000002</v>
          </cell>
          <cell r="AF2365" t="str">
            <v>4. Cierre</v>
          </cell>
          <cell r="AG2365" t="str">
            <v>0780 - Liquidación Aprobada</v>
          </cell>
          <cell r="AH2365" t="str">
            <v>Ficha Aprobatoria archivada con Exp. archivado en UT</v>
          </cell>
        </row>
        <row r="2366">
          <cell r="A2366" t="str">
            <v>2520220001</v>
          </cell>
          <cell r="B2366" t="str">
            <v>2520220001</v>
          </cell>
          <cell r="C2366" t="str">
            <v>Haku Wiñay/Noa Jayatai</v>
          </cell>
          <cell r="D2366" t="str">
            <v>PP.2022 RO Sierra</v>
          </cell>
          <cell r="E2366" t="str">
            <v>PP 0118: ACCESO DE LOS HOGARES RURALES CON ECONOMIAS DE SUBSISTENCIA A MERCADOS LOCALES DEL NUCLEO EJECUTOR HUALALAY</v>
          </cell>
          <cell r="F2366" t="str">
            <v>CHIMBOTE</v>
          </cell>
          <cell r="G2366" t="str">
            <v>ANCASH</v>
          </cell>
          <cell r="H2366" t="str">
            <v>PALLASCA</v>
          </cell>
          <cell r="I2366" t="str">
            <v>TAUCA</v>
          </cell>
          <cell r="J2366" t="str">
            <v>HUALALAY</v>
          </cell>
          <cell r="K2366" t="str">
            <v>0215110010</v>
          </cell>
          <cell r="L2366">
            <v>200</v>
          </cell>
          <cell r="M2366">
            <v>44767</v>
          </cell>
          <cell r="N2366">
            <v>1200000</v>
          </cell>
          <cell r="O2366">
            <v>44769</v>
          </cell>
          <cell r="P2366">
            <v>1200000</v>
          </cell>
          <cell r="Q2366">
            <v>44778</v>
          </cell>
          <cell r="R2366">
            <v>1200000</v>
          </cell>
          <cell r="S2366">
            <v>44774</v>
          </cell>
          <cell r="T2366">
            <v>928.38171296296309</v>
          </cell>
          <cell r="U2366">
            <v>30.42</v>
          </cell>
          <cell r="V2366">
            <v>36</v>
          </cell>
          <cell r="X2366">
            <v>1131760.03</v>
          </cell>
          <cell r="Y2366">
            <v>1097193.53</v>
          </cell>
          <cell r="Z2366">
            <v>1082368.19</v>
          </cell>
          <cell r="AA2366">
            <v>45616</v>
          </cell>
          <cell r="AB2366">
            <v>0.95109999999999995</v>
          </cell>
          <cell r="AC2366">
            <v>0.96040000000000003</v>
          </cell>
          <cell r="AD2366">
            <v>0.95140000000000002</v>
          </cell>
          <cell r="AE2366">
            <v>0.92610000000000003</v>
          </cell>
          <cell r="AF2366" t="str">
            <v>3. Ejecución</v>
          </cell>
          <cell r="AG2366" t="str">
            <v>0530 - Proyecto en Ejecución</v>
          </cell>
          <cell r="AH2366" t="str">
            <v>Proyecto en ejecución</v>
          </cell>
        </row>
        <row r="2367">
          <cell r="A2367" t="str">
            <v>2520220002</v>
          </cell>
          <cell r="B2367" t="str">
            <v>2520220002</v>
          </cell>
          <cell r="C2367" t="str">
            <v>Haku Wiñay/Noa Jayatai</v>
          </cell>
          <cell r="D2367" t="str">
            <v>PP.2022 RO Sierra</v>
          </cell>
          <cell r="E2367" t="str">
            <v>PP 0118: ACCESO DE LOS HOGARES RURALES CON ECONOMIAS DE SUBSISTENCIA A MERCADOS LOCALES DEL NUCLEO EJECUTOR LA BANDA</v>
          </cell>
          <cell r="F2367" t="str">
            <v>CHIMBOTE</v>
          </cell>
          <cell r="G2367" t="str">
            <v>ANCASH</v>
          </cell>
          <cell r="H2367" t="str">
            <v>PALLASCA</v>
          </cell>
          <cell r="I2367" t="str">
            <v>TAUCA</v>
          </cell>
          <cell r="J2367" t="str">
            <v>LA BANDA</v>
          </cell>
          <cell r="K2367" t="str">
            <v>0215110040</v>
          </cell>
          <cell r="L2367">
            <v>200</v>
          </cell>
          <cell r="M2367">
            <v>44767</v>
          </cell>
          <cell r="N2367">
            <v>1200000</v>
          </cell>
          <cell r="O2367">
            <v>44769</v>
          </cell>
          <cell r="P2367">
            <v>1200000</v>
          </cell>
          <cell r="Q2367">
            <v>44778</v>
          </cell>
          <cell r="R2367">
            <v>1200000</v>
          </cell>
          <cell r="S2367">
            <v>44774</v>
          </cell>
          <cell r="T2367">
            <v>928.38171296296309</v>
          </cell>
          <cell r="U2367">
            <v>30.42</v>
          </cell>
          <cell r="V2367">
            <v>36</v>
          </cell>
          <cell r="X2367">
            <v>1145033.77</v>
          </cell>
          <cell r="Y2367">
            <v>1113888.8799999999</v>
          </cell>
          <cell r="Z2367">
            <v>1094447.69</v>
          </cell>
          <cell r="AA2367">
            <v>45616</v>
          </cell>
          <cell r="AB2367">
            <v>0.95440000000000003</v>
          </cell>
          <cell r="AC2367">
            <v>0.96130000000000004</v>
          </cell>
          <cell r="AD2367">
            <v>0.95079999999999998</v>
          </cell>
          <cell r="AE2367">
            <v>0.93799999999999994</v>
          </cell>
          <cell r="AF2367" t="str">
            <v>3. Ejecución</v>
          </cell>
          <cell r="AG2367" t="str">
            <v>0530 - Proyecto en Ejecución</v>
          </cell>
          <cell r="AH2367" t="str">
            <v>Proyecto en ejecución</v>
          </cell>
        </row>
        <row r="2368">
          <cell r="A2368" t="str">
            <v>2520220003</v>
          </cell>
          <cell r="B2368" t="str">
            <v>2520220003</v>
          </cell>
          <cell r="C2368" t="str">
            <v>Haku Wiñay/Noa Jayatai</v>
          </cell>
          <cell r="D2368" t="str">
            <v>PP.2022 RO Sierra</v>
          </cell>
          <cell r="E2368" t="str">
            <v>PP 0118: ACCESO DE LOS HOGARES RURALES CON ECONOMIAS DE SUBSISTENCIA A MERCADOS LOCALES DEL NUCLEO EJECUTOR YANAC</v>
          </cell>
          <cell r="F2368" t="str">
            <v>CHIMBOTE</v>
          </cell>
          <cell r="G2368" t="str">
            <v>ANCASH</v>
          </cell>
          <cell r="H2368" t="str">
            <v>CORONGO</v>
          </cell>
          <cell r="I2368" t="str">
            <v>YANAC</v>
          </cell>
          <cell r="J2368" t="str">
            <v>YANAC</v>
          </cell>
          <cell r="K2368" t="str">
            <v>0209060001</v>
          </cell>
          <cell r="L2368">
            <v>200</v>
          </cell>
          <cell r="M2368">
            <v>44773.798877314817</v>
          </cell>
          <cell r="N2368">
            <v>1200000</v>
          </cell>
          <cell r="O2368">
            <v>44769</v>
          </cell>
          <cell r="P2368">
            <v>1200000</v>
          </cell>
          <cell r="Q2368">
            <v>44778</v>
          </cell>
          <cell r="R2368">
            <v>1200000</v>
          </cell>
          <cell r="S2368">
            <v>44783</v>
          </cell>
          <cell r="T2368">
            <v>919.38171296296309</v>
          </cell>
          <cell r="U2368">
            <v>30.13</v>
          </cell>
          <cell r="V2368">
            <v>36</v>
          </cell>
          <cell r="X2368">
            <v>1123717.1399999999</v>
          </cell>
          <cell r="Y2368">
            <v>1119567.6000000001</v>
          </cell>
          <cell r="Z2368">
            <v>1104067.1399999999</v>
          </cell>
          <cell r="AA2368">
            <v>45643</v>
          </cell>
          <cell r="AB2368">
            <v>0.93020000000000003</v>
          </cell>
          <cell r="AC2368">
            <v>0.95960000000000001</v>
          </cell>
          <cell r="AD2368">
            <v>0.94850000000000001</v>
          </cell>
          <cell r="AE2368">
            <v>0.94720000000000004</v>
          </cell>
          <cell r="AF2368" t="str">
            <v>3. Ejecución</v>
          </cell>
          <cell r="AG2368" t="str">
            <v>0530 - Proyecto en Ejecución</v>
          </cell>
          <cell r="AH2368" t="str">
            <v>Proyecto en ejecución</v>
          </cell>
        </row>
        <row r="2369">
          <cell r="A2369" t="str">
            <v>2520220004</v>
          </cell>
          <cell r="B2369" t="str">
            <v>2520220004</v>
          </cell>
          <cell r="C2369" t="str">
            <v>Haku Wiñay/Noa Jayatai</v>
          </cell>
          <cell r="D2369" t="str">
            <v>PP.2022 RO Sierra</v>
          </cell>
          <cell r="E2369" t="str">
            <v>PP 0118: ACCESO DE LOS HOGARES RURALES CON ECONOMIAS DE SUBSISTENCIA A MERCADOS LOCALES DEL NUCLEO EJECUTOR LA PAMPA</v>
          </cell>
          <cell r="F2369" t="str">
            <v>CHIMBOTE</v>
          </cell>
          <cell r="G2369" t="str">
            <v>ANCASH</v>
          </cell>
          <cell r="H2369" t="str">
            <v>CORONGO</v>
          </cell>
          <cell r="I2369" t="str">
            <v>LA PAMPA</v>
          </cell>
          <cell r="J2369" t="str">
            <v>LA PAMPA</v>
          </cell>
          <cell r="K2369" t="str">
            <v>0209060001</v>
          </cell>
          <cell r="L2369">
            <v>200</v>
          </cell>
          <cell r="M2369">
            <v>44773.798877314817</v>
          </cell>
          <cell r="N2369">
            <v>1200000</v>
          </cell>
          <cell r="O2369">
            <v>44769</v>
          </cell>
          <cell r="P2369">
            <v>1200000</v>
          </cell>
          <cell r="Q2369">
            <v>44778</v>
          </cell>
          <cell r="R2369">
            <v>1200000</v>
          </cell>
          <cell r="S2369">
            <v>44783</v>
          </cell>
          <cell r="T2369">
            <v>919.38171296296309</v>
          </cell>
          <cell r="U2369">
            <v>30.13</v>
          </cell>
          <cell r="V2369">
            <v>36</v>
          </cell>
          <cell r="X2369">
            <v>1124241.3600000001</v>
          </cell>
          <cell r="Y2369">
            <v>1120728.71</v>
          </cell>
          <cell r="Z2369">
            <v>1105141.3600000001</v>
          </cell>
          <cell r="AA2369">
            <v>45643</v>
          </cell>
          <cell r="AB2369">
            <v>0.93269999999999997</v>
          </cell>
          <cell r="AC2369">
            <v>0.95779999999999998</v>
          </cell>
          <cell r="AD2369">
            <v>0.94779999999999998</v>
          </cell>
          <cell r="AE2369">
            <v>0.9456</v>
          </cell>
          <cell r="AF2369" t="str">
            <v>3. Ejecución</v>
          </cell>
          <cell r="AG2369" t="str">
            <v>0530 - Proyecto en Ejecución</v>
          </cell>
          <cell r="AH2369" t="str">
            <v>Proyecto en ejecución</v>
          </cell>
        </row>
        <row r="2370">
          <cell r="A2370" t="str">
            <v>2520230005</v>
          </cell>
          <cell r="B2370" t="str">
            <v>2520230001</v>
          </cell>
          <cell r="C2370" t="str">
            <v>Haku Wiñay/Noa Jayatai</v>
          </cell>
          <cell r="D2370" t="str">
            <v>PP.2023 RO Sierra</v>
          </cell>
          <cell r="E2370" t="str">
            <v>PP 0118: ACCESO DE LOS HOGARES RURALES CON ECONOMIAS DE SUBSISTENCIA A MERCADOS LOCALES DEL NUCLEO EJECUTOR PALLASCA1</v>
          </cell>
          <cell r="F2370" t="str">
            <v>CHIMBOTE</v>
          </cell>
          <cell r="G2370" t="str">
            <v>ANCASH</v>
          </cell>
          <cell r="H2370" t="str">
            <v>PALLASCA</v>
          </cell>
          <cell r="I2370" t="str">
            <v>PALLASCA</v>
          </cell>
          <cell r="J2370" t="str">
            <v>PALLASCA</v>
          </cell>
          <cell r="K2370" t="str">
            <v>0215080001</v>
          </cell>
          <cell r="L2370">
            <v>200</v>
          </cell>
          <cell r="M2370">
            <v>45133</v>
          </cell>
          <cell r="N2370">
            <v>1200000</v>
          </cell>
          <cell r="O2370">
            <v>45196</v>
          </cell>
          <cell r="P2370">
            <v>1200000</v>
          </cell>
          <cell r="Q2370">
            <v>45215</v>
          </cell>
          <cell r="R2370">
            <v>1200000</v>
          </cell>
          <cell r="S2370">
            <v>45139</v>
          </cell>
          <cell r="T2370">
            <v>563.38171296296309</v>
          </cell>
          <cell r="U2370">
            <v>18.420000000000002</v>
          </cell>
          <cell r="V2370">
            <v>36</v>
          </cell>
          <cell r="X2370">
            <v>747419.15</v>
          </cell>
          <cell r="Y2370">
            <v>719086.95</v>
          </cell>
          <cell r="Z2370">
            <v>526897.32000000007</v>
          </cell>
          <cell r="AA2370">
            <v>45640</v>
          </cell>
          <cell r="AB2370">
            <v>0.64429999999999998</v>
          </cell>
          <cell r="AC2370">
            <v>0.63919999999999999</v>
          </cell>
          <cell r="AD2370">
            <v>0.80130000000000001</v>
          </cell>
          <cell r="AE2370">
            <v>0.65680000000000005</v>
          </cell>
          <cell r="AF2370" t="str">
            <v>3. Ejecución</v>
          </cell>
          <cell r="AG2370" t="str">
            <v>0530 - Proyecto en Ejecución</v>
          </cell>
          <cell r="AH2370" t="str">
            <v>Proyecto en ejecución</v>
          </cell>
        </row>
        <row r="2371">
          <cell r="A2371" t="str">
            <v>2520230006</v>
          </cell>
          <cell r="B2371" t="str">
            <v>2520230002</v>
          </cell>
          <cell r="C2371" t="str">
            <v>Haku Wiñay/Noa Jayatai</v>
          </cell>
          <cell r="D2371" t="str">
            <v>PP.2023 RO Sierra</v>
          </cell>
          <cell r="E2371" t="str">
            <v>PP 0118: ACCESO DE LOS HOGARES RURALES CON ECONOMIAS DE SUBSISTENCIA A MERCADOS LOCALES DEL NUCLEO EJECUTOR PALLASCA2</v>
          </cell>
          <cell r="F2371" t="str">
            <v>CHIMBOTE</v>
          </cell>
          <cell r="G2371" t="str">
            <v>ANCASH</v>
          </cell>
          <cell r="H2371" t="str">
            <v>PALLASCA</v>
          </cell>
          <cell r="I2371" t="str">
            <v>PALLASCA</v>
          </cell>
          <cell r="J2371" t="str">
            <v>PALLASCA</v>
          </cell>
          <cell r="K2371" t="str">
            <v>0215080001</v>
          </cell>
          <cell r="L2371">
            <v>200</v>
          </cell>
          <cell r="M2371">
            <v>45133</v>
          </cell>
          <cell r="N2371">
            <v>1200000</v>
          </cell>
          <cell r="O2371">
            <v>45196</v>
          </cell>
          <cell r="P2371">
            <v>1200000</v>
          </cell>
          <cell r="Q2371">
            <v>45215</v>
          </cell>
          <cell r="R2371">
            <v>1200000</v>
          </cell>
          <cell r="S2371">
            <v>45139</v>
          </cell>
          <cell r="T2371">
            <v>563.38171296296309</v>
          </cell>
          <cell r="U2371">
            <v>18.420000000000002</v>
          </cell>
          <cell r="V2371">
            <v>36</v>
          </cell>
          <cell r="X2371">
            <v>716877.07</v>
          </cell>
          <cell r="Y2371">
            <v>672518.86</v>
          </cell>
          <cell r="Z2371">
            <v>523190.87</v>
          </cell>
          <cell r="AA2371">
            <v>45640</v>
          </cell>
          <cell r="AB2371">
            <v>0.62990000000000002</v>
          </cell>
          <cell r="AC2371">
            <v>0.62439999999999996</v>
          </cell>
          <cell r="AD2371">
            <v>0.754</v>
          </cell>
          <cell r="AE2371">
            <v>0.63590000000000002</v>
          </cell>
          <cell r="AF2371" t="str">
            <v>3. Ejecución</v>
          </cell>
          <cell r="AG2371" t="str">
            <v>0530 - Proyecto en Ejecución</v>
          </cell>
          <cell r="AH2371" t="str">
            <v>Proyecto en ejecución</v>
          </cell>
        </row>
        <row r="2372">
          <cell r="A2372" t="str">
            <v>2520230003</v>
          </cell>
          <cell r="B2372" t="str">
            <v>2520230003</v>
          </cell>
          <cell r="C2372" t="str">
            <v>Haku Wiñay/Noa Jayatai</v>
          </cell>
          <cell r="D2372" t="str">
            <v>PP.2023 RO Sierra</v>
          </cell>
          <cell r="E2372" t="str">
            <v>PP 0118: ACCESO DE LOS HOGARES RURALES CON ECONOMIAS DE SUBSISTENCIA A MERCADOS LOCALES DEL NUCLEO EJECUTOR HUANDOVAL</v>
          </cell>
          <cell r="F2372" t="str">
            <v>CHIMBOTE</v>
          </cell>
          <cell r="G2372" t="str">
            <v>ANCASH</v>
          </cell>
          <cell r="H2372" t="str">
            <v>PALLASCA</v>
          </cell>
          <cell r="I2372" t="str">
            <v>HUANDOVAL</v>
          </cell>
          <cell r="J2372" t="str">
            <v>HUANDOVAL</v>
          </cell>
          <cell r="K2372" t="str">
            <v>0215020001</v>
          </cell>
          <cell r="L2372">
            <v>200</v>
          </cell>
          <cell r="M2372">
            <v>45128.589826388888</v>
          </cell>
          <cell r="N2372">
            <v>1200000</v>
          </cell>
          <cell r="O2372">
            <v>45196</v>
          </cell>
          <cell r="P2372">
            <v>1200000</v>
          </cell>
          <cell r="Q2372">
            <v>45215</v>
          </cell>
          <cell r="R2372">
            <v>1200000</v>
          </cell>
          <cell r="S2372">
            <v>45139</v>
          </cell>
          <cell r="T2372">
            <v>563.38171296296309</v>
          </cell>
          <cell r="U2372">
            <v>18.420000000000002</v>
          </cell>
          <cell r="V2372">
            <v>36</v>
          </cell>
          <cell r="X2372">
            <v>822493.29</v>
          </cell>
          <cell r="Y2372">
            <v>820699.54</v>
          </cell>
          <cell r="Z2372">
            <v>401344.16000000003</v>
          </cell>
          <cell r="AA2372">
            <v>45638</v>
          </cell>
          <cell r="AB2372">
            <v>0.62960000000000005</v>
          </cell>
          <cell r="AC2372">
            <v>0.62649999999999995</v>
          </cell>
          <cell r="AD2372">
            <v>0.87</v>
          </cell>
          <cell r="AE2372">
            <v>0.71619999999999995</v>
          </cell>
          <cell r="AF2372" t="str">
            <v>3. Ejecución</v>
          </cell>
          <cell r="AG2372" t="str">
            <v>0530 - Proyecto en Ejecución</v>
          </cell>
          <cell r="AH2372" t="str">
            <v>Proyecto en ejecución</v>
          </cell>
        </row>
        <row r="2373">
          <cell r="A2373" t="str">
            <v>2520230004</v>
          </cell>
          <cell r="B2373" t="str">
            <v>2520230004</v>
          </cell>
          <cell r="C2373" t="str">
            <v>Haku Wiñay/Noa Jayatai</v>
          </cell>
          <cell r="D2373" t="str">
            <v>PP.2023 RO Sierra</v>
          </cell>
          <cell r="E2373" t="str">
            <v>PP 0118: ACCESO DE LOS HOGARES RURALES CON ECONOMIAS DE SUBSISTENCIA A MERCADOS LOCALES DEL NUCLEO EJECUTOR BOLOGNESI</v>
          </cell>
          <cell r="F2373" t="str">
            <v>CHIMBOTE</v>
          </cell>
          <cell r="G2373" t="str">
            <v>ANCASH</v>
          </cell>
          <cell r="H2373" t="str">
            <v>PALLASCA</v>
          </cell>
          <cell r="I2373" t="str">
            <v>BOLOGNESI</v>
          </cell>
          <cell r="J2373" t="str">
            <v>BOLOGNESI</v>
          </cell>
          <cell r="K2373" t="str">
            <v>0215020001</v>
          </cell>
          <cell r="L2373">
            <v>200</v>
          </cell>
          <cell r="M2373">
            <v>45128.589826388888</v>
          </cell>
          <cell r="N2373">
            <v>1200000</v>
          </cell>
          <cell r="O2373">
            <v>45196</v>
          </cell>
          <cell r="P2373">
            <v>1200000</v>
          </cell>
          <cell r="Q2373">
            <v>45215</v>
          </cell>
          <cell r="R2373">
            <v>1200000</v>
          </cell>
          <cell r="S2373">
            <v>45139</v>
          </cell>
          <cell r="T2373">
            <v>563.38171296296309</v>
          </cell>
          <cell r="U2373">
            <v>18.420000000000002</v>
          </cell>
          <cell r="V2373">
            <v>36</v>
          </cell>
          <cell r="X2373">
            <v>847850.35</v>
          </cell>
          <cell r="Y2373">
            <v>846014.6</v>
          </cell>
          <cell r="Z2373">
            <v>427401.23</v>
          </cell>
          <cell r="AA2373">
            <v>45638</v>
          </cell>
          <cell r="AB2373">
            <v>0.627</v>
          </cell>
          <cell r="AC2373">
            <v>0.63060000000000005</v>
          </cell>
          <cell r="AD2373">
            <v>0.86819999999999997</v>
          </cell>
          <cell r="AE2373">
            <v>0.73160000000000003</v>
          </cell>
          <cell r="AF2373" t="str">
            <v>3. Ejecución</v>
          </cell>
          <cell r="AG2373" t="str">
            <v>0530 - Proyecto en Ejecución</v>
          </cell>
          <cell r="AH2373" t="str">
            <v>Proyecto en ejecución</v>
          </cell>
        </row>
        <row r="2374">
          <cell r="A2374" t="str">
            <v>2520230001</v>
          </cell>
          <cell r="B2374" t="str">
            <v>2520230005</v>
          </cell>
          <cell r="C2374" t="str">
            <v>Haku Wiñay/Noa Jayatai</v>
          </cell>
          <cell r="D2374" t="str">
            <v>PP.2023 RO Sierra</v>
          </cell>
          <cell r="E2374" t="str">
            <v>PP 0118: ACCESO DE LOS HOGARES RURALES CON ECONOMIAS DE SUBSISTENCIA A MERCADOS LOCALES DEL NUCLEO EJECUTOR YUPAN</v>
          </cell>
          <cell r="F2374" t="str">
            <v>CHIMBOTE</v>
          </cell>
          <cell r="G2374" t="str">
            <v>ANCASH</v>
          </cell>
          <cell r="H2374" t="str">
            <v>CORONGO</v>
          </cell>
          <cell r="I2374" t="str">
            <v>YUPAN</v>
          </cell>
          <cell r="J2374" t="str">
            <v>YUPAN</v>
          </cell>
          <cell r="K2374" t="str">
            <v>0209070001</v>
          </cell>
          <cell r="L2374">
            <v>200</v>
          </cell>
          <cell r="M2374">
            <v>45128.469409722224</v>
          </cell>
          <cell r="N2374">
            <v>1200000</v>
          </cell>
          <cell r="O2374">
            <v>45198</v>
          </cell>
          <cell r="P2374">
            <v>1200000</v>
          </cell>
          <cell r="Q2374">
            <v>45215</v>
          </cell>
          <cell r="R2374">
            <v>1200000</v>
          </cell>
          <cell r="S2374">
            <v>45154</v>
          </cell>
          <cell r="T2374">
            <v>548.38171296296309</v>
          </cell>
          <cell r="U2374">
            <v>17.940000000000001</v>
          </cell>
          <cell r="V2374">
            <v>36</v>
          </cell>
          <cell r="X2374">
            <v>881173.45</v>
          </cell>
          <cell r="Y2374">
            <v>844046.25</v>
          </cell>
          <cell r="Z2374">
            <v>682228.6</v>
          </cell>
          <cell r="AA2374">
            <v>45643</v>
          </cell>
          <cell r="AB2374">
            <v>0.68489999999999995</v>
          </cell>
          <cell r="AC2374">
            <v>0.66100000000000003</v>
          </cell>
          <cell r="AD2374">
            <v>0.68489999999999995</v>
          </cell>
          <cell r="AE2374">
            <v>0.74029999999999996</v>
          </cell>
          <cell r="AF2374" t="str">
            <v>3. Ejecución</v>
          </cell>
          <cell r="AG2374" t="str">
            <v>0530 - Proyecto en Ejecución</v>
          </cell>
          <cell r="AH2374" t="str">
            <v>Proyecto en ejecución</v>
          </cell>
        </row>
        <row r="2375">
          <cell r="A2375" t="str">
            <v>2520230002</v>
          </cell>
          <cell r="B2375" t="str">
            <v>2520230006</v>
          </cell>
          <cell r="C2375" t="str">
            <v>Haku Wiñay/Noa Jayatai</v>
          </cell>
          <cell r="D2375" t="str">
            <v>PP.2023 RO Sierra</v>
          </cell>
          <cell r="E2375" t="str">
            <v>PP 0118: ACCESO DE LOS HOGARES RURALES CON ECONOMIAS DE SUBSISTENCIA A MERCADOS LOCALES DEL NUCLEO EJECUTOR BAMBAS</v>
          </cell>
          <cell r="F2375" t="str">
            <v>CHIMBOTE</v>
          </cell>
          <cell r="G2375" t="str">
            <v>ANCASH</v>
          </cell>
          <cell r="H2375" t="str">
            <v>CORONGO</v>
          </cell>
          <cell r="I2375" t="str">
            <v>BAMBAS</v>
          </cell>
          <cell r="J2375" t="str">
            <v>PILLIPAMPA</v>
          </cell>
          <cell r="K2375" t="str">
            <v>0209070004</v>
          </cell>
          <cell r="L2375">
            <v>200</v>
          </cell>
          <cell r="M2375">
            <v>45128.469409722224</v>
          </cell>
          <cell r="N2375">
            <v>1200000</v>
          </cell>
          <cell r="O2375">
            <v>45198</v>
          </cell>
          <cell r="P2375">
            <v>1200000</v>
          </cell>
          <cell r="Q2375">
            <v>45215</v>
          </cell>
          <cell r="R2375">
            <v>1200000</v>
          </cell>
          <cell r="S2375">
            <v>45154</v>
          </cell>
          <cell r="T2375">
            <v>548.38171296296309</v>
          </cell>
          <cell r="U2375">
            <v>17.940000000000001</v>
          </cell>
          <cell r="V2375">
            <v>36</v>
          </cell>
          <cell r="X2375">
            <v>892571.95</v>
          </cell>
          <cell r="Y2375">
            <v>846922.76</v>
          </cell>
          <cell r="Z2375">
            <v>696645.75</v>
          </cell>
          <cell r="AA2375">
            <v>45643</v>
          </cell>
          <cell r="AB2375">
            <v>0.68010000000000004</v>
          </cell>
          <cell r="AC2375">
            <v>0.63980000000000004</v>
          </cell>
          <cell r="AD2375">
            <v>0.74139999999999995</v>
          </cell>
          <cell r="AE2375">
            <v>0.69330000000000003</v>
          </cell>
          <cell r="AF2375" t="str">
            <v>3. Ejecución</v>
          </cell>
          <cell r="AG2375" t="str">
            <v>0530 - Proyecto en Ejecución</v>
          </cell>
          <cell r="AH2375" t="str">
            <v>Proyecto en ejecución</v>
          </cell>
        </row>
        <row r="2376">
          <cell r="A2376" t="str">
            <v>2520240001</v>
          </cell>
          <cell r="B2376" t="str">
            <v>2520240001</v>
          </cell>
          <cell r="C2376" t="str">
            <v>Haku Wiñay/Noa Jayatai</v>
          </cell>
          <cell r="D2376" t="str">
            <v>PP.2024 RO Sierra</v>
          </cell>
          <cell r="E2376" t="str">
            <v>PP 0118: ACCESO DE LOS HOGARES RURALES CON ECONOMIAS DE SUBSISTENCIA A MERCADOS LOCALES DEL NUCLEO EJECUTOR CHALAN</v>
          </cell>
          <cell r="F2376" t="str">
            <v>CHIMBOTE</v>
          </cell>
          <cell r="G2376" t="str">
            <v>ANCASH</v>
          </cell>
          <cell r="H2376" t="str">
            <v>PALLASCA</v>
          </cell>
          <cell r="I2376" t="str">
            <v>CONCHUCOS</v>
          </cell>
          <cell r="J2376" t="str">
            <v>CHALAN</v>
          </cell>
          <cell r="K2376" t="str">
            <v>0215030012</v>
          </cell>
          <cell r="L2376">
            <v>400</v>
          </cell>
          <cell r="M2376">
            <v>45539</v>
          </cell>
          <cell r="N2376">
            <v>2400000</v>
          </cell>
          <cell r="O2376">
            <v>45565</v>
          </cell>
          <cell r="P2376">
            <v>2400000</v>
          </cell>
          <cell r="Q2376">
            <v>45582</v>
          </cell>
          <cell r="R2376">
            <v>2400000</v>
          </cell>
          <cell r="S2376">
            <v>45551</v>
          </cell>
          <cell r="T2376">
            <v>151.38171296296298</v>
          </cell>
          <cell r="U2376">
            <v>4.9400000000000004</v>
          </cell>
          <cell r="V2376">
            <v>36</v>
          </cell>
          <cell r="X2376">
            <v>326835.93</v>
          </cell>
          <cell r="Y2376">
            <v>248865.93</v>
          </cell>
          <cell r="Z2376">
            <v>131372.56</v>
          </cell>
          <cell r="AA2376">
            <v>45643</v>
          </cell>
          <cell r="AB2376">
            <v>8.3599999999999994E-2</v>
          </cell>
          <cell r="AC2376">
            <v>7.7600000000000002E-2</v>
          </cell>
          <cell r="AD2376">
            <v>0.23960000000000001</v>
          </cell>
          <cell r="AE2376">
            <v>7.3599999999999999E-2</v>
          </cell>
          <cell r="AF2376" t="str">
            <v>3. Ejecución</v>
          </cell>
          <cell r="AG2376" t="str">
            <v>0530 - Proyecto en Ejecución</v>
          </cell>
          <cell r="AH2376" t="str">
            <v>Proyecto en ejecución</v>
          </cell>
        </row>
        <row r="2377">
          <cell r="A2377" t="str">
            <v>2520240002</v>
          </cell>
          <cell r="B2377" t="str">
            <v>2520240002</v>
          </cell>
          <cell r="C2377" t="str">
            <v>Actividades de Mantenimiento de Infraestructura</v>
          </cell>
          <cell r="D2377" t="str">
            <v>Mantto.Inf.Vial.2024</v>
          </cell>
          <cell r="E2377" t="str">
            <v>ACTIVIDAD DE MANTENIMIENTO DE INFRAESTRUCTURA VIAL ANCASH-PALLASCA-TAUCA</v>
          </cell>
          <cell r="F2377" t="str">
            <v>CHIMBOTE</v>
          </cell>
          <cell r="G2377" t="str">
            <v>ANCASH</v>
          </cell>
          <cell r="H2377" t="str">
            <v>CORONGO</v>
          </cell>
          <cell r="I2377" t="str">
            <v>BAMBAS</v>
          </cell>
          <cell r="J2377" t="str">
            <v>VARIOS CENTROS POBLADOS</v>
          </cell>
          <cell r="K2377" t="str">
            <v>0209039999</v>
          </cell>
          <cell r="L2377">
            <v>0</v>
          </cell>
          <cell r="M2377">
            <v>45532.510578703703</v>
          </cell>
          <cell r="N2377">
            <v>581636.57999999996</v>
          </cell>
          <cell r="O2377">
            <v>45474</v>
          </cell>
          <cell r="P2377">
            <v>581818</v>
          </cell>
          <cell r="Q2377">
            <v>45477</v>
          </cell>
          <cell r="R2377">
            <v>581818</v>
          </cell>
          <cell r="S2377">
            <v>45553</v>
          </cell>
          <cell r="T2377">
            <v>59</v>
          </cell>
          <cell r="U2377">
            <v>3</v>
          </cell>
          <cell r="V2377">
            <v>3</v>
          </cell>
          <cell r="W2377">
            <v>45612</v>
          </cell>
          <cell r="X2377">
            <v>189791.99</v>
          </cell>
          <cell r="Y2377">
            <v>189791.99</v>
          </cell>
          <cell r="Z2377">
            <v>86293.64</v>
          </cell>
          <cell r="AA2377">
            <v>45601</v>
          </cell>
          <cell r="AB2377">
            <v>0</v>
          </cell>
          <cell r="AD2377">
            <v>1</v>
          </cell>
          <cell r="AF2377" t="str">
            <v>4. Cierre</v>
          </cell>
          <cell r="AG2377" t="str">
            <v>0710 - Rendición de Cuentas en Revisión por Liquidador UT</v>
          </cell>
          <cell r="AH2377" t="str">
            <v>En revisión por el Liquidador UT</v>
          </cell>
        </row>
        <row r="2378">
          <cell r="A2378" t="str">
            <v>2520240003</v>
          </cell>
          <cell r="B2378" t="str">
            <v>2520240003</v>
          </cell>
          <cell r="C2378" t="str">
            <v>Actividades de Mantenimiento de Infraestructura</v>
          </cell>
          <cell r="D2378" t="str">
            <v>Mantto.Inf.Vial.2024</v>
          </cell>
          <cell r="E2378" t="str">
            <v>ACTIVIDAD DE MANTENIMIENTO DE INFRAESTRUCTURA VIAL CONCHUCOS</v>
          </cell>
          <cell r="F2378" t="str">
            <v>CHIMBOTE</v>
          </cell>
          <cell r="G2378" t="str">
            <v>ANCASH</v>
          </cell>
          <cell r="H2378" t="str">
            <v>PALLASCA</v>
          </cell>
          <cell r="I2378" t="str">
            <v>CONCHUCOS</v>
          </cell>
          <cell r="J2378" t="str">
            <v>VARIOS CENTROS POBLADOS</v>
          </cell>
          <cell r="K2378" t="str">
            <v>0215039999</v>
          </cell>
          <cell r="L2378">
            <v>150</v>
          </cell>
          <cell r="M2378">
            <v>45532.510578703703</v>
          </cell>
          <cell r="N2378">
            <v>581670.37</v>
          </cell>
          <cell r="O2378">
            <v>45470</v>
          </cell>
          <cell r="P2378">
            <v>581818</v>
          </cell>
          <cell r="Q2378">
            <v>45478</v>
          </cell>
          <cell r="R2378">
            <v>581818</v>
          </cell>
          <cell r="S2378">
            <v>45558</v>
          </cell>
          <cell r="T2378">
            <v>53</v>
          </cell>
          <cell r="U2378">
            <v>3</v>
          </cell>
          <cell r="V2378">
            <v>3</v>
          </cell>
          <cell r="W2378">
            <v>45611</v>
          </cell>
          <cell r="X2378">
            <v>51230</v>
          </cell>
          <cell r="Y2378">
            <v>51230</v>
          </cell>
          <cell r="Z2378">
            <v>51230</v>
          </cell>
          <cell r="AB2378">
            <v>0</v>
          </cell>
          <cell r="AD2378">
            <v>1</v>
          </cell>
          <cell r="AF2378" t="str">
            <v>4. Cierre</v>
          </cell>
          <cell r="AG2378" t="str">
            <v>0710 - Rendición de Cuentas en Revisión por Liquidador UT</v>
          </cell>
          <cell r="AH2378" t="str">
            <v>En revisión por el Liquidador UT</v>
          </cell>
        </row>
        <row r="2379">
          <cell r="A2379" t="str">
            <v>2520240004</v>
          </cell>
          <cell r="B2379" t="str">
            <v>2520240004</v>
          </cell>
          <cell r="C2379" t="str">
            <v>Actividades de Mantenimiento de Infraestructura</v>
          </cell>
          <cell r="D2379" t="str">
            <v>Mantto.Inf.Vial.2024</v>
          </cell>
          <cell r="E2379" t="str">
            <v>ACTIVIDAD DE MANTENIMIENTO DE INFRAESTRUCTURA VIAL HUACASCHUQUE</v>
          </cell>
          <cell r="F2379" t="str">
            <v>CHIMBOTE</v>
          </cell>
          <cell r="G2379" t="str">
            <v>ANCASH</v>
          </cell>
          <cell r="H2379" t="str">
            <v>PALLASCA</v>
          </cell>
          <cell r="I2379" t="str">
            <v>HUACASCHUQUE</v>
          </cell>
          <cell r="J2379" t="str">
            <v>VARIOS CENTROS POBLADOS</v>
          </cell>
          <cell r="K2379" t="str">
            <v>0215049999</v>
          </cell>
          <cell r="L2379">
            <v>150</v>
          </cell>
          <cell r="M2379">
            <v>45532.510578703703</v>
          </cell>
          <cell r="N2379">
            <v>463287.25</v>
          </cell>
          <cell r="O2379">
            <v>45477</v>
          </cell>
          <cell r="P2379">
            <v>581818</v>
          </cell>
          <cell r="Q2379">
            <v>45477</v>
          </cell>
          <cell r="R2379">
            <v>581818</v>
          </cell>
          <cell r="S2379">
            <v>45558</v>
          </cell>
          <cell r="T2379">
            <v>59</v>
          </cell>
          <cell r="U2379">
            <v>3</v>
          </cell>
          <cell r="V2379">
            <v>3</v>
          </cell>
          <cell r="W2379">
            <v>45617</v>
          </cell>
          <cell r="X2379">
            <v>43135</v>
          </cell>
          <cell r="Y2379">
            <v>450802.54</v>
          </cell>
          <cell r="AB2379">
            <v>0</v>
          </cell>
          <cell r="AD2379">
            <v>1</v>
          </cell>
          <cell r="AF2379" t="str">
            <v>4. Cierre</v>
          </cell>
          <cell r="AG2379" t="str">
            <v>0730 - Rendición de Cuentas Aprobada por Liquidador UT</v>
          </cell>
          <cell r="AH2379" t="str">
            <v>Con conformidad de Liquidador UT</v>
          </cell>
        </row>
        <row r="2380">
          <cell r="A2380" t="str">
            <v>2520240005</v>
          </cell>
          <cell r="B2380" t="str">
            <v>2520240005</v>
          </cell>
          <cell r="C2380" t="str">
            <v>Actividades de Mantenimiento de Infraestructura</v>
          </cell>
          <cell r="D2380" t="str">
            <v>Mantto.Inf.Vial.2024</v>
          </cell>
          <cell r="E2380" t="str">
            <v>ACTIVIDAD DE MANTENIMIENTO DE INFRAESTRUCTURA VIAL EN EL DISTRITO DE LACABAMBA, PROVINCIA DE PALLASCA, DEPARTAMENTO DE ANCASH</v>
          </cell>
          <cell r="F2380" t="str">
            <v>CHIMBOTE</v>
          </cell>
          <cell r="G2380" t="str">
            <v>ANCASH</v>
          </cell>
          <cell r="H2380" t="str">
            <v>PALLASCA</v>
          </cell>
          <cell r="I2380" t="str">
            <v>LACABAMBA</v>
          </cell>
          <cell r="J2380" t="str">
            <v>VARIOS CENTROS POBLADOS</v>
          </cell>
          <cell r="K2380" t="str">
            <v>0215069999</v>
          </cell>
          <cell r="L2380">
            <v>150</v>
          </cell>
          <cell r="M2380">
            <v>45532.510578703703</v>
          </cell>
          <cell r="N2380">
            <v>581820</v>
          </cell>
          <cell r="O2380">
            <v>45477</v>
          </cell>
          <cell r="P2380">
            <v>581818</v>
          </cell>
          <cell r="Q2380">
            <v>45477</v>
          </cell>
          <cell r="R2380">
            <v>581818</v>
          </cell>
          <cell r="S2380">
            <v>45558</v>
          </cell>
          <cell r="T2380">
            <v>61</v>
          </cell>
          <cell r="U2380">
            <v>4</v>
          </cell>
          <cell r="V2380">
            <v>4</v>
          </cell>
          <cell r="W2380">
            <v>45619</v>
          </cell>
          <cell r="X2380">
            <v>45530</v>
          </cell>
          <cell r="Y2380">
            <v>45530</v>
          </cell>
          <cell r="AB2380">
            <v>0</v>
          </cell>
          <cell r="AD2380">
            <v>1</v>
          </cell>
          <cell r="AF2380" t="str">
            <v>4. Cierre</v>
          </cell>
          <cell r="AG2380" t="str">
            <v>0710 - Rendición de Cuentas en Revisión por Liquidador UT</v>
          </cell>
          <cell r="AH2380" t="str">
            <v>En revisión por el Liquidador UT</v>
          </cell>
        </row>
        <row r="2381">
          <cell r="A2381" t="str">
            <v>2720170001</v>
          </cell>
          <cell r="B2381" t="str">
            <v>2720170001</v>
          </cell>
          <cell r="C2381" t="str">
            <v>Haku Wiñay/Noa Jayatai</v>
          </cell>
          <cell r="D2381" t="str">
            <v>PP.2017 RO Sierra</v>
          </cell>
          <cell r="E2381" t="str">
            <v>PP 0118: ACCESO DE LOS HOGARES RURALES CON ECONOMIAS DE SUBSISTENCIA A MERCADOS LOCALES DEL NUCLEO EJECUTOR SAN PEDRO</v>
          </cell>
          <cell r="F2381" t="str">
            <v>TACNA</v>
          </cell>
          <cell r="G2381" t="str">
            <v>TACNA</v>
          </cell>
          <cell r="H2381" t="str">
            <v>CANDARAVE</v>
          </cell>
          <cell r="I2381" t="str">
            <v>CANDARAVE</v>
          </cell>
          <cell r="J2381" t="str">
            <v>SAN PEDRO</v>
          </cell>
          <cell r="K2381" t="str">
            <v>2302010044</v>
          </cell>
          <cell r="L2381">
            <v>152</v>
          </cell>
          <cell r="M2381">
            <v>42872</v>
          </cell>
          <cell r="N2381">
            <v>684000</v>
          </cell>
          <cell r="O2381">
            <v>42997</v>
          </cell>
          <cell r="P2381">
            <v>684000</v>
          </cell>
          <cell r="Q2381">
            <v>43000</v>
          </cell>
          <cell r="R2381">
            <v>684000</v>
          </cell>
          <cell r="S2381">
            <v>42887</v>
          </cell>
          <cell r="T2381">
            <v>1248</v>
          </cell>
          <cell r="U2381">
            <v>36</v>
          </cell>
          <cell r="V2381">
            <v>36</v>
          </cell>
          <cell r="W2381">
            <v>44135</v>
          </cell>
          <cell r="X2381">
            <v>679193.42</v>
          </cell>
          <cell r="Y2381">
            <v>671042.25</v>
          </cell>
          <cell r="Z2381">
            <v>679193.31</v>
          </cell>
          <cell r="AA2381">
            <v>44503</v>
          </cell>
          <cell r="AB2381">
            <v>1</v>
          </cell>
          <cell r="AC2381">
            <v>1</v>
          </cell>
          <cell r="AD2381">
            <v>1</v>
          </cell>
          <cell r="AE2381">
            <v>0.96889999999999998</v>
          </cell>
          <cell r="AF2381" t="str">
            <v>4. Cierre</v>
          </cell>
          <cell r="AG2381" t="str">
            <v>0780 - Liquidación Aprobada</v>
          </cell>
          <cell r="AH2381" t="str">
            <v>Liquidado en UT para remitir ficha/expediente a Sede</v>
          </cell>
        </row>
        <row r="2382">
          <cell r="A2382" t="str">
            <v>2720170002</v>
          </cell>
          <cell r="B2382" t="str">
            <v>2720170002</v>
          </cell>
          <cell r="C2382" t="str">
            <v>Haku Wiñay/Noa Jayatai</v>
          </cell>
          <cell r="D2382" t="str">
            <v>PP.2017 RO Sierra</v>
          </cell>
          <cell r="E2382" t="str">
            <v>PP 0118: ACCESO DE LOS HOGARES RURALES CON ECONOMIAS DE SUBSISTENCIA A MERCADOS LOCALES DEL NUCLEO EJECUTOR PATAPATANI</v>
          </cell>
          <cell r="F2382" t="str">
            <v>TACNA</v>
          </cell>
          <cell r="G2382" t="str">
            <v>TACNA</v>
          </cell>
          <cell r="H2382" t="str">
            <v>CANDARAVE</v>
          </cell>
          <cell r="I2382" t="str">
            <v>CANDARAVE</v>
          </cell>
          <cell r="J2382" t="str">
            <v>PATAPATANI</v>
          </cell>
          <cell r="K2382" t="str">
            <v>2302010111</v>
          </cell>
          <cell r="L2382">
            <v>135</v>
          </cell>
          <cell r="M2382">
            <v>42872</v>
          </cell>
          <cell r="N2382">
            <v>607500</v>
          </cell>
          <cell r="O2382">
            <v>42997</v>
          </cell>
          <cell r="P2382">
            <v>607500</v>
          </cell>
          <cell r="Q2382">
            <v>43000</v>
          </cell>
          <cell r="R2382">
            <v>607500</v>
          </cell>
          <cell r="S2382">
            <v>42887</v>
          </cell>
          <cell r="T2382">
            <v>1248</v>
          </cell>
          <cell r="U2382">
            <v>36</v>
          </cell>
          <cell r="V2382">
            <v>36</v>
          </cell>
          <cell r="W2382">
            <v>44135</v>
          </cell>
          <cell r="X2382">
            <v>603202.15</v>
          </cell>
          <cell r="Y2382">
            <v>602718.5</v>
          </cell>
          <cell r="Z2382">
            <v>603202.15</v>
          </cell>
          <cell r="AA2382">
            <v>44503</v>
          </cell>
          <cell r="AB2382">
            <v>1</v>
          </cell>
          <cell r="AC2382">
            <v>1</v>
          </cell>
          <cell r="AD2382">
            <v>1</v>
          </cell>
          <cell r="AE2382">
            <v>0.97260000000000002</v>
          </cell>
          <cell r="AF2382" t="str">
            <v>4. Cierre</v>
          </cell>
          <cell r="AG2382" t="str">
            <v>0780 - Liquidación Aprobada</v>
          </cell>
          <cell r="AH2382" t="str">
            <v>Liquidado en UT para remitir ficha/expediente a Sede</v>
          </cell>
        </row>
        <row r="2383">
          <cell r="A2383" t="str">
            <v>2720170003</v>
          </cell>
          <cell r="B2383" t="str">
            <v>2720170003</v>
          </cell>
          <cell r="C2383" t="str">
            <v>Haku Wiñay/Noa Jayatai</v>
          </cell>
          <cell r="D2383" t="str">
            <v>PP.2017 RO Sierra</v>
          </cell>
          <cell r="E2383" t="str">
            <v>PP 0118: ACCESO DE LOS HOGARES RURALES CON ECONOMIAS DE SUBSISTENCIA A MERCADOS LOCALES DEL NUCLEO EJECUTOR TOTORA</v>
          </cell>
          <cell r="F2383" t="str">
            <v>TACNA</v>
          </cell>
          <cell r="G2383" t="str">
            <v>TACNA</v>
          </cell>
          <cell r="H2383" t="str">
            <v>CANDARAVE</v>
          </cell>
          <cell r="I2383" t="str">
            <v>CANDARAVE</v>
          </cell>
          <cell r="J2383" t="str">
            <v>TOTORA</v>
          </cell>
          <cell r="K2383" t="str">
            <v>2302010160</v>
          </cell>
          <cell r="L2383">
            <v>115</v>
          </cell>
          <cell r="M2383">
            <v>42872</v>
          </cell>
          <cell r="N2383">
            <v>517500</v>
          </cell>
          <cell r="O2383">
            <v>43007</v>
          </cell>
          <cell r="P2383">
            <v>517500</v>
          </cell>
          <cell r="Q2383">
            <v>43020</v>
          </cell>
          <cell r="R2383">
            <v>517500</v>
          </cell>
          <cell r="S2383">
            <v>42887</v>
          </cell>
          <cell r="T2383">
            <v>1248</v>
          </cell>
          <cell r="U2383">
            <v>36</v>
          </cell>
          <cell r="V2383">
            <v>36</v>
          </cell>
          <cell r="W2383">
            <v>44135</v>
          </cell>
          <cell r="X2383">
            <v>510423.84</v>
          </cell>
          <cell r="Y2383">
            <v>505796.1</v>
          </cell>
          <cell r="Z2383">
            <v>510423.7</v>
          </cell>
          <cell r="AA2383">
            <v>44503</v>
          </cell>
          <cell r="AB2383">
            <v>1</v>
          </cell>
          <cell r="AC2383">
            <v>1</v>
          </cell>
          <cell r="AD2383">
            <v>1</v>
          </cell>
          <cell r="AE2383">
            <v>0.94850000000000001</v>
          </cell>
          <cell r="AF2383" t="str">
            <v>4. Cierre</v>
          </cell>
          <cell r="AG2383" t="str">
            <v>0780 - Liquidación Aprobada</v>
          </cell>
          <cell r="AH2383" t="str">
            <v>Liquidado en UT para remitir ficha/expediente a Sede</v>
          </cell>
        </row>
        <row r="2384">
          <cell r="A2384" t="str">
            <v>2720170004</v>
          </cell>
          <cell r="B2384" t="str">
            <v>2720170004</v>
          </cell>
          <cell r="C2384" t="str">
            <v>Haku Wiñay/Noa Jayatai</v>
          </cell>
          <cell r="D2384" t="str">
            <v>PP.2017 RO Sierra</v>
          </cell>
          <cell r="E2384" t="str">
            <v>PP 0118: ACCESO DE LOS HOGARES RURALES CON ECONOMIAS DE SUBSISTENCIA A MERCADOS LOCALES DEL NUCLEO EJECUTOR SITAJARA</v>
          </cell>
          <cell r="F2384" t="str">
            <v>TACNA</v>
          </cell>
          <cell r="G2384" t="str">
            <v>TACNA</v>
          </cell>
          <cell r="H2384" t="str">
            <v>TARATA</v>
          </cell>
          <cell r="I2384" t="str">
            <v>SITAJARA</v>
          </cell>
          <cell r="J2384" t="str">
            <v>SITAJARA</v>
          </cell>
          <cell r="K2384" t="str">
            <v>2304050001</v>
          </cell>
          <cell r="L2384">
            <v>131</v>
          </cell>
          <cell r="M2384">
            <v>42901</v>
          </cell>
          <cell r="N2384">
            <v>589500</v>
          </cell>
          <cell r="O2384">
            <v>43010</v>
          </cell>
          <cell r="P2384">
            <v>589500</v>
          </cell>
          <cell r="Q2384">
            <v>43060</v>
          </cell>
          <cell r="R2384">
            <v>589500</v>
          </cell>
          <cell r="S2384">
            <v>42948</v>
          </cell>
          <cell r="T2384">
            <v>1202</v>
          </cell>
          <cell r="U2384">
            <v>36</v>
          </cell>
          <cell r="V2384">
            <v>36</v>
          </cell>
          <cell r="W2384">
            <v>44150</v>
          </cell>
          <cell r="X2384">
            <v>587751.02</v>
          </cell>
          <cell r="Y2384">
            <v>576847.16</v>
          </cell>
          <cell r="Z2384">
            <v>587750.76</v>
          </cell>
          <cell r="AA2384">
            <v>44432</v>
          </cell>
          <cell r="AB2384">
            <v>1</v>
          </cell>
          <cell r="AC2384">
            <v>1</v>
          </cell>
          <cell r="AD2384">
            <v>1</v>
          </cell>
          <cell r="AE2384">
            <v>0.9728</v>
          </cell>
          <cell r="AF2384" t="str">
            <v>4. Cierre</v>
          </cell>
          <cell r="AG2384" t="str">
            <v>0780 - Liquidación Aprobada</v>
          </cell>
          <cell r="AH2384" t="str">
            <v>Liquidado en UT para remitir ficha/expediente a Sede</v>
          </cell>
        </row>
        <row r="2385">
          <cell r="A2385" t="str">
            <v>2720170005</v>
          </cell>
          <cell r="B2385" t="str">
            <v>2720170005</v>
          </cell>
          <cell r="C2385" t="str">
            <v>Haku Wiñay/Noa Jayatai</v>
          </cell>
          <cell r="D2385" t="str">
            <v>PP.2017 RO Sierra</v>
          </cell>
          <cell r="E2385" t="str">
            <v>PP 0118: ACCESO DE LOS HOGARES RURALES CON ECONOMIAS DE SUBSISTENCIA A MERCADOS LOCALES DEL NUCLEO EJECUTOR TARATA 1</v>
          </cell>
          <cell r="F2385" t="str">
            <v>TACNA</v>
          </cell>
          <cell r="G2385" t="str">
            <v>TACNA</v>
          </cell>
          <cell r="H2385" t="str">
            <v>TARATA</v>
          </cell>
          <cell r="I2385" t="str">
            <v>SITAJARA</v>
          </cell>
          <cell r="J2385" t="str">
            <v>SITAJARA</v>
          </cell>
          <cell r="K2385" t="str">
            <v>2304050001</v>
          </cell>
          <cell r="L2385">
            <v>135</v>
          </cell>
          <cell r="M2385">
            <v>42901</v>
          </cell>
          <cell r="N2385">
            <v>607500</v>
          </cell>
          <cell r="O2385">
            <v>43010</v>
          </cell>
          <cell r="P2385">
            <v>607500</v>
          </cell>
          <cell r="Q2385">
            <v>43020</v>
          </cell>
          <cell r="R2385">
            <v>607500</v>
          </cell>
          <cell r="S2385">
            <v>42948</v>
          </cell>
          <cell r="T2385">
            <v>1202</v>
          </cell>
          <cell r="U2385">
            <v>36</v>
          </cell>
          <cell r="V2385">
            <v>36</v>
          </cell>
          <cell r="W2385">
            <v>44150</v>
          </cell>
          <cell r="X2385">
            <v>612347.41</v>
          </cell>
          <cell r="Y2385">
            <v>603130.81999999995</v>
          </cell>
          <cell r="Z2385">
            <v>612347.42000000004</v>
          </cell>
          <cell r="AA2385">
            <v>44432</v>
          </cell>
          <cell r="AB2385">
            <v>1</v>
          </cell>
          <cell r="AC2385">
            <v>1</v>
          </cell>
          <cell r="AD2385">
            <v>1</v>
          </cell>
          <cell r="AE2385">
            <v>0.97460000000000002</v>
          </cell>
          <cell r="AF2385" t="str">
            <v>4. Cierre</v>
          </cell>
          <cell r="AG2385" t="str">
            <v>0780 - Liquidación Aprobada</v>
          </cell>
          <cell r="AH2385" t="str">
            <v>Liquidado en UT para remitir ficha/expediente a Sede</v>
          </cell>
        </row>
        <row r="2386">
          <cell r="A2386" t="str">
            <v>2720170006</v>
          </cell>
          <cell r="B2386" t="str">
            <v>2720170006</v>
          </cell>
          <cell r="C2386" t="str">
            <v>Haku Wiñay/Noa Jayatai</v>
          </cell>
          <cell r="D2386" t="str">
            <v>PP.2017 RO Sierra</v>
          </cell>
          <cell r="E2386" t="str">
            <v>PP 0118: ACCESO DE LOS HOGARES RURALES CON ECONOMIAS DE SUBSISTENCIA A MERCADOS LOCALES DEL NUCLEO EJECUTOR TARATA 2</v>
          </cell>
          <cell r="F2386" t="str">
            <v>TACNA</v>
          </cell>
          <cell r="G2386" t="str">
            <v>TACNA</v>
          </cell>
          <cell r="H2386" t="str">
            <v>TARATA</v>
          </cell>
          <cell r="I2386" t="str">
            <v>SITAJARA</v>
          </cell>
          <cell r="J2386" t="str">
            <v>SITAJARA</v>
          </cell>
          <cell r="K2386" t="str">
            <v>2304050001</v>
          </cell>
          <cell r="L2386">
            <v>135</v>
          </cell>
          <cell r="M2386">
            <v>42901</v>
          </cell>
          <cell r="N2386">
            <v>607500</v>
          </cell>
          <cell r="O2386">
            <v>43010</v>
          </cell>
          <cell r="P2386">
            <v>607500</v>
          </cell>
          <cell r="Q2386">
            <v>43020</v>
          </cell>
          <cell r="R2386">
            <v>607500</v>
          </cell>
          <cell r="S2386">
            <v>42948</v>
          </cell>
          <cell r="T2386">
            <v>1202</v>
          </cell>
          <cell r="U2386">
            <v>36</v>
          </cell>
          <cell r="V2386">
            <v>36</v>
          </cell>
          <cell r="W2386">
            <v>44150</v>
          </cell>
          <cell r="X2386">
            <v>604377.51</v>
          </cell>
          <cell r="Y2386">
            <v>596162.42000000004</v>
          </cell>
          <cell r="Z2386">
            <v>604377.52</v>
          </cell>
          <cell r="AA2386">
            <v>44432</v>
          </cell>
          <cell r="AB2386">
            <v>1</v>
          </cell>
          <cell r="AC2386">
            <v>1</v>
          </cell>
          <cell r="AD2386">
            <v>1</v>
          </cell>
          <cell r="AE2386">
            <v>0.9637</v>
          </cell>
          <cell r="AF2386" t="str">
            <v>4. Cierre</v>
          </cell>
          <cell r="AG2386" t="str">
            <v>0780 - Liquidación Aprobada</v>
          </cell>
          <cell r="AH2386" t="str">
            <v>Liquidado en UT para remitir ficha/expediente a Sede</v>
          </cell>
        </row>
        <row r="2387">
          <cell r="A2387" t="str">
            <v>2720170011</v>
          </cell>
          <cell r="B2387" t="str">
            <v>2720170007</v>
          </cell>
          <cell r="C2387" t="str">
            <v>Mi Abrigo</v>
          </cell>
          <cell r="D2387" t="str">
            <v>AVICOM.2017.Amp</v>
          </cell>
          <cell r="E2387" t="str">
            <v>ACONDICIONAMIENTO DE VIVIENDAS EN ZONAS EXPUESTA A HELADAS EN CC.PP. CANO DIST SUSAPAYA - PROV TARATA- DPTO TACNA</v>
          </cell>
          <cell r="F2387" t="str">
            <v>TACNA</v>
          </cell>
          <cell r="G2387" t="str">
            <v>TACNA</v>
          </cell>
          <cell r="H2387" t="str">
            <v>TARATA</v>
          </cell>
          <cell r="I2387" t="str">
            <v>SUSAPAYA</v>
          </cell>
          <cell r="J2387" t="str">
            <v>CANO</v>
          </cell>
          <cell r="K2387" t="str">
            <v>2304060038</v>
          </cell>
          <cell r="L2387">
            <v>42</v>
          </cell>
          <cell r="M2387">
            <v>43068</v>
          </cell>
          <cell r="N2387">
            <v>466695.78</v>
          </cell>
          <cell r="O2387">
            <v>43131</v>
          </cell>
          <cell r="P2387">
            <v>466695.78</v>
          </cell>
          <cell r="Q2387">
            <v>43136</v>
          </cell>
          <cell r="R2387">
            <v>466695.78</v>
          </cell>
          <cell r="S2387">
            <v>43068</v>
          </cell>
          <cell r="T2387">
            <v>58</v>
          </cell>
          <cell r="U2387">
            <v>2</v>
          </cell>
          <cell r="V2387">
            <v>2</v>
          </cell>
          <cell r="W2387">
            <v>43126</v>
          </cell>
          <cell r="Y2387">
            <v>466206.12</v>
          </cell>
          <cell r="AB2387">
            <v>0</v>
          </cell>
          <cell r="AC2387">
            <v>1</v>
          </cell>
          <cell r="AF2387" t="str">
            <v>4. Cierre</v>
          </cell>
          <cell r="AG2387" t="str">
            <v>0780 - Liquidación Aprobada</v>
          </cell>
          <cell r="AH2387" t="str">
            <v>Ficha Aprobatoria archivada</v>
          </cell>
        </row>
        <row r="2388">
          <cell r="A2388" t="str">
            <v>2720170008</v>
          </cell>
          <cell r="B2388" t="str">
            <v>2720170008</v>
          </cell>
          <cell r="C2388" t="str">
            <v>Mi Abrigo</v>
          </cell>
          <cell r="D2388" t="str">
            <v>AVICOM.2017.Amp</v>
          </cell>
          <cell r="E2388" t="str">
            <v>ACONDICIONAMIENTO DE VIVIENDAS EN ZONAS EXPUESTA A HELADAS EN CC.PP. MAMUTA - CORACORANI, DIST TARATA - PROV TARATA- DPTO TACNA</v>
          </cell>
          <cell r="F2388" t="str">
            <v>TACNA</v>
          </cell>
          <cell r="G2388" t="str">
            <v>TACNA</v>
          </cell>
          <cell r="H2388" t="str">
            <v>TARATA</v>
          </cell>
          <cell r="I2388" t="str">
            <v>TARATA</v>
          </cell>
          <cell r="J2388" t="str">
            <v>MAMUTA</v>
          </cell>
          <cell r="K2388" t="str">
            <v>2304010580</v>
          </cell>
          <cell r="L2388">
            <v>45</v>
          </cell>
          <cell r="M2388">
            <v>43039</v>
          </cell>
          <cell r="N2388">
            <v>522281.56</v>
          </cell>
          <cell r="O2388">
            <v>43131</v>
          </cell>
          <cell r="P2388">
            <v>522281.56</v>
          </cell>
          <cell r="Q2388">
            <v>43136</v>
          </cell>
          <cell r="R2388">
            <v>522281.56</v>
          </cell>
          <cell r="S2388">
            <v>43075</v>
          </cell>
          <cell r="T2388">
            <v>80</v>
          </cell>
          <cell r="U2388">
            <v>2</v>
          </cell>
          <cell r="V2388">
            <v>2</v>
          </cell>
          <cell r="W2388">
            <v>43155</v>
          </cell>
          <cell r="Y2388">
            <v>507380.92</v>
          </cell>
          <cell r="AB2388">
            <v>0</v>
          </cell>
          <cell r="AC2388">
            <v>1</v>
          </cell>
          <cell r="AF2388" t="str">
            <v>4. Cierre</v>
          </cell>
          <cell r="AG2388" t="str">
            <v>0780 - Liquidación Aprobada</v>
          </cell>
          <cell r="AH2388" t="str">
            <v>Ficha Aprobatoria archivada</v>
          </cell>
        </row>
        <row r="2389">
          <cell r="A2389" t="str">
            <v>2720170009</v>
          </cell>
          <cell r="B2389" t="str">
            <v>2720170009</v>
          </cell>
          <cell r="C2389" t="str">
            <v>Mi Abrigo</v>
          </cell>
          <cell r="D2389" t="str">
            <v>AVICOM.2017.Amp</v>
          </cell>
          <cell r="E2389" t="str">
            <v>ACONDICIONAMIENTO DE VIVIENDAS EN ZONAS EXPUESTA A HELADAS EN CC.PP. ALTO PERU Y ANCOMARCA, DIST PALCA - PROV TACNA- DPTO TACNA</v>
          </cell>
          <cell r="F2389" t="str">
            <v>TACNA</v>
          </cell>
          <cell r="G2389" t="str">
            <v>TACNA</v>
          </cell>
          <cell r="H2389" t="str">
            <v>TACNA</v>
          </cell>
          <cell r="I2389" t="str">
            <v>PALCA</v>
          </cell>
          <cell r="J2389" t="str">
            <v>ANCOMARCA</v>
          </cell>
          <cell r="K2389" t="str">
            <v>2301070031</v>
          </cell>
          <cell r="L2389">
            <v>48</v>
          </cell>
          <cell r="M2389">
            <v>43039</v>
          </cell>
          <cell r="N2389">
            <v>557796.06000000006</v>
          </cell>
          <cell r="O2389">
            <v>43186</v>
          </cell>
          <cell r="P2389">
            <v>557796.06000000006</v>
          </cell>
          <cell r="Q2389">
            <v>43187</v>
          </cell>
          <cell r="R2389">
            <v>557796.06000000006</v>
          </cell>
          <cell r="S2389">
            <v>43070</v>
          </cell>
          <cell r="T2389">
            <v>76</v>
          </cell>
          <cell r="U2389">
            <v>3</v>
          </cell>
          <cell r="V2389">
            <v>3</v>
          </cell>
          <cell r="W2389">
            <v>43146</v>
          </cell>
          <cell r="Y2389">
            <v>557972.11</v>
          </cell>
          <cell r="AB2389">
            <v>0</v>
          </cell>
          <cell r="AC2389">
            <v>1</v>
          </cell>
          <cell r="AF2389" t="str">
            <v>4. Cierre</v>
          </cell>
          <cell r="AG2389" t="str">
            <v>0780 - Liquidación Aprobada</v>
          </cell>
          <cell r="AH2389" t="str">
            <v>Liquidado en UT para remitir ficha/expediente a Sede</v>
          </cell>
        </row>
        <row r="2390">
          <cell r="A2390" t="str">
            <v>2720170010</v>
          </cell>
          <cell r="B2390" t="str">
            <v>2720170010</v>
          </cell>
          <cell r="C2390" t="str">
            <v>Agua Más</v>
          </cell>
          <cell r="D2390" t="str">
            <v>AGUA+.2017</v>
          </cell>
          <cell r="E2390" t="str">
            <v>CONTRIBUCIÓN AL ACCESO AL AGUA SEGURA Y SANEAMIENTO EN LOS CENTROS POBLADOS:  DE  PALCA  - EL INGENIO( 2301070001), ATASPACA ( 2301070059), VILAVILANI ( 2301070070), ALTO PERU ( 2301070045), ANCOMARCA (  2301070031) DISTRITO DE PALCA, PROVINCIA DE TACNA, DEPARTAMENTO DE TACNA.</v>
          </cell>
          <cell r="F2390" t="str">
            <v>TACNA</v>
          </cell>
          <cell r="G2390" t="str">
            <v>TACNA</v>
          </cell>
          <cell r="H2390" t="str">
            <v>TACNA</v>
          </cell>
          <cell r="I2390" t="str">
            <v>PALCA</v>
          </cell>
          <cell r="J2390" t="str">
            <v>PALCA</v>
          </cell>
          <cell r="K2390" t="str">
            <v>2301070001</v>
          </cell>
          <cell r="L2390">
            <v>600</v>
          </cell>
          <cell r="M2390">
            <v>43087</v>
          </cell>
          <cell r="N2390">
            <v>957019.69</v>
          </cell>
          <cell r="O2390">
            <v>43096</v>
          </cell>
          <cell r="P2390">
            <v>977949.69000000006</v>
          </cell>
          <cell r="Q2390">
            <v>43104</v>
          </cell>
          <cell r="R2390">
            <v>977949.69000000006</v>
          </cell>
          <cell r="S2390">
            <v>43164</v>
          </cell>
          <cell r="T2390">
            <v>60</v>
          </cell>
          <cell r="U2390">
            <v>2</v>
          </cell>
          <cell r="V2390">
            <v>2</v>
          </cell>
          <cell r="W2390">
            <v>43224</v>
          </cell>
          <cell r="Y2390">
            <v>972361.22</v>
          </cell>
          <cell r="AB2390">
            <v>0</v>
          </cell>
          <cell r="AC2390">
            <v>1</v>
          </cell>
          <cell r="AF2390" t="str">
            <v>4. Cierre</v>
          </cell>
          <cell r="AG2390" t="str">
            <v>0850 - Obra Transferida</v>
          </cell>
          <cell r="AH2390" t="str">
            <v>Saneado Contablemente e informado a Organos de Control</v>
          </cell>
        </row>
        <row r="2391">
          <cell r="A2391" t="str">
            <v>2720180001</v>
          </cell>
          <cell r="B2391" t="str">
            <v>2720180001</v>
          </cell>
          <cell r="C2391" t="str">
            <v>Haku Wiñay/Noa Jayatai</v>
          </cell>
          <cell r="D2391" t="str">
            <v>PP.2018 RO Sierra</v>
          </cell>
          <cell r="E2391" t="str">
            <v>PP 0118: ACCESO DE LOS HOGARES RURALES CON ECONOMIAS DE SUBSISTENCIA A MERCADOS LOCALES DEL NUCLEO EJECUTOR QUILAHUANI</v>
          </cell>
          <cell r="F2391" t="str">
            <v>TACNA</v>
          </cell>
          <cell r="G2391" t="str">
            <v>TACNA</v>
          </cell>
          <cell r="H2391" t="str">
            <v>CANDARAVE</v>
          </cell>
          <cell r="I2391" t="str">
            <v>QUILAHUANI</v>
          </cell>
          <cell r="J2391" t="str">
            <v>QUILAHUANI</v>
          </cell>
          <cell r="K2391" t="str">
            <v>2302060001</v>
          </cell>
          <cell r="L2391">
            <v>150</v>
          </cell>
          <cell r="M2391">
            <v>43238</v>
          </cell>
          <cell r="N2391">
            <v>750000</v>
          </cell>
          <cell r="O2391">
            <v>43402</v>
          </cell>
          <cell r="P2391">
            <v>750000</v>
          </cell>
          <cell r="Q2391">
            <v>43404</v>
          </cell>
          <cell r="R2391">
            <v>750000</v>
          </cell>
          <cell r="S2391">
            <v>43282</v>
          </cell>
          <cell r="T2391">
            <v>1248</v>
          </cell>
          <cell r="U2391">
            <v>36</v>
          </cell>
          <cell r="V2391">
            <v>36</v>
          </cell>
          <cell r="W2391">
            <v>44530</v>
          </cell>
          <cell r="X2391">
            <v>729866.27</v>
          </cell>
          <cell r="Y2391">
            <v>727956.87</v>
          </cell>
          <cell r="Z2391">
            <v>729866.27</v>
          </cell>
          <cell r="AA2391">
            <v>44826</v>
          </cell>
          <cell r="AB2391">
            <v>1</v>
          </cell>
          <cell r="AC2391">
            <v>1</v>
          </cell>
          <cell r="AD2391">
            <v>1</v>
          </cell>
          <cell r="AE2391">
            <v>0.93510000000000004</v>
          </cell>
          <cell r="AF2391" t="str">
            <v>4. Cierre</v>
          </cell>
          <cell r="AG2391" t="str">
            <v>0780 - Liquidación Aprobada</v>
          </cell>
          <cell r="AH2391" t="str">
            <v>Liquidado en UT para remitir ficha/expediente a Sede</v>
          </cell>
        </row>
        <row r="2392">
          <cell r="A2392" t="str">
            <v>2720180002</v>
          </cell>
          <cell r="B2392" t="str">
            <v>2720180002</v>
          </cell>
          <cell r="C2392" t="str">
            <v>Haku Wiñay/Noa Jayatai</v>
          </cell>
          <cell r="D2392" t="str">
            <v>PP.2018 RO Sierra</v>
          </cell>
          <cell r="E2392" t="str">
            <v>PP 0118: ACCESO DE LOS HOGARES RURALES CON ECONOMIAS DE SUBSISTENCIA A MERCADOS LOCALES DEL NUCLEO EJECUTOR PALLATA</v>
          </cell>
          <cell r="F2392" t="str">
            <v>TACNA</v>
          </cell>
          <cell r="G2392" t="str">
            <v>TACNA</v>
          </cell>
          <cell r="H2392" t="str">
            <v>CANDARAVE</v>
          </cell>
          <cell r="I2392" t="str">
            <v>QUILAHUANI</v>
          </cell>
          <cell r="J2392" t="str">
            <v>PALLATA</v>
          </cell>
          <cell r="K2392" t="str">
            <v>2302060007</v>
          </cell>
          <cell r="L2392">
            <v>110</v>
          </cell>
          <cell r="M2392">
            <v>43238</v>
          </cell>
          <cell r="N2392">
            <v>550000</v>
          </cell>
          <cell r="O2392">
            <v>43402</v>
          </cell>
          <cell r="P2392">
            <v>550000</v>
          </cell>
          <cell r="Q2392">
            <v>43404</v>
          </cell>
          <cell r="R2392">
            <v>550000</v>
          </cell>
          <cell r="S2392">
            <v>43282</v>
          </cell>
          <cell r="T2392">
            <v>1248</v>
          </cell>
          <cell r="U2392">
            <v>36</v>
          </cell>
          <cell r="V2392">
            <v>36</v>
          </cell>
          <cell r="W2392">
            <v>44530</v>
          </cell>
          <cell r="X2392">
            <v>534359.38</v>
          </cell>
          <cell r="Y2392">
            <v>531764.28</v>
          </cell>
          <cell r="Z2392">
            <v>534359.38</v>
          </cell>
          <cell r="AA2392">
            <v>44826</v>
          </cell>
          <cell r="AB2392">
            <v>1</v>
          </cell>
          <cell r="AC2392">
            <v>1</v>
          </cell>
          <cell r="AD2392">
            <v>1</v>
          </cell>
          <cell r="AE2392">
            <v>0.96020000000000005</v>
          </cell>
          <cell r="AF2392" t="str">
            <v>4. Cierre</v>
          </cell>
          <cell r="AG2392" t="str">
            <v>0780 - Liquidación Aprobada</v>
          </cell>
          <cell r="AH2392" t="str">
            <v>Liquidado en UT para remitir ficha/expediente a Sede</v>
          </cell>
        </row>
        <row r="2393">
          <cell r="A2393" t="str">
            <v>2720180003</v>
          </cell>
          <cell r="B2393" t="str">
            <v>2720180003</v>
          </cell>
          <cell r="C2393" t="str">
            <v>Haku Wiñay/Noa Jayatai</v>
          </cell>
          <cell r="D2393" t="str">
            <v>PP.2018 RO Sierra</v>
          </cell>
          <cell r="E2393" t="str">
            <v>PP 0118: ACCESO DE LOS HOGARES RURALES CON ECONOMIAS DE SUBSISTENCIA A MERCADOS LOCALES DEL NUCLEO EJECUTOR ARICOTA</v>
          </cell>
          <cell r="F2393" t="str">
            <v>TACNA</v>
          </cell>
          <cell r="G2393" t="str">
            <v>TACNA</v>
          </cell>
          <cell r="H2393" t="str">
            <v>CANDARAVE</v>
          </cell>
          <cell r="I2393" t="str">
            <v>QUILAHUANI</v>
          </cell>
          <cell r="J2393" t="str">
            <v>ARICOTA</v>
          </cell>
          <cell r="K2393" t="str">
            <v>2302060012</v>
          </cell>
          <cell r="L2393">
            <v>140</v>
          </cell>
          <cell r="M2393">
            <v>43238</v>
          </cell>
          <cell r="N2393">
            <v>700000</v>
          </cell>
          <cell r="O2393">
            <v>43312</v>
          </cell>
          <cell r="P2393">
            <v>700000</v>
          </cell>
          <cell r="Q2393">
            <v>43315</v>
          </cell>
          <cell r="R2393">
            <v>700000</v>
          </cell>
          <cell r="S2393">
            <v>43282</v>
          </cell>
          <cell r="T2393">
            <v>1248</v>
          </cell>
          <cell r="U2393">
            <v>36</v>
          </cell>
          <cell r="V2393">
            <v>36</v>
          </cell>
          <cell r="W2393">
            <v>44530</v>
          </cell>
          <cell r="X2393">
            <v>681742.92</v>
          </cell>
          <cell r="Y2393">
            <v>679524.42</v>
          </cell>
          <cell r="Z2393">
            <v>681742.92</v>
          </cell>
          <cell r="AA2393">
            <v>44826</v>
          </cell>
          <cell r="AB2393">
            <v>1</v>
          </cell>
          <cell r="AC2393">
            <v>1</v>
          </cell>
          <cell r="AD2393">
            <v>1</v>
          </cell>
          <cell r="AE2393">
            <v>0.94769999999999999</v>
          </cell>
          <cell r="AF2393" t="str">
            <v>4. Cierre</v>
          </cell>
          <cell r="AG2393" t="str">
            <v>0780 - Liquidación Aprobada</v>
          </cell>
          <cell r="AH2393" t="str">
            <v>Liquidado en UT para remitir ficha/expediente a Sede</v>
          </cell>
        </row>
        <row r="2394">
          <cell r="A2394" t="str">
            <v>2720180004</v>
          </cell>
          <cell r="B2394" t="str">
            <v>2720180004</v>
          </cell>
          <cell r="C2394" t="str">
            <v>Haku Wiñay/Noa Jayatai</v>
          </cell>
          <cell r="D2394" t="str">
            <v>PP.2018 RO Sierra</v>
          </cell>
          <cell r="E2394" t="str">
            <v>PP 0118: ACCESO DE LOS HOGARES RURALES CON ECONOMIAS DE SUBSISTENCIA A MERCADOS LOCALES DEL NUCLEO EJECUTOR PALCA</v>
          </cell>
          <cell r="F2394" t="str">
            <v>TACNA</v>
          </cell>
          <cell r="G2394" t="str">
            <v>TACNA</v>
          </cell>
          <cell r="H2394" t="str">
            <v>TACNA</v>
          </cell>
          <cell r="I2394" t="str">
            <v>PALCA</v>
          </cell>
          <cell r="J2394" t="str">
            <v>PALCA</v>
          </cell>
          <cell r="K2394" t="str">
            <v>2301070001</v>
          </cell>
          <cell r="L2394">
            <v>216</v>
          </cell>
          <cell r="M2394">
            <v>43238</v>
          </cell>
          <cell r="N2394">
            <v>1080000</v>
          </cell>
          <cell r="O2394">
            <v>43402</v>
          </cell>
          <cell r="P2394">
            <v>1080000</v>
          </cell>
          <cell r="Q2394">
            <v>43410</v>
          </cell>
          <cell r="R2394">
            <v>1080000</v>
          </cell>
          <cell r="S2394">
            <v>43282</v>
          </cell>
          <cell r="T2394">
            <v>1248</v>
          </cell>
          <cell r="U2394">
            <v>36</v>
          </cell>
          <cell r="V2394">
            <v>36</v>
          </cell>
          <cell r="W2394">
            <v>44530</v>
          </cell>
          <cell r="X2394">
            <v>1043350.2</v>
          </cell>
          <cell r="Y2394">
            <v>1039812.56</v>
          </cell>
          <cell r="Z2394">
            <v>1043350.2</v>
          </cell>
          <cell r="AA2394">
            <v>44865</v>
          </cell>
          <cell r="AB2394">
            <v>1</v>
          </cell>
          <cell r="AC2394">
            <v>1</v>
          </cell>
          <cell r="AD2394">
            <v>1</v>
          </cell>
          <cell r="AE2394">
            <v>0.96970000000000001</v>
          </cell>
          <cell r="AF2394" t="str">
            <v>4. Cierre</v>
          </cell>
          <cell r="AG2394" t="str">
            <v>0780 - Liquidación Aprobada</v>
          </cell>
          <cell r="AH2394" t="str">
            <v>Liquidado en UT para remitir ficha/expediente a Sede</v>
          </cell>
        </row>
        <row r="2395">
          <cell r="A2395" t="str">
            <v>2720180005</v>
          </cell>
          <cell r="B2395" t="str">
            <v>2720180005</v>
          </cell>
          <cell r="C2395" t="str">
            <v>Haku Wiñay/Noa Jayatai</v>
          </cell>
          <cell r="D2395" t="str">
            <v>PP.2018 RO Sierra</v>
          </cell>
          <cell r="E2395" t="str">
            <v>PP 0118: ACCESO DE LOS HOGARES RURALES CON ECONOMIAS DE SUBSISTENCIA A MERCADOS LOCALES DEL NUCLEO EJECUTOR VILA VILANI</v>
          </cell>
          <cell r="F2395" t="str">
            <v>TACNA</v>
          </cell>
          <cell r="G2395" t="str">
            <v>TACNA</v>
          </cell>
          <cell r="H2395" t="str">
            <v>TACNA</v>
          </cell>
          <cell r="I2395" t="str">
            <v>PALCA</v>
          </cell>
          <cell r="J2395" t="str">
            <v>VILA VILANI</v>
          </cell>
          <cell r="K2395" t="str">
            <v>2301076004</v>
          </cell>
          <cell r="L2395">
            <v>184</v>
          </cell>
          <cell r="M2395">
            <v>43238</v>
          </cell>
          <cell r="N2395">
            <v>920000</v>
          </cell>
          <cell r="O2395">
            <v>43348</v>
          </cell>
          <cell r="P2395">
            <v>920000</v>
          </cell>
          <cell r="Q2395">
            <v>43350</v>
          </cell>
          <cell r="R2395">
            <v>920000</v>
          </cell>
          <cell r="S2395">
            <v>43282</v>
          </cell>
          <cell r="T2395">
            <v>1248</v>
          </cell>
          <cell r="U2395">
            <v>36</v>
          </cell>
          <cell r="V2395">
            <v>36</v>
          </cell>
          <cell r="W2395">
            <v>44530</v>
          </cell>
          <cell r="X2395">
            <v>895398.89</v>
          </cell>
          <cell r="Y2395">
            <v>893849.45</v>
          </cell>
          <cell r="Z2395">
            <v>895398.89</v>
          </cell>
          <cell r="AA2395">
            <v>44865</v>
          </cell>
          <cell r="AB2395">
            <v>1</v>
          </cell>
          <cell r="AC2395">
            <v>1</v>
          </cell>
          <cell r="AD2395">
            <v>1</v>
          </cell>
          <cell r="AE2395">
            <v>0.98009999999999997</v>
          </cell>
          <cell r="AF2395" t="str">
            <v>4. Cierre</v>
          </cell>
          <cell r="AG2395" t="str">
            <v>0780 - Liquidación Aprobada</v>
          </cell>
          <cell r="AH2395" t="str">
            <v>Liquidado en UT para remitir ficha/expediente a Sede</v>
          </cell>
        </row>
        <row r="2396">
          <cell r="A2396" t="str">
            <v>2720180006</v>
          </cell>
          <cell r="B2396" t="str">
            <v>2720180006</v>
          </cell>
          <cell r="C2396" t="str">
            <v>Agua Más</v>
          </cell>
          <cell r="D2396" t="str">
            <v>AGUA+.2018</v>
          </cell>
          <cell r="E2396" t="str">
            <v>REPARACIÓN DE CAPTACIÓN DE AGUA DE MANANTIAL, LÍNEA DE CONDUCCIÓN, RESERVORIO, LÍNEA DE ADUCCIÓN Y RED PRIMARIA; RENOVACIÓN DE PILETA PÚBLICA; EN EL(LA) UNIDAD PRODUCTORA DE SERVICIOS DE AGUA POTABLE EN LA LOCALIDAD ALTO CAMILACA, DISTRITO DE CAMILACA, PROVINCIA CANDARAVE, DEPARTAMENTO TACNA</v>
          </cell>
          <cell r="F2396" t="str">
            <v>TACNA</v>
          </cell>
          <cell r="G2396" t="str">
            <v>TACNA</v>
          </cell>
          <cell r="H2396" t="str">
            <v>CANDARAVE</v>
          </cell>
          <cell r="I2396" t="str">
            <v>CAMILACA</v>
          </cell>
          <cell r="J2396" t="str">
            <v>ALTO CAMILACA</v>
          </cell>
          <cell r="K2396" t="str">
            <v>2302030027</v>
          </cell>
          <cell r="L2396">
            <v>730</v>
          </cell>
          <cell r="M2396">
            <v>43433</v>
          </cell>
          <cell r="N2396">
            <v>242295.87</v>
          </cell>
          <cell r="O2396">
            <v>43448</v>
          </cell>
          <cell r="P2396">
            <v>249848.19</v>
          </cell>
          <cell r="Q2396">
            <v>43453</v>
          </cell>
          <cell r="R2396">
            <v>249848.19</v>
          </cell>
          <cell r="S2396">
            <v>43500</v>
          </cell>
          <cell r="T2396">
            <v>59</v>
          </cell>
          <cell r="U2396">
            <v>2</v>
          </cell>
          <cell r="V2396">
            <v>2</v>
          </cell>
          <cell r="W2396">
            <v>43559</v>
          </cell>
          <cell r="Y2396">
            <v>246429.61</v>
          </cell>
          <cell r="AB2396">
            <v>0</v>
          </cell>
          <cell r="AC2396">
            <v>0.45140000000000002</v>
          </cell>
          <cell r="AF2396" t="str">
            <v>4. Cierre</v>
          </cell>
          <cell r="AG2396" t="str">
            <v>1001 - Proyecto cerrado en Banco de Inversiones</v>
          </cell>
          <cell r="AH2396" t="str">
            <v>Cerrado con Formato 09 MEF</v>
          </cell>
        </row>
        <row r="2397">
          <cell r="A2397" t="str">
            <v>2720180007</v>
          </cell>
          <cell r="B2397" t="str">
            <v>2720180007</v>
          </cell>
          <cell r="C2397" t="str">
            <v>Agua Más</v>
          </cell>
          <cell r="D2397" t="str">
            <v>AGUA+.2018</v>
          </cell>
          <cell r="E2397" t="str">
            <v>REPARACIÓN DE CAPTACIÓN DE AGUA DE MANANTIAL, LÍNEA DE CONDUCCIÓN, RESERVORIO, LÍNEA DE ADUCCIÓN Y RED PRIMARIA; RENOVACIÓN DE PILETA PÚBLICA; EN EL(LA) UNIDAD PRODUCTORA DE SERVICIOS DE AGUA POTABLE EN LA LOCALIDAD NUEVA CAMILACA, DISTRITO DE CAMILACA, PROVINCIA CANDARAVE, DEPARTAMENTO TACNA</v>
          </cell>
          <cell r="F2397" t="str">
            <v>TACNA</v>
          </cell>
          <cell r="G2397" t="str">
            <v>TACNA</v>
          </cell>
          <cell r="H2397" t="str">
            <v>CANDARAVE</v>
          </cell>
          <cell r="I2397" t="str">
            <v>CAMILACA</v>
          </cell>
          <cell r="J2397" t="str">
            <v>NUEVA CAMILACA</v>
          </cell>
          <cell r="K2397" t="str">
            <v>2302030026</v>
          </cell>
          <cell r="L2397">
            <v>195</v>
          </cell>
          <cell r="M2397">
            <v>43433</v>
          </cell>
          <cell r="N2397">
            <v>191354.35</v>
          </cell>
          <cell r="O2397">
            <v>43448</v>
          </cell>
          <cell r="P2397">
            <v>197261.89</v>
          </cell>
          <cell r="Q2397">
            <v>43453</v>
          </cell>
          <cell r="R2397">
            <v>197261.89</v>
          </cell>
          <cell r="S2397">
            <v>43500</v>
          </cell>
          <cell r="T2397">
            <v>59</v>
          </cell>
          <cell r="U2397">
            <v>2.5</v>
          </cell>
          <cell r="V2397">
            <v>2.5</v>
          </cell>
          <cell r="W2397">
            <v>43559</v>
          </cell>
          <cell r="Y2397">
            <v>187990.7</v>
          </cell>
          <cell r="AB2397">
            <v>0</v>
          </cell>
          <cell r="AC2397">
            <v>0.45090000000000002</v>
          </cell>
          <cell r="AF2397" t="str">
            <v>4. Cierre</v>
          </cell>
          <cell r="AG2397" t="str">
            <v>1001 - Proyecto cerrado en Banco de Inversiones</v>
          </cell>
          <cell r="AH2397" t="str">
            <v>Cerrado con Formato 09 MEF</v>
          </cell>
        </row>
        <row r="2398">
          <cell r="A2398" t="str">
            <v>2720180008</v>
          </cell>
          <cell r="B2398" t="str">
            <v>2720180008</v>
          </cell>
          <cell r="C2398" t="str">
            <v>Agua Más</v>
          </cell>
          <cell r="D2398" t="str">
            <v>AGUA+.2018</v>
          </cell>
          <cell r="E2398" t="str">
            <v>REPARACIÓN DE CAPTACIÓN DE AGUA DE MANANTIAL, LÍNEA DE CONDUCCIÓN, RESERVORIO, LÍNEA DE ADUCCIÓN Y RED PRIMARIA; RENOVACIÓN DE PILETA PÚBLICA; EN EL(LA) UNIDAD PRODUCTORA DE SERVICIOS DE AGUA POTABLE EN LA LOCALIDAD CORAGUAYA, DISTRITO DE CAMILACA, PROVINCIA CANDARAVE, DEPARTAMENTO TACNA</v>
          </cell>
          <cell r="F2398" t="str">
            <v>TACNA</v>
          </cell>
          <cell r="G2398" t="str">
            <v>TACNA</v>
          </cell>
          <cell r="H2398" t="str">
            <v>CANDARAVE</v>
          </cell>
          <cell r="I2398" t="str">
            <v>CAMILACA</v>
          </cell>
          <cell r="J2398" t="str">
            <v>CORAGUAYA</v>
          </cell>
          <cell r="K2398" t="str">
            <v>2302036001</v>
          </cell>
          <cell r="L2398">
            <v>300</v>
          </cell>
          <cell r="M2398">
            <v>43433</v>
          </cell>
          <cell r="N2398">
            <v>181388.27</v>
          </cell>
          <cell r="O2398">
            <v>43448</v>
          </cell>
          <cell r="P2398">
            <v>187275.81</v>
          </cell>
          <cell r="Q2398">
            <v>43453</v>
          </cell>
          <cell r="R2398">
            <v>187275.81</v>
          </cell>
          <cell r="S2398">
            <v>43500</v>
          </cell>
          <cell r="T2398">
            <v>59</v>
          </cell>
          <cell r="U2398">
            <v>2.5</v>
          </cell>
          <cell r="V2398">
            <v>2.5</v>
          </cell>
          <cell r="W2398">
            <v>43559</v>
          </cell>
          <cell r="Y2398">
            <v>176551.05</v>
          </cell>
          <cell r="AB2398">
            <v>0</v>
          </cell>
          <cell r="AC2398">
            <v>0.4572</v>
          </cell>
          <cell r="AF2398" t="str">
            <v>4. Cierre</v>
          </cell>
          <cell r="AG2398" t="str">
            <v>1001 - Proyecto cerrado en Banco de Inversiones</v>
          </cell>
          <cell r="AH2398" t="str">
            <v>Cerrado con Formato 09 MEF</v>
          </cell>
        </row>
        <row r="2399">
          <cell r="A2399" t="str">
            <v>2720180009</v>
          </cell>
          <cell r="B2399" t="str">
            <v>2720180011</v>
          </cell>
          <cell r="C2399" t="str">
            <v>Haku Wiñay/Noa Jayatai</v>
          </cell>
          <cell r="D2399" t="str">
            <v>FFS-NRI.2018.RO</v>
          </cell>
          <cell r="E2399" t="str">
            <v>FORTALECIMIENTO DE LA FUNCION DE SUPERVISION Y DE NEGOCIOS RURALES DE PROYECTOS PRODUCTIVOS EN EL NEC PALCA</v>
          </cell>
          <cell r="F2399" t="str">
            <v>TACNA</v>
          </cell>
          <cell r="G2399" t="str">
            <v>TACNA</v>
          </cell>
          <cell r="H2399" t="str">
            <v>TACNA</v>
          </cell>
          <cell r="I2399" t="str">
            <v>PALCA</v>
          </cell>
          <cell r="J2399" t="str">
            <v>VILA VILANI</v>
          </cell>
          <cell r="K2399" t="str">
            <v>2301076004</v>
          </cell>
          <cell r="L2399">
            <v>400</v>
          </cell>
          <cell r="M2399">
            <v>43461.642951388887</v>
          </cell>
          <cell r="N2399">
            <v>137232</v>
          </cell>
          <cell r="O2399">
            <v>43465</v>
          </cell>
          <cell r="P2399">
            <v>137232</v>
          </cell>
          <cell r="Q2399">
            <v>43480</v>
          </cell>
          <cell r="R2399">
            <v>137232</v>
          </cell>
          <cell r="S2399">
            <v>43709</v>
          </cell>
          <cell r="T2399">
            <v>821</v>
          </cell>
          <cell r="U2399">
            <v>32</v>
          </cell>
          <cell r="V2399">
            <v>32</v>
          </cell>
          <cell r="W2399">
            <v>44530</v>
          </cell>
          <cell r="X2399">
            <v>116997.56</v>
          </cell>
          <cell r="Y2399">
            <v>116590.16</v>
          </cell>
          <cell r="Z2399">
            <v>116997.56</v>
          </cell>
          <cell r="AA2399">
            <v>44869</v>
          </cell>
          <cell r="AB2399">
            <v>1</v>
          </cell>
          <cell r="AC2399">
            <v>1</v>
          </cell>
          <cell r="AD2399">
            <v>1</v>
          </cell>
          <cell r="AE2399">
            <v>0.84960000000000002</v>
          </cell>
          <cell r="AF2399" t="str">
            <v>4. Cierre</v>
          </cell>
          <cell r="AG2399" t="str">
            <v>0780 - Liquidación Aprobada</v>
          </cell>
          <cell r="AH2399" t="str">
            <v>Liquidado en UT para remitir ficha/expediente a Sede</v>
          </cell>
        </row>
        <row r="2400">
          <cell r="A2400" t="str">
            <v>2720180010</v>
          </cell>
          <cell r="B2400" t="str">
            <v>2720180012</v>
          </cell>
          <cell r="C2400" t="str">
            <v>Haku Wiñay/Noa Jayatai</v>
          </cell>
          <cell r="D2400" t="str">
            <v>FFS-NRI.2018.RO</v>
          </cell>
          <cell r="E2400" t="str">
            <v>FORTALECIMIENTO DE LA FUNCION DE SUPERVISION Y DE NEGOCIOS RURALES DE PROYECTOS PRODUCTIVOS EN EL NEC QUILAHUANI</v>
          </cell>
          <cell r="F2400" t="str">
            <v>TACNA</v>
          </cell>
          <cell r="G2400" t="str">
            <v>TACNA</v>
          </cell>
          <cell r="H2400" t="str">
            <v>CANDARAVE</v>
          </cell>
          <cell r="I2400" t="str">
            <v>QUILAHUANI</v>
          </cell>
          <cell r="J2400" t="str">
            <v>ARICOTA</v>
          </cell>
          <cell r="K2400" t="str">
            <v>2302060012</v>
          </cell>
          <cell r="L2400">
            <v>400</v>
          </cell>
          <cell r="M2400">
            <v>43461.642951388887</v>
          </cell>
          <cell r="N2400">
            <v>137232</v>
          </cell>
          <cell r="O2400">
            <v>43465</v>
          </cell>
          <cell r="P2400">
            <v>137232</v>
          </cell>
          <cell r="Q2400">
            <v>43480</v>
          </cell>
          <cell r="R2400">
            <v>137232</v>
          </cell>
          <cell r="S2400">
            <v>43709</v>
          </cell>
          <cell r="T2400">
            <v>821</v>
          </cell>
          <cell r="U2400">
            <v>32</v>
          </cell>
          <cell r="V2400">
            <v>32</v>
          </cell>
          <cell r="W2400">
            <v>44530</v>
          </cell>
          <cell r="X2400">
            <v>114890.1</v>
          </cell>
          <cell r="Y2400">
            <v>114867.2</v>
          </cell>
          <cell r="Z2400">
            <v>114890.1</v>
          </cell>
          <cell r="AA2400">
            <v>44831</v>
          </cell>
          <cell r="AB2400">
            <v>1</v>
          </cell>
          <cell r="AC2400">
            <v>1</v>
          </cell>
          <cell r="AD2400">
            <v>1</v>
          </cell>
          <cell r="AE2400">
            <v>0.83699999999999997</v>
          </cell>
          <cell r="AF2400" t="str">
            <v>4. Cierre</v>
          </cell>
          <cell r="AG2400" t="str">
            <v>0780 - Liquidación Aprobada</v>
          </cell>
          <cell r="AH2400" t="str">
            <v>Liquidado en UT para remitir ficha/expediente a Sede</v>
          </cell>
        </row>
        <row r="2401">
          <cell r="A2401" t="str">
            <v>2720190002</v>
          </cell>
          <cell r="B2401" t="str">
            <v>2720190001</v>
          </cell>
          <cell r="C2401" t="str">
            <v>Haku Wiñay/Noa Jayatai</v>
          </cell>
          <cell r="D2401" t="str">
            <v>PP.2019 RO Sierra</v>
          </cell>
          <cell r="E2401" t="str">
            <v>PP 0118: ACCESO DE LOS HOGARES RURALES CON ECONOMIAS DE SUBSISTENCIA A MERCADOS LOCALES DEL NUCLEO EJECUTOR CHUCATAMANI 1</v>
          </cell>
          <cell r="F2401" t="str">
            <v>TACNA</v>
          </cell>
          <cell r="G2401" t="str">
            <v>TACNA</v>
          </cell>
          <cell r="H2401" t="str">
            <v>TARATA</v>
          </cell>
          <cell r="I2401" t="str">
            <v>HEROES ALBARRACIN</v>
          </cell>
          <cell r="J2401" t="str">
            <v>CHUCATAMANI</v>
          </cell>
          <cell r="K2401" t="str">
            <v>2304020001</v>
          </cell>
          <cell r="L2401">
            <v>155</v>
          </cell>
          <cell r="M2401">
            <v>43649</v>
          </cell>
          <cell r="N2401">
            <v>899000</v>
          </cell>
          <cell r="O2401">
            <v>43739</v>
          </cell>
          <cell r="P2401">
            <v>899000</v>
          </cell>
          <cell r="Q2401">
            <v>43740</v>
          </cell>
          <cell r="R2401">
            <v>899000</v>
          </cell>
          <cell r="S2401">
            <v>43710</v>
          </cell>
          <cell r="T2401">
            <v>1124</v>
          </cell>
          <cell r="U2401">
            <v>36</v>
          </cell>
          <cell r="V2401">
            <v>36</v>
          </cell>
          <cell r="W2401">
            <v>44834</v>
          </cell>
          <cell r="X2401">
            <v>945415.92</v>
          </cell>
          <cell r="Y2401">
            <v>896490.8</v>
          </cell>
          <cell r="Z2401">
            <v>945415.92</v>
          </cell>
          <cell r="AA2401">
            <v>44895</v>
          </cell>
          <cell r="AB2401">
            <v>1</v>
          </cell>
          <cell r="AC2401">
            <v>1</v>
          </cell>
          <cell r="AD2401">
            <v>1</v>
          </cell>
          <cell r="AE2401">
            <v>0.97350000000000003</v>
          </cell>
          <cell r="AF2401" t="str">
            <v>4. Cierre</v>
          </cell>
          <cell r="AG2401" t="str">
            <v>0780 - Liquidación Aprobada</v>
          </cell>
          <cell r="AH2401" t="str">
            <v>Liquidado en UT para remitir ficha/expediente a Sede</v>
          </cell>
        </row>
        <row r="2402">
          <cell r="A2402" t="str">
            <v>2720190003</v>
          </cell>
          <cell r="B2402" t="str">
            <v>2720190002</v>
          </cell>
          <cell r="C2402" t="str">
            <v>Haku Wiñay/Noa Jayatai</v>
          </cell>
          <cell r="D2402" t="str">
            <v>PP.2019 RO Sierra</v>
          </cell>
          <cell r="E2402" t="str">
            <v>PP 0118: ACCESO DE LOS HOGARES RURALES CON ECONOMIAS DE SUBSISTENCIA A MERCADOS LOCALES DEL NUCLEO EJECUTOR CHUCATAMANI 2</v>
          </cell>
          <cell r="F2402" t="str">
            <v>TACNA</v>
          </cell>
          <cell r="G2402" t="str">
            <v>TACNA</v>
          </cell>
          <cell r="H2402" t="str">
            <v>TARATA</v>
          </cell>
          <cell r="I2402" t="str">
            <v>HEROES ALBARRACIN</v>
          </cell>
          <cell r="J2402" t="str">
            <v>CHUCATAMANI</v>
          </cell>
          <cell r="K2402" t="str">
            <v>2304020001</v>
          </cell>
          <cell r="L2402">
            <v>286</v>
          </cell>
          <cell r="M2402">
            <v>43649</v>
          </cell>
          <cell r="N2402">
            <v>1658800</v>
          </cell>
          <cell r="O2402">
            <v>43664</v>
          </cell>
          <cell r="P2402">
            <v>1658800</v>
          </cell>
          <cell r="Q2402">
            <v>43665</v>
          </cell>
          <cell r="R2402">
            <v>1658800</v>
          </cell>
          <cell r="S2402">
            <v>43710</v>
          </cell>
          <cell r="T2402">
            <v>1124</v>
          </cell>
          <cell r="U2402">
            <v>36</v>
          </cell>
          <cell r="V2402">
            <v>36</v>
          </cell>
          <cell r="W2402">
            <v>44834</v>
          </cell>
          <cell r="X2402">
            <v>1745583.65</v>
          </cell>
          <cell r="Y2402">
            <v>1652951.39</v>
          </cell>
          <cell r="Z2402">
            <v>1745583.65</v>
          </cell>
          <cell r="AA2402">
            <v>44895</v>
          </cell>
          <cell r="AB2402">
            <v>1</v>
          </cell>
          <cell r="AC2402">
            <v>1</v>
          </cell>
          <cell r="AD2402">
            <v>1</v>
          </cell>
          <cell r="AE2402">
            <v>0.97789999999999999</v>
          </cell>
          <cell r="AF2402" t="str">
            <v>4. Cierre</v>
          </cell>
          <cell r="AG2402" t="str">
            <v>0780 - Liquidación Aprobada</v>
          </cell>
          <cell r="AH2402" t="str">
            <v>Liquidado en UT para remitir ficha/expediente a Sede</v>
          </cell>
        </row>
        <row r="2403">
          <cell r="A2403" t="str">
            <v>2720190004</v>
          </cell>
          <cell r="B2403" t="str">
            <v>2720190003</v>
          </cell>
          <cell r="C2403" t="str">
            <v>Haku Wiñay/Noa Jayatai</v>
          </cell>
          <cell r="D2403" t="str">
            <v>PP.2019 RO Sierra</v>
          </cell>
          <cell r="E2403" t="str">
            <v>PP 0118: ACCESO DE LOS HOGARES RURALES CON ECONOMIAS DE SUBSISTENCIA A MERCADOS LOCALES DEL NUCLEO EJECUTOR HUAYTIRE 1</v>
          </cell>
          <cell r="F2403" t="str">
            <v>TACNA</v>
          </cell>
          <cell r="G2403" t="str">
            <v>TACNA</v>
          </cell>
          <cell r="H2403" t="str">
            <v>CANDARAVE</v>
          </cell>
          <cell r="I2403" t="str">
            <v>CANDARAVE</v>
          </cell>
          <cell r="J2403" t="str">
            <v>HUAYTIRE</v>
          </cell>
          <cell r="K2403" t="str">
            <v>2302010007</v>
          </cell>
          <cell r="L2403">
            <v>160</v>
          </cell>
          <cell r="M2403">
            <v>43649</v>
          </cell>
          <cell r="N2403">
            <v>928000</v>
          </cell>
          <cell r="O2403">
            <v>43664</v>
          </cell>
          <cell r="P2403">
            <v>928000</v>
          </cell>
          <cell r="Q2403">
            <v>43665</v>
          </cell>
          <cell r="R2403">
            <v>928000</v>
          </cell>
          <cell r="S2403">
            <v>43678</v>
          </cell>
          <cell r="T2403">
            <v>1171</v>
          </cell>
          <cell r="U2403">
            <v>36</v>
          </cell>
          <cell r="V2403">
            <v>36</v>
          </cell>
          <cell r="W2403">
            <v>44849</v>
          </cell>
          <cell r="X2403">
            <v>933353.58</v>
          </cell>
          <cell r="Y2403">
            <v>932918.33</v>
          </cell>
          <cell r="Z2403">
            <v>939353.58000000007</v>
          </cell>
          <cell r="AA2403">
            <v>44897</v>
          </cell>
          <cell r="AB2403">
            <v>1</v>
          </cell>
          <cell r="AC2403">
            <v>1</v>
          </cell>
          <cell r="AD2403">
            <v>1</v>
          </cell>
          <cell r="AE2403">
            <v>0.98909999999999998</v>
          </cell>
          <cell r="AF2403" t="str">
            <v>4. Cierre</v>
          </cell>
          <cell r="AG2403" t="str">
            <v>0780 - Liquidación Aprobada</v>
          </cell>
          <cell r="AH2403" t="str">
            <v>Liquidado en UT para remitir ficha/expediente a Sede</v>
          </cell>
        </row>
        <row r="2404">
          <cell r="A2404" t="str">
            <v>2720190005</v>
          </cell>
          <cell r="B2404" t="str">
            <v>2720190004</v>
          </cell>
          <cell r="C2404" t="str">
            <v>Haku Wiñay/Noa Jayatai</v>
          </cell>
          <cell r="D2404" t="str">
            <v>PP.2019 RO Sierra</v>
          </cell>
          <cell r="E2404" t="str">
            <v>PP 0118: ACCESO DE LOS HOGARES RURALES CON ECONOMIAS DE SUBSISTENCIA A MERCADOS LOCALES DEL NUCLEO EJECUTOR HUAYTIRE 2</v>
          </cell>
          <cell r="F2404" t="str">
            <v>TACNA</v>
          </cell>
          <cell r="G2404" t="str">
            <v>TACNA</v>
          </cell>
          <cell r="H2404" t="str">
            <v>CANDARAVE</v>
          </cell>
          <cell r="I2404" t="str">
            <v>CANDARAVE</v>
          </cell>
          <cell r="J2404" t="str">
            <v>HUAYTIRE</v>
          </cell>
          <cell r="K2404" t="str">
            <v>2302010007</v>
          </cell>
          <cell r="L2404">
            <v>300</v>
          </cell>
          <cell r="M2404">
            <v>43649</v>
          </cell>
          <cell r="N2404">
            <v>1740000</v>
          </cell>
          <cell r="O2404">
            <v>43739</v>
          </cell>
          <cell r="P2404">
            <v>1740000</v>
          </cell>
          <cell r="Q2404">
            <v>43740</v>
          </cell>
          <cell r="R2404">
            <v>1740000</v>
          </cell>
          <cell r="S2404">
            <v>43678</v>
          </cell>
          <cell r="T2404">
            <v>1171</v>
          </cell>
          <cell r="U2404">
            <v>36</v>
          </cell>
          <cell r="V2404">
            <v>36</v>
          </cell>
          <cell r="W2404">
            <v>44849</v>
          </cell>
          <cell r="X2404">
            <v>1737704.46</v>
          </cell>
          <cell r="Y2404">
            <v>1731881.1</v>
          </cell>
          <cell r="Z2404">
            <v>1743704.46</v>
          </cell>
          <cell r="AA2404">
            <v>44897</v>
          </cell>
          <cell r="AB2404">
            <v>1</v>
          </cell>
          <cell r="AC2404">
            <v>1</v>
          </cell>
          <cell r="AD2404">
            <v>1</v>
          </cell>
          <cell r="AE2404">
            <v>0.97529999999999994</v>
          </cell>
          <cell r="AF2404" t="str">
            <v>4. Cierre</v>
          </cell>
          <cell r="AG2404" t="str">
            <v>0780 - Liquidación Aprobada</v>
          </cell>
          <cell r="AH2404" t="str">
            <v>Liquidado en UT para remitir ficha/expediente a Sede</v>
          </cell>
        </row>
        <row r="2405">
          <cell r="A2405" t="str">
            <v>2720190001</v>
          </cell>
          <cell r="B2405" t="str">
            <v>2720190005</v>
          </cell>
          <cell r="C2405" t="str">
            <v>Mi Abrigo</v>
          </cell>
          <cell r="D2405" t="str">
            <v>Mi Abrigo 2019</v>
          </cell>
          <cell r="E2405" t="str">
            <v>ACONDICIONAMIENTO DE VIVIENDAS VULNERABLES EN ZONAS DE RIESGO ALTO Y MUY ALTO ANTE HELADAS EN CC.PP. DE CHURAQUI, HOSPICIO, NOSTRADAMUS, RIO KAÑO, TRIPARTITO, DISTRITO PALCA, PROVINCIA TACNA, DEPARTAMENTO TACNA</v>
          </cell>
          <cell r="F2405" t="str">
            <v>TACNA</v>
          </cell>
          <cell r="G2405" t="str">
            <v>TACNA</v>
          </cell>
          <cell r="H2405" t="str">
            <v>TACNA</v>
          </cell>
          <cell r="I2405" t="str">
            <v>PALCA</v>
          </cell>
          <cell r="J2405" t="str">
            <v>TRIPARTITO</v>
          </cell>
          <cell r="K2405" t="str">
            <v>2301070020</v>
          </cell>
          <cell r="L2405">
            <v>45</v>
          </cell>
          <cell r="M2405">
            <v>43616</v>
          </cell>
          <cell r="N2405">
            <v>832850.91</v>
          </cell>
          <cell r="O2405">
            <v>43634</v>
          </cell>
          <cell r="P2405">
            <v>832850.91</v>
          </cell>
          <cell r="Q2405">
            <v>43635</v>
          </cell>
          <cell r="R2405">
            <v>832850.91</v>
          </cell>
          <cell r="S2405">
            <v>43633</v>
          </cell>
          <cell r="T2405">
            <v>75</v>
          </cell>
          <cell r="U2405">
            <v>2</v>
          </cell>
          <cell r="V2405">
            <v>2</v>
          </cell>
          <cell r="W2405">
            <v>43708</v>
          </cell>
          <cell r="Y2405">
            <v>833837.14</v>
          </cell>
          <cell r="AB2405">
            <v>0</v>
          </cell>
          <cell r="AF2405" t="str">
            <v>4. Cierre</v>
          </cell>
          <cell r="AG2405" t="str">
            <v>0780 - Liquidación Aprobada</v>
          </cell>
          <cell r="AH2405" t="str">
            <v>Liquidado en UT para remitir ficha/expediente a Sede</v>
          </cell>
        </row>
        <row r="2406">
          <cell r="A2406" t="str">
            <v>2720190006</v>
          </cell>
          <cell r="B2406" t="str">
            <v>2720190006</v>
          </cell>
          <cell r="C2406" t="str">
            <v>Mi Abrigo</v>
          </cell>
          <cell r="D2406" t="str">
            <v>Mi Abrigo 2019</v>
          </cell>
          <cell r="E2406" t="str">
            <v>ACONDICIONAMIENTO DE VIVIENDAS VULNERABLES EN ZONAS DE RIESGO ALTO Y MUY ALTO ANTE HELADAS EN CC.PP. TRIPARTITO, DISTRITO PALCA, PROVINCIA TACNA, DEPARTAMENTO TACNA</v>
          </cell>
          <cell r="F2406" t="str">
            <v>TACNA</v>
          </cell>
          <cell r="G2406" t="str">
            <v>TACNA</v>
          </cell>
          <cell r="H2406" t="str">
            <v>TACNA</v>
          </cell>
          <cell r="I2406" t="str">
            <v>PALCA</v>
          </cell>
          <cell r="J2406" t="str">
            <v>TRIPARTITO</v>
          </cell>
          <cell r="K2406" t="str">
            <v>2301070020</v>
          </cell>
          <cell r="L2406">
            <v>34</v>
          </cell>
          <cell r="M2406">
            <v>43768</v>
          </cell>
          <cell r="N2406">
            <v>623812.21</v>
          </cell>
          <cell r="O2406">
            <v>43802</v>
          </cell>
          <cell r="P2406">
            <v>623812.21</v>
          </cell>
          <cell r="Q2406">
            <v>43802</v>
          </cell>
          <cell r="R2406">
            <v>623812.21</v>
          </cell>
          <cell r="S2406">
            <v>43773</v>
          </cell>
          <cell r="T2406">
            <v>77</v>
          </cell>
          <cell r="U2406">
            <v>2.5</v>
          </cell>
          <cell r="V2406">
            <v>2.5</v>
          </cell>
          <cell r="W2406">
            <v>43850</v>
          </cell>
          <cell r="Y2406">
            <v>620766.30000000005</v>
          </cell>
          <cell r="AB2406">
            <v>0</v>
          </cell>
          <cell r="AF2406" t="str">
            <v>4. Cierre</v>
          </cell>
          <cell r="AG2406" t="str">
            <v>0780 - Liquidación Aprobada</v>
          </cell>
          <cell r="AH2406" t="str">
            <v>Ficha Aprobatoria archivada</v>
          </cell>
        </row>
        <row r="2407">
          <cell r="A2407" t="str">
            <v>2720200001</v>
          </cell>
          <cell r="B2407" t="str">
            <v>2720200001</v>
          </cell>
          <cell r="C2407" t="str">
            <v>Haku Wiñay/Noa Jayatai</v>
          </cell>
          <cell r="D2407" t="str">
            <v>PP.2020 RO Sierra</v>
          </cell>
          <cell r="E2407" t="str">
            <v>PP 0118: ACCESO DE LOS HOGARES RURALES CON ECONOMIAS DE SUBSISTENCIA A MERCADOS LOCALES DEL NUCLEO EJECUTOR CHALLAGUAYA</v>
          </cell>
          <cell r="F2407" t="str">
            <v>TACNA</v>
          </cell>
          <cell r="G2407" t="str">
            <v>TACNA</v>
          </cell>
          <cell r="H2407" t="str">
            <v>TARATA</v>
          </cell>
          <cell r="I2407" t="str">
            <v>SITAJARA</v>
          </cell>
          <cell r="J2407" t="str">
            <v>CHALLAGUAYA</v>
          </cell>
          <cell r="K2407" t="str">
            <v>2304056001</v>
          </cell>
          <cell r="L2407">
            <v>200</v>
          </cell>
          <cell r="M2407">
            <v>44125</v>
          </cell>
          <cell r="N2407">
            <v>1200000</v>
          </cell>
          <cell r="O2407">
            <v>44070</v>
          </cell>
          <cell r="P2407">
            <v>1200000</v>
          </cell>
          <cell r="Q2407">
            <v>44074</v>
          </cell>
          <cell r="R2407">
            <v>1200000</v>
          </cell>
          <cell r="S2407">
            <v>44136</v>
          </cell>
          <cell r="T2407">
            <v>1094</v>
          </cell>
          <cell r="U2407">
            <v>36</v>
          </cell>
          <cell r="V2407">
            <v>36</v>
          </cell>
          <cell r="W2407">
            <v>45230</v>
          </cell>
          <cell r="X2407">
            <v>1259798.0900000001</v>
          </cell>
          <cell r="Y2407">
            <v>1199979.77</v>
          </cell>
          <cell r="Z2407">
            <v>1259798.0900000001</v>
          </cell>
          <cell r="AA2407">
            <v>45261</v>
          </cell>
          <cell r="AB2407">
            <v>1</v>
          </cell>
          <cell r="AC2407">
            <v>1</v>
          </cell>
          <cell r="AD2407">
            <v>1</v>
          </cell>
          <cell r="AE2407">
            <v>0.99709999999999999</v>
          </cell>
          <cell r="AF2407" t="str">
            <v>4. Cierre</v>
          </cell>
          <cell r="AG2407" t="str">
            <v>0780 - Liquidación Aprobada</v>
          </cell>
          <cell r="AH2407" t="str">
            <v>Liquidado en UT para remitir ficha/expediente a Sede</v>
          </cell>
        </row>
        <row r="2408">
          <cell r="A2408" t="str">
            <v>2720200002</v>
          </cell>
          <cell r="B2408" t="str">
            <v>2720200002</v>
          </cell>
          <cell r="C2408" t="str">
            <v>Haku Wiñay/Noa Jayatai</v>
          </cell>
          <cell r="D2408" t="str">
            <v>PP.2020 RO Sierra</v>
          </cell>
          <cell r="E2408" t="str">
            <v>PP 0118: ACCESO DE LOS HOGARES RURALES CON ECONOMIAS DE SUBSISTENCIA A MERCADOS LOCALES DEL NUCLEO EJECUTOR YUCAMANI</v>
          </cell>
          <cell r="F2408" t="str">
            <v>TACNA</v>
          </cell>
          <cell r="G2408" t="str">
            <v>TACNA</v>
          </cell>
          <cell r="H2408" t="str">
            <v>CANDARAVE</v>
          </cell>
          <cell r="I2408" t="str">
            <v>CANDARAVE</v>
          </cell>
          <cell r="J2408" t="str">
            <v>YUCAMANI</v>
          </cell>
          <cell r="K2408" t="str">
            <v>2304050171</v>
          </cell>
          <cell r="L2408">
            <v>200</v>
          </cell>
          <cell r="M2408">
            <v>44125</v>
          </cell>
          <cell r="N2408">
            <v>1200000</v>
          </cell>
          <cell r="O2408">
            <v>44156</v>
          </cell>
          <cell r="P2408">
            <v>1200000</v>
          </cell>
          <cell r="Q2408">
            <v>44167</v>
          </cell>
          <cell r="R2408">
            <v>1200000</v>
          </cell>
          <cell r="S2408">
            <v>44136</v>
          </cell>
          <cell r="T2408">
            <v>1094</v>
          </cell>
          <cell r="U2408">
            <v>36</v>
          </cell>
          <cell r="V2408">
            <v>36</v>
          </cell>
          <cell r="W2408">
            <v>45230</v>
          </cell>
          <cell r="X2408">
            <v>1259202.96</v>
          </cell>
          <cell r="Y2408">
            <v>1199984.6399999999</v>
          </cell>
          <cell r="Z2408">
            <v>1259202.96</v>
          </cell>
          <cell r="AA2408">
            <v>45261</v>
          </cell>
          <cell r="AB2408">
            <v>1</v>
          </cell>
          <cell r="AC2408">
            <v>1</v>
          </cell>
          <cell r="AD2408">
            <v>1</v>
          </cell>
          <cell r="AE2408">
            <v>0.99590000000000001</v>
          </cell>
          <cell r="AF2408" t="str">
            <v>4. Cierre</v>
          </cell>
          <cell r="AG2408" t="str">
            <v>0780 - Liquidación Aprobada</v>
          </cell>
          <cell r="AH2408" t="str">
            <v>Liquidado en UT para remitir ficha/expediente a Sede</v>
          </cell>
        </row>
        <row r="2409">
          <cell r="A2409" t="str">
            <v>2720220001</v>
          </cell>
          <cell r="B2409" t="str">
            <v>2720220001</v>
          </cell>
          <cell r="C2409" t="str">
            <v>Haku Wiñay/Noa Jayatai</v>
          </cell>
          <cell r="D2409" t="str">
            <v>PP.2022 RO Sierra</v>
          </cell>
          <cell r="E2409" t="str">
            <v>PP 0118: ACCESO DE LOS HOGARES RURALES CON ECONOMIAS DE SUBSISTENCIA A MERCADOS LOCALES DEL NUCLEO EJECUTOR NÚCLEO EJECUTOR PALCA</v>
          </cell>
          <cell r="F2409" t="str">
            <v>TACNA</v>
          </cell>
          <cell r="G2409" t="str">
            <v>TACNA</v>
          </cell>
          <cell r="H2409" t="str">
            <v>TACNA</v>
          </cell>
          <cell r="I2409" t="str">
            <v>PALCA</v>
          </cell>
          <cell r="J2409" t="str">
            <v>PALCA</v>
          </cell>
          <cell r="K2409" t="str">
            <v>2301070001</v>
          </cell>
          <cell r="L2409">
            <v>200</v>
          </cell>
          <cell r="M2409">
            <v>44785.807951388888</v>
          </cell>
          <cell r="N2409">
            <v>1200000</v>
          </cell>
          <cell r="O2409">
            <v>44816</v>
          </cell>
          <cell r="P2409">
            <v>1200000</v>
          </cell>
          <cell r="Q2409">
            <v>44816</v>
          </cell>
          <cell r="R2409">
            <v>1200000</v>
          </cell>
          <cell r="S2409">
            <v>44788</v>
          </cell>
          <cell r="T2409">
            <v>914.38171296296309</v>
          </cell>
          <cell r="U2409">
            <v>29.97</v>
          </cell>
          <cell r="V2409">
            <v>36</v>
          </cell>
          <cell r="X2409">
            <v>1104062.1499999999</v>
          </cell>
          <cell r="Y2409">
            <v>1102558.8999999999</v>
          </cell>
          <cell r="Z2409">
            <v>1080011.3999999999</v>
          </cell>
          <cell r="AA2409">
            <v>45685</v>
          </cell>
          <cell r="AB2409">
            <v>0.92989999999999995</v>
          </cell>
          <cell r="AC2409">
            <v>0.93200000000000005</v>
          </cell>
          <cell r="AD2409">
            <v>0.87949999999999995</v>
          </cell>
          <cell r="AE2409">
            <v>0.91900000000000004</v>
          </cell>
          <cell r="AF2409" t="str">
            <v>3. Ejecución</v>
          </cell>
          <cell r="AG2409" t="str">
            <v>0530 - Proyecto en Ejecución</v>
          </cell>
          <cell r="AH2409" t="str">
            <v>Proyecto en ejecución</v>
          </cell>
        </row>
        <row r="2410">
          <cell r="A2410" t="str">
            <v>2720220002</v>
          </cell>
          <cell r="B2410" t="str">
            <v>2720220002</v>
          </cell>
          <cell r="C2410" t="str">
            <v>Haku Wiñay/Noa Jayatai</v>
          </cell>
          <cell r="D2410" t="str">
            <v>PP.2022 RO Sierra</v>
          </cell>
          <cell r="E2410" t="str">
            <v>PP 0118: ACCESO DE LOS HOGARES RURALES CON ECONOMIAS DE SUBSISTENCIA A MERCADOS LOCALES DEL NUCLEO EJECUTOR NÚCLEO EJECUTOR VILAVILANI</v>
          </cell>
          <cell r="F2410" t="str">
            <v>TACNA</v>
          </cell>
          <cell r="G2410" t="str">
            <v>TACNA</v>
          </cell>
          <cell r="H2410" t="str">
            <v>TACNA</v>
          </cell>
          <cell r="I2410" t="str">
            <v>PALCA</v>
          </cell>
          <cell r="J2410" t="str">
            <v>PALCA</v>
          </cell>
          <cell r="K2410" t="str">
            <v>2301070001</v>
          </cell>
          <cell r="L2410">
            <v>200</v>
          </cell>
          <cell r="M2410">
            <v>44785.807951388888</v>
          </cell>
          <cell r="N2410">
            <v>1200000</v>
          </cell>
          <cell r="O2410">
            <v>44816</v>
          </cell>
          <cell r="P2410">
            <v>1200000</v>
          </cell>
          <cell r="Q2410">
            <v>44816</v>
          </cell>
          <cell r="R2410">
            <v>1200000</v>
          </cell>
          <cell r="S2410">
            <v>44788</v>
          </cell>
          <cell r="T2410">
            <v>914.38171296296309</v>
          </cell>
          <cell r="U2410">
            <v>29.97</v>
          </cell>
          <cell r="V2410">
            <v>36</v>
          </cell>
          <cell r="X2410">
            <v>1118741.79</v>
          </cell>
          <cell r="Y2410">
            <v>1116952.74</v>
          </cell>
          <cell r="Z2410">
            <v>1093261.04</v>
          </cell>
          <cell r="AA2410">
            <v>45685</v>
          </cell>
          <cell r="AB2410">
            <v>0.92430000000000001</v>
          </cell>
          <cell r="AC2410">
            <v>0.94179999999999997</v>
          </cell>
          <cell r="AD2410">
            <v>0.91449999999999998</v>
          </cell>
          <cell r="AE2410">
            <v>0.92530000000000001</v>
          </cell>
          <cell r="AF2410" t="str">
            <v>3. Ejecución</v>
          </cell>
          <cell r="AG2410" t="str">
            <v>0530 - Proyecto en Ejecución</v>
          </cell>
          <cell r="AH2410" t="str">
            <v>Proyecto en ejecución</v>
          </cell>
        </row>
        <row r="2411">
          <cell r="A2411" t="str">
            <v>2720230001</v>
          </cell>
          <cell r="B2411" t="str">
            <v>2720230001</v>
          </cell>
          <cell r="C2411" t="str">
            <v>Haku Wiñay/Noa Jayatai</v>
          </cell>
          <cell r="D2411" t="str">
            <v>PP.2023 RO Sierra</v>
          </cell>
          <cell r="E2411" t="str">
            <v>PP 0118: ACCESO DE LOS HOGARES RURALES CON ECONOMIAS DE SUBSISTENCIA A MERCADOS LOCALES DEL NUCLEO EJECUTOR SANTA CRUZ 1</v>
          </cell>
          <cell r="F2411" t="str">
            <v>TACNA</v>
          </cell>
          <cell r="G2411" t="str">
            <v>TACNA</v>
          </cell>
          <cell r="H2411" t="str">
            <v>CANDARAVE</v>
          </cell>
          <cell r="I2411" t="str">
            <v>CANDARAVE</v>
          </cell>
          <cell r="J2411" t="str">
            <v>SANTA CRUZ</v>
          </cell>
          <cell r="K2411" t="str">
            <v>2302010042</v>
          </cell>
          <cell r="L2411">
            <v>200</v>
          </cell>
          <cell r="M2411">
            <v>45141.679699074077</v>
          </cell>
          <cell r="N2411">
            <v>1200000</v>
          </cell>
          <cell r="O2411">
            <v>45196</v>
          </cell>
          <cell r="P2411">
            <v>1200000</v>
          </cell>
          <cell r="Q2411">
            <v>45215</v>
          </cell>
          <cell r="R2411">
            <v>1200000</v>
          </cell>
          <cell r="S2411">
            <v>45184</v>
          </cell>
          <cell r="T2411">
            <v>518.38171296296309</v>
          </cell>
          <cell r="U2411">
            <v>16.97</v>
          </cell>
          <cell r="V2411">
            <v>36</v>
          </cell>
          <cell r="X2411">
            <v>718227.27</v>
          </cell>
          <cell r="Y2411">
            <v>656796.77</v>
          </cell>
          <cell r="Z2411">
            <v>627319.27</v>
          </cell>
          <cell r="AA2411">
            <v>45687</v>
          </cell>
          <cell r="AB2411">
            <v>0.46410000000000001</v>
          </cell>
          <cell r="AC2411">
            <v>0.52300000000000002</v>
          </cell>
          <cell r="AD2411">
            <v>0.65810000000000002</v>
          </cell>
          <cell r="AE2411">
            <v>0.52170000000000005</v>
          </cell>
          <cell r="AF2411" t="str">
            <v>3. Ejecución</v>
          </cell>
          <cell r="AG2411" t="str">
            <v>0530 - Proyecto en Ejecución</v>
          </cell>
          <cell r="AH2411" t="str">
            <v>Proyecto en ejecución</v>
          </cell>
        </row>
        <row r="2412">
          <cell r="A2412" t="str">
            <v>2720230002</v>
          </cell>
          <cell r="B2412" t="str">
            <v>2720230002</v>
          </cell>
          <cell r="C2412" t="str">
            <v>Haku Wiñay/Noa Jayatai</v>
          </cell>
          <cell r="D2412" t="str">
            <v>PP.2023 RO Sierra</v>
          </cell>
          <cell r="E2412" t="str">
            <v>PP 0118: ACCESO DE LOS HOGARES RURALES CON ECONOMIAS DE SUBSISTENCIA A MERCADOS LOCALES DEL NUCLEO EJECUTOR SANTA CRUZ 2</v>
          </cell>
          <cell r="F2412" t="str">
            <v>TACNA</v>
          </cell>
          <cell r="G2412" t="str">
            <v>TACNA</v>
          </cell>
          <cell r="H2412" t="str">
            <v>CANDARAVE</v>
          </cell>
          <cell r="I2412" t="str">
            <v>CANDARAVE</v>
          </cell>
          <cell r="J2412" t="str">
            <v>SANTA CRUZ</v>
          </cell>
          <cell r="K2412" t="str">
            <v>2302010042</v>
          </cell>
          <cell r="L2412">
            <v>200</v>
          </cell>
          <cell r="M2412">
            <v>45141.679699074077</v>
          </cell>
          <cell r="N2412">
            <v>1200000</v>
          </cell>
          <cell r="O2412">
            <v>45196</v>
          </cell>
          <cell r="P2412">
            <v>1200000</v>
          </cell>
          <cell r="Q2412">
            <v>45215</v>
          </cell>
          <cell r="R2412">
            <v>1200000</v>
          </cell>
          <cell r="S2412">
            <v>45184</v>
          </cell>
          <cell r="T2412">
            <v>518.38171296296309</v>
          </cell>
          <cell r="U2412">
            <v>16.97</v>
          </cell>
          <cell r="V2412">
            <v>36</v>
          </cell>
          <cell r="X2412">
            <v>696160.81</v>
          </cell>
          <cell r="Y2412">
            <v>670618.41</v>
          </cell>
          <cell r="Z2412">
            <v>647900.81000000006</v>
          </cell>
          <cell r="AA2412">
            <v>45687</v>
          </cell>
          <cell r="AB2412">
            <v>0.45789999999999997</v>
          </cell>
          <cell r="AC2412">
            <v>0.55289999999999995</v>
          </cell>
          <cell r="AD2412">
            <v>0.66639999999999999</v>
          </cell>
          <cell r="AE2412">
            <v>0.52190000000000003</v>
          </cell>
          <cell r="AF2412" t="str">
            <v>3. Ejecución</v>
          </cell>
          <cell r="AG2412" t="str">
            <v>0530 - Proyecto en Ejecución</v>
          </cell>
          <cell r="AH2412" t="str">
            <v>Proyecto en ejecución</v>
          </cell>
        </row>
        <row r="2413">
          <cell r="A2413" t="str">
            <v>9920190001</v>
          </cell>
          <cell r="B2413" t="str">
            <v>9920190001</v>
          </cell>
          <cell r="C2413" t="str">
            <v>Compras MYPERU</v>
          </cell>
          <cell r="D2413" t="str">
            <v>Compras MYPERU</v>
          </cell>
          <cell r="E2413" t="str">
            <v>NUCLEO EJECUTOR DE COMPRAS DE KITS PARA EL PROYECTO ESPECIAL PARA LA PREPARACION Y DESARROLLO DE LOS XVIII JUEGOS PANAMERICANOS Y SEXTOS JUEGOS PARAPANAMERICANOS DEL 2019</v>
          </cell>
          <cell r="F2413" t="str">
            <v>SEDE CENTRAL</v>
          </cell>
          <cell r="G2413" t="str">
            <v>LIMA</v>
          </cell>
          <cell r="H2413" t="str">
            <v>LIMA</v>
          </cell>
          <cell r="I2413" t="str">
            <v>MULTIDISTRITAL</v>
          </cell>
          <cell r="J2413" t="str">
            <v>VARIOS CENTROS POBLADOS</v>
          </cell>
          <cell r="K2413" t="str">
            <v>1501999999</v>
          </cell>
          <cell r="M2413">
            <v>43497</v>
          </cell>
          <cell r="N2413">
            <v>24456803</v>
          </cell>
          <cell r="O2413">
            <v>43539</v>
          </cell>
          <cell r="P2413">
            <v>24456803</v>
          </cell>
          <cell r="Q2413">
            <v>43539</v>
          </cell>
          <cell r="R2413">
            <v>24456803</v>
          </cell>
          <cell r="S2413">
            <v>43511</v>
          </cell>
          <cell r="T2413">
            <v>287</v>
          </cell>
          <cell r="U2413">
            <v>9.4499999999999993</v>
          </cell>
          <cell r="V2413">
            <v>11</v>
          </cell>
          <cell r="W2413">
            <v>43798</v>
          </cell>
          <cell r="Y2413">
            <v>22610070.219999999</v>
          </cell>
          <cell r="AC2413">
            <v>1</v>
          </cell>
          <cell r="AE2413">
            <v>0.99080000000000001</v>
          </cell>
          <cell r="AG2413" t="str">
            <v>0690 . Proyecto Terminado</v>
          </cell>
          <cell r="AH2413" t="str">
            <v>Ficha Aprobatoria archivada</v>
          </cell>
        </row>
        <row r="2414">
          <cell r="A2414" t="str">
            <v>9920190003</v>
          </cell>
          <cell r="B2414" t="str">
            <v>9920190003</v>
          </cell>
          <cell r="C2414" t="str">
            <v>Compras MYPERU</v>
          </cell>
          <cell r="D2414" t="str">
            <v>Compras MYPERU</v>
          </cell>
          <cell r="E2414" t="str">
            <v>NUCLEO EJECUTOR DE COMPRAS DE UNIFORMES PARA LA POLICIA NACIONAL DEL PERU</v>
          </cell>
          <cell r="F2414" t="str">
            <v>SEDE CENTRAL</v>
          </cell>
          <cell r="G2414" t="str">
            <v>NIVEL NACIONAL</v>
          </cell>
          <cell r="H2414" t="str">
            <v>MULTIPROVINCIAL</v>
          </cell>
          <cell r="I2414" t="str">
            <v>MULTIDISTRITAL</v>
          </cell>
          <cell r="J2414" t="str">
            <v>VARIOS CENTROS POBLADOS</v>
          </cell>
          <cell r="K2414" t="str">
            <v>9999999999</v>
          </cell>
          <cell r="M2414">
            <v>43760</v>
          </cell>
          <cell r="N2414">
            <v>231255697</v>
          </cell>
          <cell r="O2414">
            <v>43775</v>
          </cell>
          <cell r="P2414">
            <v>231255697</v>
          </cell>
          <cell r="Q2414">
            <v>43777</v>
          </cell>
          <cell r="R2414">
            <v>231255697</v>
          </cell>
          <cell r="S2414">
            <v>43760</v>
          </cell>
          <cell r="T2414">
            <v>1942.3817129629601</v>
          </cell>
          <cell r="U2414">
            <v>18.18</v>
          </cell>
          <cell r="V2414">
            <v>18</v>
          </cell>
          <cell r="Y2414">
            <v>13776581.630000001</v>
          </cell>
          <cell r="AC2414">
            <v>0.35920000000000002</v>
          </cell>
          <cell r="AE2414">
            <v>0.33600000000000002</v>
          </cell>
          <cell r="AG2414" t="str">
            <v>0530 . Proyecto en Ejecución</v>
          </cell>
          <cell r="AH2414" t="str">
            <v>Proyecto en ejecución</v>
          </cell>
        </row>
        <row r="2415">
          <cell r="A2415" t="str">
            <v>9920190004</v>
          </cell>
          <cell r="B2415" t="str">
            <v>9920190004</v>
          </cell>
          <cell r="C2415" t="str">
            <v>Compras MYPERU</v>
          </cell>
          <cell r="D2415" t="str">
            <v>Compras MYPERU</v>
          </cell>
          <cell r="E2415" t="str">
            <v>NUCLEO EJECUTOR DE COMPRA DE BIENES PARA ESTABLECIMIENTOS DE SALUD DEL MINISTERIO DE SALUD</v>
          </cell>
          <cell r="F2415" t="str">
            <v>SEDE CENTRAL</v>
          </cell>
          <cell r="G2415" t="str">
            <v>NIVEL NACIONAL</v>
          </cell>
          <cell r="H2415" t="str">
            <v>MULTIPROVINCIAL</v>
          </cell>
          <cell r="I2415" t="str">
            <v>MULTIDISTRITAL</v>
          </cell>
          <cell r="J2415" t="str">
            <v>VARIOS CENTROS POBLADOS</v>
          </cell>
          <cell r="K2415" t="str">
            <v>9999999999</v>
          </cell>
          <cell r="M2415">
            <v>43802</v>
          </cell>
          <cell r="N2415">
            <v>21000000</v>
          </cell>
          <cell r="O2415">
            <v>43817</v>
          </cell>
          <cell r="P2415">
            <v>21000000</v>
          </cell>
          <cell r="Q2415">
            <v>43817</v>
          </cell>
          <cell r="R2415">
            <v>21000000</v>
          </cell>
          <cell r="S2415">
            <v>43802</v>
          </cell>
          <cell r="T2415">
            <v>1900.3817129629601</v>
          </cell>
          <cell r="U2415">
            <v>16.79</v>
          </cell>
          <cell r="V2415">
            <v>12</v>
          </cell>
          <cell r="Y2415">
            <v>1542907.35</v>
          </cell>
          <cell r="AC2415">
            <v>0.93969999999999998</v>
          </cell>
          <cell r="AE2415">
            <v>0.69940000000000002</v>
          </cell>
          <cell r="AG2415" t="str">
            <v>0530 . Proyecto en Ejecución</v>
          </cell>
          <cell r="AH2415" t="str">
            <v>Ficha Aprobatoria archivada</v>
          </cell>
        </row>
        <row r="2416">
          <cell r="A2416" t="str">
            <v>9920200001</v>
          </cell>
          <cell r="B2416" t="str">
            <v>9920200001</v>
          </cell>
          <cell r="C2416" t="str">
            <v>Compras MYPERU</v>
          </cell>
          <cell r="D2416" t="str">
            <v>Compras MYPERU</v>
          </cell>
          <cell r="E2416" t="str">
            <v>NUCLEO EJECUTOR DE COMPRAS PARA EL MINISTERIO DE SALUD - MINSA</v>
          </cell>
          <cell r="F2416" t="str">
            <v>SEDE CENTRAL</v>
          </cell>
          <cell r="G2416" t="str">
            <v>NIVEL NACIONAL</v>
          </cell>
          <cell r="H2416" t="str">
            <v>MULTIPROVINCIAL</v>
          </cell>
          <cell r="I2416" t="str">
            <v>MULTIDISTRITAL</v>
          </cell>
          <cell r="J2416" t="str">
            <v>VARIOS CENTROS POBLADOS</v>
          </cell>
          <cell r="K2416" t="str">
            <v>9999999999</v>
          </cell>
          <cell r="M2416">
            <v>44022</v>
          </cell>
          <cell r="N2416">
            <v>70945985</v>
          </cell>
          <cell r="O2416">
            <v>44188</v>
          </cell>
          <cell r="P2416">
            <v>70945985</v>
          </cell>
          <cell r="Q2416">
            <v>44188</v>
          </cell>
          <cell r="R2416">
            <v>70945985</v>
          </cell>
          <cell r="S2416">
            <v>44022</v>
          </cell>
          <cell r="T2416">
            <v>1680.3817129629601</v>
          </cell>
          <cell r="U2416">
            <v>9.57</v>
          </cell>
          <cell r="Y2416">
            <v>22677.62</v>
          </cell>
          <cell r="AC2416">
            <v>0</v>
          </cell>
          <cell r="AE2416">
            <v>7.4999999999999997E-3</v>
          </cell>
          <cell r="AG2416" t="str">
            <v>0530 . Proyecto en Ejecución</v>
          </cell>
          <cell r="AH2416" t="str">
            <v>Proyecto en ejecución</v>
          </cell>
        </row>
        <row r="2417">
          <cell r="A2417" t="str">
            <v>9920200002</v>
          </cell>
          <cell r="B2417" t="str">
            <v>9920200002</v>
          </cell>
          <cell r="C2417" t="str">
            <v>Compras MYPERU</v>
          </cell>
          <cell r="D2417" t="str">
            <v>Compras MYPERU</v>
          </cell>
          <cell r="E2417" t="str">
            <v>NUCLEO EJECUTOR DE COMPRAS PARA EL MINISTERIO DE DEFENSA - MINDEF</v>
          </cell>
          <cell r="F2417" t="str">
            <v>SEDE CENTRAL</v>
          </cell>
          <cell r="G2417" t="str">
            <v>NIVEL NACIONAL</v>
          </cell>
          <cell r="H2417" t="str">
            <v>MULTIPROVINCIAL</v>
          </cell>
          <cell r="I2417" t="str">
            <v>MULTIDISTRITAL</v>
          </cell>
          <cell r="J2417" t="str">
            <v>VARIOS CENTROS POBLADOS</v>
          </cell>
          <cell r="K2417" t="str">
            <v>9999999999</v>
          </cell>
          <cell r="M2417">
            <v>44022</v>
          </cell>
          <cell r="N2417">
            <v>157389837</v>
          </cell>
          <cell r="O2417">
            <v>44188</v>
          </cell>
          <cell r="P2417">
            <v>157389837</v>
          </cell>
          <cell r="Q2417">
            <v>44188</v>
          </cell>
          <cell r="R2417">
            <v>157389837</v>
          </cell>
          <cell r="S2417">
            <v>44022</v>
          </cell>
          <cell r="T2417">
            <v>1680.3817129629601</v>
          </cell>
          <cell r="U2417">
            <v>9.57</v>
          </cell>
          <cell r="Y2417">
            <v>36012.1</v>
          </cell>
          <cell r="AC2417">
            <v>0</v>
          </cell>
          <cell r="AE2417">
            <v>9.7999999999999997E-3</v>
          </cell>
          <cell r="AG2417" t="str">
            <v>0530 . Proyecto en Ejecución</v>
          </cell>
          <cell r="AH2417" t="str">
            <v>Proyecto en ejecución</v>
          </cell>
        </row>
        <row r="2418">
          <cell r="A2418" t="str">
            <v>9920200003</v>
          </cell>
          <cell r="B2418" t="str">
            <v>9920200003</v>
          </cell>
          <cell r="C2418" t="str">
            <v>Compras MYPERU</v>
          </cell>
          <cell r="D2418" t="str">
            <v>Compras MYPERU</v>
          </cell>
          <cell r="E2418" t="str">
            <v>NUCLEO EJECUTOR DE COMPRAS PARA EL MINISTERIO DE DESARROLLO AGRARIO Y RIEGO - MIDAGRI</v>
          </cell>
          <cell r="F2418" t="str">
            <v>SEDE CENTRAL</v>
          </cell>
          <cell r="G2418" t="str">
            <v>NIVEL NACIONAL</v>
          </cell>
          <cell r="H2418" t="str">
            <v>MULTIPROVINCIAL</v>
          </cell>
          <cell r="I2418" t="str">
            <v>MULTIDISTRITAL</v>
          </cell>
          <cell r="J2418" t="str">
            <v>VARIOS CENTROS POBLADOS</v>
          </cell>
          <cell r="K2418" t="str">
            <v>9999999999</v>
          </cell>
          <cell r="M2418">
            <v>44022</v>
          </cell>
          <cell r="N2418">
            <v>6376010</v>
          </cell>
          <cell r="O2418">
            <v>44181</v>
          </cell>
          <cell r="P2418">
            <v>6376010</v>
          </cell>
          <cell r="Q2418">
            <v>44183</v>
          </cell>
          <cell r="R2418">
            <v>6376010</v>
          </cell>
          <cell r="S2418">
            <v>44022</v>
          </cell>
          <cell r="T2418">
            <v>1680.3817129629601</v>
          </cell>
          <cell r="U2418">
            <v>9.57</v>
          </cell>
          <cell r="Y2418">
            <v>10797.25</v>
          </cell>
          <cell r="AC2418">
            <v>0</v>
          </cell>
          <cell r="AE2418">
            <v>2.9899999999999999E-2</v>
          </cell>
          <cell r="AG2418" t="str">
            <v>0530 . Proyecto en Ejecución</v>
          </cell>
          <cell r="AH2418" t="str">
            <v>Ficha Aprobatoria archivada</v>
          </cell>
        </row>
        <row r="2419">
          <cell r="A2419" t="str">
            <v>9920200004</v>
          </cell>
          <cell r="B2419" t="str">
            <v>9920200004</v>
          </cell>
          <cell r="C2419" t="str">
            <v>Compras MYPERU</v>
          </cell>
          <cell r="D2419" t="str">
            <v>Compras MYPERU</v>
          </cell>
          <cell r="E2419" t="str">
            <v>NUCLEO EJECUTOR DE COMPRAS PARA EL MINISTERIO DE LA PRODUCCION - PRODUCE</v>
          </cell>
          <cell r="F2419" t="str">
            <v>SEDE CENTRAL</v>
          </cell>
          <cell r="G2419" t="str">
            <v>NIVEL NACIONAL</v>
          </cell>
          <cell r="H2419" t="str">
            <v>MULTIPROVINCIAL</v>
          </cell>
          <cell r="I2419" t="str">
            <v>MULTIDISTRITAL</v>
          </cell>
          <cell r="J2419" t="str">
            <v>VARIOS CENTROS POBLADOS</v>
          </cell>
          <cell r="K2419" t="str">
            <v>9999999999</v>
          </cell>
          <cell r="M2419">
            <v>44022</v>
          </cell>
          <cell r="N2419">
            <v>4842391</v>
          </cell>
          <cell r="O2419">
            <v>44181</v>
          </cell>
          <cell r="P2419">
            <v>4842391</v>
          </cell>
          <cell r="Q2419">
            <v>44183</v>
          </cell>
          <cell r="R2419">
            <v>4842391</v>
          </cell>
          <cell r="S2419">
            <v>44022</v>
          </cell>
          <cell r="T2419">
            <v>1680.3817129629601</v>
          </cell>
          <cell r="U2419">
            <v>9.57</v>
          </cell>
          <cell r="Y2419">
            <v>61093.8</v>
          </cell>
          <cell r="AC2419">
            <v>0</v>
          </cell>
          <cell r="AE2419">
            <v>3.2099999999999997E-2</v>
          </cell>
          <cell r="AG2419" t="str">
            <v>0530 . Proyecto en Ejecución</v>
          </cell>
          <cell r="AH2419" t="str">
            <v>Ficha Aprobatoria archivada</v>
          </cell>
        </row>
        <row r="2420">
          <cell r="A2420" t="str">
            <v>9920200005</v>
          </cell>
          <cell r="B2420" t="str">
            <v>9920200005</v>
          </cell>
          <cell r="C2420" t="str">
            <v>Compras MYPERU</v>
          </cell>
          <cell r="D2420" t="str">
            <v>Compras MYPERU</v>
          </cell>
          <cell r="E2420" t="str">
            <v>NUCLEO EJECUTOR DE COMPRAS PARA EL SEGURO SOCIAL DE SALUD - ESSALUD</v>
          </cell>
          <cell r="F2420" t="str">
            <v>SEDE CENTRAL</v>
          </cell>
          <cell r="G2420" t="str">
            <v>NIVEL NACIONAL</v>
          </cell>
          <cell r="H2420" t="str">
            <v>MULTIPROVINCIAL</v>
          </cell>
          <cell r="I2420" t="str">
            <v>MULTIDISTRITAL</v>
          </cell>
          <cell r="J2420" t="str">
            <v>VARIOS CENTROS POBLADOS</v>
          </cell>
          <cell r="K2420" t="str">
            <v>9999999999</v>
          </cell>
          <cell r="M2420">
            <v>44022</v>
          </cell>
          <cell r="N2420">
            <v>8760951</v>
          </cell>
          <cell r="O2420">
            <v>44181</v>
          </cell>
          <cell r="P2420">
            <v>8760951</v>
          </cell>
          <cell r="Q2420">
            <v>44183</v>
          </cell>
          <cell r="R2420">
            <v>8760951</v>
          </cell>
          <cell r="S2420">
            <v>44022</v>
          </cell>
          <cell r="T2420">
            <v>1680.3817129629601</v>
          </cell>
          <cell r="U2420">
            <v>9.57</v>
          </cell>
          <cell r="Y2420">
            <v>9402.2000000000007</v>
          </cell>
          <cell r="AC2420">
            <v>0</v>
          </cell>
          <cell r="AE2420">
            <v>3.6700000000000003E-2</v>
          </cell>
          <cell r="AG2420" t="str">
            <v>0530 . Proyecto en Ejecución</v>
          </cell>
          <cell r="AH2420" t="str">
            <v>Ficha Aprobatoria archivada</v>
          </cell>
        </row>
        <row r="2421">
          <cell r="A2421" t="str">
            <v>9920200006</v>
          </cell>
          <cell r="B2421" t="str">
            <v>9920200006</v>
          </cell>
          <cell r="C2421" t="str">
            <v>Compras MYPERU</v>
          </cell>
          <cell r="D2421" t="str">
            <v>Compras MYPERU</v>
          </cell>
          <cell r="E2421" t="str">
            <v>NUCLEO EJECUTOR DE COMPRAS PARA EL MINISTERIO DE EDUCACION - MINEDU/ PROGRAMA NACIONAL DE INFRAESTRUCTURA EDUCATIVA - PRONIED</v>
          </cell>
          <cell r="F2421" t="str">
            <v>SEDE CENTRAL</v>
          </cell>
          <cell r="G2421" t="str">
            <v>NIVEL NACIONAL</v>
          </cell>
          <cell r="H2421" t="str">
            <v>MULTIPROVINCIAL</v>
          </cell>
          <cell r="I2421" t="str">
            <v>MULTIDISTRITAL</v>
          </cell>
          <cell r="J2421" t="str">
            <v>VARIOS CENTROS POBLADOS</v>
          </cell>
          <cell r="K2421" t="str">
            <v>9999999999</v>
          </cell>
          <cell r="M2421">
            <v>44022</v>
          </cell>
          <cell r="N2421">
            <v>6673502</v>
          </cell>
          <cell r="O2421">
            <v>44188</v>
          </cell>
          <cell r="P2421">
            <v>6673502</v>
          </cell>
          <cell r="Q2421">
            <v>44188</v>
          </cell>
          <cell r="R2421">
            <v>6673502</v>
          </cell>
          <cell r="S2421">
            <v>44022</v>
          </cell>
          <cell r="T2421">
            <v>1680.3817129629601</v>
          </cell>
          <cell r="U2421">
            <v>9.57</v>
          </cell>
          <cell r="Y2421">
            <v>15432.05</v>
          </cell>
          <cell r="AC2421">
            <v>0</v>
          </cell>
          <cell r="AE2421">
            <v>4.6899999999999997E-2</v>
          </cell>
          <cell r="AG2421" t="str">
            <v>0530 . Proyecto en Ejecución</v>
          </cell>
          <cell r="AH2421" t="str">
            <v>Ficha Aprobatoria archivada</v>
          </cell>
        </row>
        <row r="2422">
          <cell r="A2422" t="str">
            <v>9920200007</v>
          </cell>
          <cell r="B2422" t="str">
            <v>9920200007</v>
          </cell>
          <cell r="C2422" t="str">
            <v>Compras MYPERU</v>
          </cell>
          <cell r="D2422" t="str">
            <v>Compras MYPERU</v>
          </cell>
          <cell r="E2422" t="str">
            <v>NUCLEO EJECUTOR DE COMPRAS PARA EL MINISTERIO DEL INTERIOR - MININTER</v>
          </cell>
          <cell r="F2422" t="str">
            <v>SEDE CENTRAL</v>
          </cell>
          <cell r="G2422" t="str">
            <v>NIVEL NACIONAL</v>
          </cell>
          <cell r="H2422" t="str">
            <v>MULTIPROVINCIAL</v>
          </cell>
          <cell r="I2422" t="str">
            <v>MULTIDISTRITAL</v>
          </cell>
          <cell r="J2422" t="str">
            <v>VARIOS CENTROS POBLADOS</v>
          </cell>
          <cell r="K2422" t="str">
            <v>9999999999</v>
          </cell>
          <cell r="M2422">
            <v>44036</v>
          </cell>
          <cell r="N2422">
            <v>412962697</v>
          </cell>
          <cell r="O2422">
            <v>44181</v>
          </cell>
          <cell r="P2422">
            <v>412962697</v>
          </cell>
          <cell r="Q2422">
            <v>44183</v>
          </cell>
          <cell r="R2422">
            <v>412962697</v>
          </cell>
          <cell r="S2422">
            <v>44036</v>
          </cell>
          <cell r="T2422">
            <v>1666.3817129629601</v>
          </cell>
          <cell r="U2422">
            <v>9.11</v>
          </cell>
          <cell r="Y2422">
            <v>92538.67</v>
          </cell>
          <cell r="AC2422">
            <v>0</v>
          </cell>
          <cell r="AE2422">
            <v>5.1000000000000004E-3</v>
          </cell>
          <cell r="AG2422" t="str">
            <v>0530 . Proyecto en Ejecución</v>
          </cell>
          <cell r="AH2422" t="str">
            <v>Proyecto en ejecución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FCFB-01F0-47E0-AA55-606FE915A81D}">
  <dimension ref="A1:AU700"/>
  <sheetViews>
    <sheetView tabSelected="1" workbookViewId="0">
      <selection sqref="A1:AU1"/>
    </sheetView>
  </sheetViews>
  <sheetFormatPr baseColWidth="10" defaultRowHeight="15" x14ac:dyDescent="0.25"/>
  <sheetData>
    <row r="1" spans="1:47" ht="45" x14ac:dyDescent="0.25">
      <c r="A1" s="1" t="s">
        <v>0</v>
      </c>
      <c r="B1" s="1" t="s">
        <v>1</v>
      </c>
      <c r="C1" s="19" t="s">
        <v>3142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3" t="s">
        <v>14</v>
      </c>
      <c r="Q1" s="4" t="s">
        <v>15</v>
      </c>
      <c r="R1" s="20" t="s">
        <v>3143</v>
      </c>
      <c r="S1" s="20" t="s">
        <v>3144</v>
      </c>
      <c r="T1" s="3" t="s">
        <v>16</v>
      </c>
      <c r="U1" s="4" t="s">
        <v>17</v>
      </c>
      <c r="V1" s="3" t="s">
        <v>18</v>
      </c>
      <c r="W1" s="1" t="s">
        <v>19</v>
      </c>
      <c r="X1" s="1" t="s">
        <v>20</v>
      </c>
      <c r="Y1" s="1" t="s">
        <v>21</v>
      </c>
      <c r="Z1" s="21" t="s">
        <v>3145</v>
      </c>
      <c r="AA1" s="3" t="s">
        <v>22</v>
      </c>
      <c r="AB1" s="4" t="s">
        <v>23</v>
      </c>
      <c r="AC1" s="4" t="s">
        <v>24</v>
      </c>
      <c r="AD1" s="22" t="s">
        <v>3146</v>
      </c>
      <c r="AE1" s="23" t="s">
        <v>3147</v>
      </c>
      <c r="AF1" s="24" t="s">
        <v>3148</v>
      </c>
      <c r="AG1" s="4" t="s">
        <v>25</v>
      </c>
      <c r="AH1" s="3" t="s">
        <v>26</v>
      </c>
      <c r="AI1" s="1" t="s">
        <v>27</v>
      </c>
      <c r="AJ1" s="1" t="s">
        <v>28</v>
      </c>
      <c r="AK1" s="25" t="s">
        <v>3149</v>
      </c>
      <c r="AL1" s="25" t="s">
        <v>3150</v>
      </c>
      <c r="AM1" s="25" t="s">
        <v>3151</v>
      </c>
      <c r="AN1" s="1" t="s">
        <v>29</v>
      </c>
      <c r="AO1" s="1" t="s">
        <v>30</v>
      </c>
      <c r="AP1" s="25" t="s">
        <v>3152</v>
      </c>
      <c r="AQ1" s="25" t="s">
        <v>3153</v>
      </c>
      <c r="AR1" s="25" t="s">
        <v>3154</v>
      </c>
      <c r="AS1" s="1" t="s">
        <v>31</v>
      </c>
      <c r="AT1" s="1" t="s">
        <v>32</v>
      </c>
      <c r="AU1" s="1" t="s">
        <v>33</v>
      </c>
    </row>
    <row r="2" spans="1:47" x14ac:dyDescent="0.25">
      <c r="A2" s="5" t="s">
        <v>34</v>
      </c>
      <c r="B2" s="5" t="s">
        <v>34</v>
      </c>
      <c r="C2" s="6">
        <f>YEAR(V2)</f>
        <v>2023</v>
      </c>
      <c r="D2" s="5" t="s">
        <v>35</v>
      </c>
      <c r="E2" s="5" t="s">
        <v>36</v>
      </c>
      <c r="F2" s="5" t="s">
        <v>37</v>
      </c>
      <c r="G2" s="5" t="s">
        <v>38</v>
      </c>
      <c r="H2" s="5" t="s">
        <v>38</v>
      </c>
      <c r="I2" s="5" t="s">
        <v>38</v>
      </c>
      <c r="J2" s="5" t="s">
        <v>39</v>
      </c>
      <c r="K2" s="5" t="s">
        <v>40</v>
      </c>
      <c r="L2" s="5" t="s">
        <v>41</v>
      </c>
      <c r="M2" s="5">
        <v>97</v>
      </c>
      <c r="N2" s="7">
        <v>44421</v>
      </c>
      <c r="O2" s="5">
        <v>4652076.57</v>
      </c>
      <c r="P2" s="8">
        <v>45070</v>
      </c>
      <c r="Q2" s="9">
        <v>4652076.57</v>
      </c>
      <c r="R2" s="10">
        <f t="shared" ref="R2:R65" si="0">+Q2/O2</f>
        <v>1</v>
      </c>
      <c r="S2" s="10" t="str">
        <f t="shared" ref="S2:S65" si="1">_xlfn.IFS(R2&gt;=0.9,"N° proy &gt;=90%",R2&gt;=0.8,"N° proy&gt;=80%",R2&lt;0.8,"N° proy&lt;80%")</f>
        <v>N° proy &gt;=90%</v>
      </c>
      <c r="T2" s="8">
        <v>45070</v>
      </c>
      <c r="U2" s="9">
        <v>4652076.57</v>
      </c>
      <c r="V2" s="8">
        <v>45078</v>
      </c>
      <c r="W2" s="5">
        <v>288</v>
      </c>
      <c r="X2" s="5">
        <v>9.6</v>
      </c>
      <c r="Y2" s="5">
        <v>6</v>
      </c>
      <c r="Z2" s="11" t="str">
        <f t="shared" ref="Z2:Z65" si="2">IF(Y2&gt;=X2,"dentro de plazo","fuera del plazo")</f>
        <v>fuera del plazo</v>
      </c>
      <c r="AA2" s="8">
        <v>45366</v>
      </c>
      <c r="AB2" s="9">
        <v>5136091.5599999996</v>
      </c>
      <c r="AC2" s="9">
        <v>4649592.92</v>
      </c>
      <c r="AD2" s="9">
        <f>VLOOKUP(A2,'[1]indicadores 140225'!$A$1:$AH$2422,25,FALSE)</f>
        <v>4649592.92</v>
      </c>
      <c r="AE2" s="12">
        <f t="shared" ref="AE2:AE65" si="3">+AD2/AB2</f>
        <v>0.90527843315939649</v>
      </c>
      <c r="AF2" s="12" t="str">
        <f t="shared" ref="AF2:AF65" si="4">_xlfn.IFS(AE2&gt;=0.9,"N° proy&gt;=90%",AE2&gt;=0.8,"N° proy&gt;=80",AE2&lt;0.8,"N° proy&lt;80")</f>
        <v>N° proy&gt;=90%</v>
      </c>
      <c r="AG2" s="9">
        <v>5136091.5599999996</v>
      </c>
      <c r="AH2" s="8">
        <v>45433</v>
      </c>
      <c r="AI2" s="5">
        <v>1</v>
      </c>
      <c r="AJ2" s="5">
        <v>1</v>
      </c>
      <c r="AK2" s="11">
        <f>VLOOKUP(A2,'[1]indicadores 140225'!$A$1:$AH$2422,29,FALSE)</f>
        <v>1</v>
      </c>
      <c r="AL2" s="5"/>
      <c r="AM2" s="5"/>
      <c r="AN2" s="5">
        <v>1</v>
      </c>
      <c r="AO2" s="5">
        <v>0.96689999999999998</v>
      </c>
      <c r="AP2" s="11">
        <f>VLOOKUP(A2,'[1]indicadores 140225'!$A$1:$AH$2422,31,FALSE)</f>
        <v>0.96689999999999998</v>
      </c>
      <c r="AQ2" s="5"/>
      <c r="AR2" s="5"/>
      <c r="AS2" s="5" t="s">
        <v>42</v>
      </c>
      <c r="AT2" s="5" t="s">
        <v>43</v>
      </c>
      <c r="AU2" s="5" t="s">
        <v>44</v>
      </c>
    </row>
    <row r="3" spans="1:47" x14ac:dyDescent="0.25">
      <c r="A3" s="5" t="s">
        <v>45</v>
      </c>
      <c r="B3" s="5" t="s">
        <v>46</v>
      </c>
      <c r="C3" s="6">
        <f t="shared" ref="C3:C66" si="5">YEAR(V3)</f>
        <v>2022</v>
      </c>
      <c r="D3" s="5" t="s">
        <v>47</v>
      </c>
      <c r="E3" s="5" t="s">
        <v>48</v>
      </c>
      <c r="F3" s="5" t="s">
        <v>49</v>
      </c>
      <c r="G3" s="5" t="s">
        <v>38</v>
      </c>
      <c r="H3" s="5" t="s">
        <v>38</v>
      </c>
      <c r="I3" s="5" t="s">
        <v>50</v>
      </c>
      <c r="J3" s="5" t="s">
        <v>51</v>
      </c>
      <c r="K3" s="5" t="s">
        <v>52</v>
      </c>
      <c r="L3" s="5" t="s">
        <v>53</v>
      </c>
      <c r="M3" s="5">
        <v>200</v>
      </c>
      <c r="N3" s="7">
        <v>44778.741180555553</v>
      </c>
      <c r="O3" s="5">
        <v>1200000</v>
      </c>
      <c r="P3" s="8">
        <v>44769</v>
      </c>
      <c r="Q3" s="9">
        <v>1200000</v>
      </c>
      <c r="R3" s="10">
        <f t="shared" si="0"/>
        <v>1</v>
      </c>
      <c r="S3" s="10" t="str">
        <f t="shared" si="1"/>
        <v>N° proy &gt;=90%</v>
      </c>
      <c r="T3" s="8">
        <v>44778</v>
      </c>
      <c r="U3" s="9">
        <v>1200000</v>
      </c>
      <c r="V3" s="8">
        <v>44805</v>
      </c>
      <c r="W3" s="5">
        <v>886.70870370370403</v>
      </c>
      <c r="X3" s="5">
        <v>29.07</v>
      </c>
      <c r="Y3" s="5">
        <v>36</v>
      </c>
      <c r="Z3" s="11" t="str">
        <f t="shared" si="2"/>
        <v>dentro de plazo</v>
      </c>
      <c r="AA3" s="13"/>
      <c r="AB3" s="9">
        <v>1078194.29</v>
      </c>
      <c r="AC3" s="9">
        <v>1075991.6000000001</v>
      </c>
      <c r="AD3" s="9">
        <f>VLOOKUP(A3,'[1]indicadores 140225'!$A$1:$AH$2422,25,FALSE)</f>
        <v>1075991.6000000001</v>
      </c>
      <c r="AE3" s="12">
        <f t="shared" si="3"/>
        <v>0.99795705651529654</v>
      </c>
      <c r="AF3" s="12" t="str">
        <f t="shared" si="4"/>
        <v>N° proy&gt;=90%</v>
      </c>
      <c r="AG3" s="9">
        <v>1043765.23</v>
      </c>
      <c r="AH3" s="8">
        <v>45656</v>
      </c>
      <c r="AI3" s="5">
        <v>0.91049999999999998</v>
      </c>
      <c r="AJ3" s="5">
        <v>0.91110000000000002</v>
      </c>
      <c r="AK3" s="11">
        <f>VLOOKUP(A3,'[1]indicadores 140225'!$A$1:$AH$2422,29,FALSE)</f>
        <v>0.91110000000000002</v>
      </c>
      <c r="AL3" s="5"/>
      <c r="AM3" s="5"/>
      <c r="AN3" s="5">
        <v>0.92310000000000003</v>
      </c>
      <c r="AO3" s="5">
        <v>0.91190000000000004</v>
      </c>
      <c r="AP3" s="11">
        <f>VLOOKUP(A3,'[1]indicadores 140225'!$A$1:$AH$2422,31,FALSE)</f>
        <v>0.91190000000000004</v>
      </c>
      <c r="AQ3" s="5"/>
      <c r="AR3" s="5"/>
      <c r="AS3" s="5" t="s">
        <v>54</v>
      </c>
      <c r="AT3" s="5" t="s">
        <v>55</v>
      </c>
      <c r="AU3" s="5" t="s">
        <v>56</v>
      </c>
    </row>
    <row r="4" spans="1:47" x14ac:dyDescent="0.25">
      <c r="A4" s="5" t="s">
        <v>57</v>
      </c>
      <c r="B4" s="5" t="s">
        <v>58</v>
      </c>
      <c r="C4" s="6">
        <f t="shared" si="5"/>
        <v>2022</v>
      </c>
      <c r="D4" s="5" t="s">
        <v>47</v>
      </c>
      <c r="E4" s="5" t="s">
        <v>48</v>
      </c>
      <c r="F4" s="5" t="s">
        <v>59</v>
      </c>
      <c r="G4" s="5" t="s">
        <v>38</v>
      </c>
      <c r="H4" s="5" t="s">
        <v>38</v>
      </c>
      <c r="I4" s="5" t="s">
        <v>50</v>
      </c>
      <c r="J4" s="5" t="s">
        <v>51</v>
      </c>
      <c r="K4" s="5" t="s">
        <v>60</v>
      </c>
      <c r="L4" s="5" t="s">
        <v>61</v>
      </c>
      <c r="M4" s="5">
        <v>200</v>
      </c>
      <c r="N4" s="7">
        <v>44778.741180555553</v>
      </c>
      <c r="O4" s="5">
        <v>1200000</v>
      </c>
      <c r="P4" s="8">
        <v>44769</v>
      </c>
      <c r="Q4" s="9">
        <v>1200000</v>
      </c>
      <c r="R4" s="10">
        <f t="shared" si="0"/>
        <v>1</v>
      </c>
      <c r="S4" s="10" t="str">
        <f t="shared" si="1"/>
        <v>N° proy &gt;=90%</v>
      </c>
      <c r="T4" s="8">
        <v>44778</v>
      </c>
      <c r="U4" s="9">
        <v>1200000</v>
      </c>
      <c r="V4" s="8">
        <v>44805</v>
      </c>
      <c r="W4" s="5">
        <v>886.70870370370403</v>
      </c>
      <c r="X4" s="5">
        <v>29.07</v>
      </c>
      <c r="Y4" s="5">
        <v>36</v>
      </c>
      <c r="Z4" s="11" t="str">
        <f t="shared" si="2"/>
        <v>dentro de plazo</v>
      </c>
      <c r="AA4" s="13"/>
      <c r="AB4" s="9">
        <v>1052524.53</v>
      </c>
      <c r="AC4" s="9">
        <v>1049808.8600000001</v>
      </c>
      <c r="AD4" s="9">
        <f>VLOOKUP(A4,'[1]indicadores 140225'!$A$1:$AH$2422,25,FALSE)</f>
        <v>1049808.8600000001</v>
      </c>
      <c r="AE4" s="12">
        <f t="shared" si="3"/>
        <v>0.99741985110788822</v>
      </c>
      <c r="AF4" s="12" t="str">
        <f t="shared" si="4"/>
        <v>N° proy&gt;=90%</v>
      </c>
      <c r="AG4" s="9">
        <v>1018309.46</v>
      </c>
      <c r="AH4" s="8">
        <v>45656</v>
      </c>
      <c r="AI4" s="5">
        <v>0.89170000000000005</v>
      </c>
      <c r="AJ4" s="5">
        <v>0.90290000000000004</v>
      </c>
      <c r="AK4" s="11">
        <f>VLOOKUP(A4,'[1]indicadores 140225'!$A$1:$AH$2422,29,FALSE)</f>
        <v>0.90290000000000004</v>
      </c>
      <c r="AL4" s="5"/>
      <c r="AM4" s="5"/>
      <c r="AN4" s="5">
        <v>0.90359999999999996</v>
      </c>
      <c r="AO4" s="5">
        <v>0.89259999999999995</v>
      </c>
      <c r="AP4" s="11">
        <f>VLOOKUP(A4,'[1]indicadores 140225'!$A$1:$AH$2422,31,FALSE)</f>
        <v>0.89259999999999995</v>
      </c>
      <c r="AQ4" s="5"/>
      <c r="AR4" s="5"/>
      <c r="AS4" s="5" t="s">
        <v>54</v>
      </c>
      <c r="AT4" s="5" t="s">
        <v>55</v>
      </c>
      <c r="AU4" s="5" t="s">
        <v>56</v>
      </c>
    </row>
    <row r="5" spans="1:47" x14ac:dyDescent="0.25">
      <c r="A5" s="5" t="s">
        <v>58</v>
      </c>
      <c r="B5" s="5" t="s">
        <v>62</v>
      </c>
      <c r="C5" s="6">
        <f t="shared" si="5"/>
        <v>2022</v>
      </c>
      <c r="D5" s="5" t="s">
        <v>47</v>
      </c>
      <c r="E5" s="5" t="s">
        <v>48</v>
      </c>
      <c r="F5" s="5" t="s">
        <v>63</v>
      </c>
      <c r="G5" s="5" t="s">
        <v>38</v>
      </c>
      <c r="H5" s="5" t="s">
        <v>38</v>
      </c>
      <c r="I5" s="5" t="s">
        <v>64</v>
      </c>
      <c r="J5" s="5" t="s">
        <v>65</v>
      </c>
      <c r="K5" s="5" t="s">
        <v>66</v>
      </c>
      <c r="L5" s="5" t="s">
        <v>67</v>
      </c>
      <c r="M5" s="5">
        <v>200</v>
      </c>
      <c r="N5" s="7">
        <v>44778.731412037036</v>
      </c>
      <c r="O5" s="5">
        <v>1200000</v>
      </c>
      <c r="P5" s="8">
        <v>44769</v>
      </c>
      <c r="Q5" s="9">
        <v>1200000</v>
      </c>
      <c r="R5" s="10">
        <f t="shared" si="0"/>
        <v>1</v>
      </c>
      <c r="S5" s="10" t="str">
        <f t="shared" si="1"/>
        <v>N° proy &gt;=90%</v>
      </c>
      <c r="T5" s="8">
        <v>44778</v>
      </c>
      <c r="U5" s="9">
        <v>1200000</v>
      </c>
      <c r="V5" s="8">
        <v>44805</v>
      </c>
      <c r="W5" s="5">
        <v>886.70870370370403</v>
      </c>
      <c r="X5" s="5">
        <v>29.07</v>
      </c>
      <c r="Y5" s="5">
        <v>36</v>
      </c>
      <c r="Z5" s="11" t="str">
        <f t="shared" si="2"/>
        <v>dentro de plazo</v>
      </c>
      <c r="AA5" s="13"/>
      <c r="AB5" s="9">
        <v>1052165.27</v>
      </c>
      <c r="AC5" s="9">
        <v>1052065.27</v>
      </c>
      <c r="AD5" s="9">
        <f>VLOOKUP(A5,'[1]indicadores 140225'!$A$1:$AH$2422,25,FALSE)</f>
        <v>1052065.27</v>
      </c>
      <c r="AE5" s="12">
        <f t="shared" si="3"/>
        <v>0.9999049578969661</v>
      </c>
      <c r="AF5" s="12" t="str">
        <f t="shared" si="4"/>
        <v>N° proy&gt;=90%</v>
      </c>
      <c r="AG5" s="9">
        <v>1025610.79</v>
      </c>
      <c r="AH5" s="8">
        <v>45663</v>
      </c>
      <c r="AI5" s="5">
        <v>0.95699999999999996</v>
      </c>
      <c r="AJ5" s="5">
        <v>0.91259999999999997</v>
      </c>
      <c r="AK5" s="11">
        <f>VLOOKUP(A5,'[1]indicadores 140225'!$A$1:$AH$2422,29,FALSE)</f>
        <v>0.9244</v>
      </c>
      <c r="AL5" s="5"/>
      <c r="AM5" s="5"/>
      <c r="AN5" s="5">
        <v>0.95699999999999996</v>
      </c>
      <c r="AO5" s="5">
        <v>0.9022</v>
      </c>
      <c r="AP5" s="11">
        <f>VLOOKUP(A5,'[1]indicadores 140225'!$A$1:$AH$2422,31,FALSE)</f>
        <v>0.90910000000000002</v>
      </c>
      <c r="AQ5" s="5"/>
      <c r="AR5" s="5"/>
      <c r="AS5" s="5" t="s">
        <v>54</v>
      </c>
      <c r="AT5" s="5" t="s">
        <v>55</v>
      </c>
      <c r="AU5" s="5" t="s">
        <v>56</v>
      </c>
    </row>
    <row r="6" spans="1:47" x14ac:dyDescent="0.25">
      <c r="A6" s="5" t="s">
        <v>62</v>
      </c>
      <c r="B6" s="5" t="s">
        <v>45</v>
      </c>
      <c r="C6" s="6">
        <f t="shared" si="5"/>
        <v>2022</v>
      </c>
      <c r="D6" s="5" t="s">
        <v>47</v>
      </c>
      <c r="E6" s="5" t="s">
        <v>48</v>
      </c>
      <c r="F6" s="5" t="s">
        <v>68</v>
      </c>
      <c r="G6" s="5" t="s">
        <v>38</v>
      </c>
      <c r="H6" s="5" t="s">
        <v>38</v>
      </c>
      <c r="I6" s="5" t="s">
        <v>64</v>
      </c>
      <c r="J6" s="5" t="s">
        <v>65</v>
      </c>
      <c r="K6" s="5" t="s">
        <v>69</v>
      </c>
      <c r="L6" s="5" t="s">
        <v>70</v>
      </c>
      <c r="M6" s="5">
        <v>248</v>
      </c>
      <c r="N6" s="7">
        <v>44778.731412037036</v>
      </c>
      <c r="O6" s="5">
        <v>1488000</v>
      </c>
      <c r="P6" s="8">
        <v>44769</v>
      </c>
      <c r="Q6" s="9">
        <v>1488000</v>
      </c>
      <c r="R6" s="10">
        <f t="shared" si="0"/>
        <v>1</v>
      </c>
      <c r="S6" s="10" t="str">
        <f t="shared" si="1"/>
        <v>N° proy &gt;=90%</v>
      </c>
      <c r="T6" s="8">
        <v>44778</v>
      </c>
      <c r="U6" s="9">
        <v>1488000</v>
      </c>
      <c r="V6" s="8">
        <v>44805</v>
      </c>
      <c r="W6" s="5">
        <v>886.70870370370403</v>
      </c>
      <c r="X6" s="5">
        <v>29.07</v>
      </c>
      <c r="Y6" s="5">
        <v>36</v>
      </c>
      <c r="Z6" s="11" t="str">
        <f t="shared" si="2"/>
        <v>dentro de plazo</v>
      </c>
      <c r="AA6" s="13"/>
      <c r="AB6" s="9">
        <v>1278779.27</v>
      </c>
      <c r="AC6" s="9">
        <v>1274862.27</v>
      </c>
      <c r="AD6" s="9">
        <f>VLOOKUP(A6,'[1]indicadores 140225'!$A$1:$AH$2422,25,FALSE)</f>
        <v>1274862.27</v>
      </c>
      <c r="AE6" s="12">
        <f t="shared" si="3"/>
        <v>0.99693692250735344</v>
      </c>
      <c r="AF6" s="12" t="str">
        <f t="shared" si="4"/>
        <v>N° proy&gt;=90%</v>
      </c>
      <c r="AG6" s="9">
        <v>1249248.6000000001</v>
      </c>
      <c r="AH6" s="8">
        <v>45663</v>
      </c>
      <c r="AI6" s="5">
        <v>0.96719999999999995</v>
      </c>
      <c r="AJ6" s="5">
        <v>0.90310000000000001</v>
      </c>
      <c r="AK6" s="11">
        <f>VLOOKUP(A6,'[1]indicadores 140225'!$A$1:$AH$2422,29,FALSE)</f>
        <v>0.90690000000000004</v>
      </c>
      <c r="AL6" s="5"/>
      <c r="AM6" s="5"/>
      <c r="AN6" s="5">
        <v>0.96719999999999995</v>
      </c>
      <c r="AO6" s="5">
        <v>0.88870000000000005</v>
      </c>
      <c r="AP6" s="11">
        <f>VLOOKUP(A6,'[1]indicadores 140225'!$A$1:$AH$2422,31,FALSE)</f>
        <v>0.89459999999999995</v>
      </c>
      <c r="AQ6" s="5"/>
      <c r="AR6" s="5"/>
      <c r="AS6" s="5" t="s">
        <v>54</v>
      </c>
      <c r="AT6" s="5" t="s">
        <v>55</v>
      </c>
      <c r="AU6" s="5" t="s">
        <v>56</v>
      </c>
    </row>
    <row r="7" spans="1:47" x14ac:dyDescent="0.25">
      <c r="A7" s="5" t="s">
        <v>71</v>
      </c>
      <c r="B7" s="5" t="s">
        <v>57</v>
      </c>
      <c r="C7" s="6">
        <f t="shared" si="5"/>
        <v>2022</v>
      </c>
      <c r="D7" s="5" t="s">
        <v>47</v>
      </c>
      <c r="E7" s="5" t="s">
        <v>48</v>
      </c>
      <c r="F7" s="5" t="s">
        <v>72</v>
      </c>
      <c r="G7" s="5" t="s">
        <v>38</v>
      </c>
      <c r="H7" s="5" t="s">
        <v>38</v>
      </c>
      <c r="I7" s="5" t="s">
        <v>64</v>
      </c>
      <c r="J7" s="5" t="s">
        <v>73</v>
      </c>
      <c r="K7" s="5" t="s">
        <v>74</v>
      </c>
      <c r="L7" s="5" t="s">
        <v>75</v>
      </c>
      <c r="M7" s="5">
        <v>200</v>
      </c>
      <c r="N7" s="7">
        <v>44785.66777777778</v>
      </c>
      <c r="O7" s="5">
        <v>1200000</v>
      </c>
      <c r="P7" s="8">
        <v>44769</v>
      </c>
      <c r="Q7" s="9">
        <v>1200000</v>
      </c>
      <c r="R7" s="10">
        <f t="shared" si="0"/>
        <v>1</v>
      </c>
      <c r="S7" s="10" t="str">
        <f t="shared" si="1"/>
        <v>N° proy &gt;=90%</v>
      </c>
      <c r="T7" s="8">
        <v>44778</v>
      </c>
      <c r="U7" s="9">
        <v>1200000</v>
      </c>
      <c r="V7" s="8">
        <v>44805</v>
      </c>
      <c r="W7" s="5">
        <v>886.70870370370403</v>
      </c>
      <c r="X7" s="5">
        <v>29.07</v>
      </c>
      <c r="Y7" s="5">
        <v>36</v>
      </c>
      <c r="Z7" s="11" t="str">
        <f t="shared" si="2"/>
        <v>dentro de plazo</v>
      </c>
      <c r="AA7" s="13"/>
      <c r="AB7" s="9">
        <v>979691.94</v>
      </c>
      <c r="AC7" s="9">
        <v>978941.94</v>
      </c>
      <c r="AD7" s="9">
        <f>VLOOKUP(A7,'[1]indicadores 140225'!$A$1:$AH$2422,25,FALSE)</f>
        <v>978941.94</v>
      </c>
      <c r="AE7" s="12">
        <f t="shared" si="3"/>
        <v>0.99923445323026749</v>
      </c>
      <c r="AF7" s="12" t="str">
        <f t="shared" si="4"/>
        <v>N° proy&gt;=90%</v>
      </c>
      <c r="AG7" s="9">
        <v>935721.94000000006</v>
      </c>
      <c r="AH7" s="8">
        <v>45656</v>
      </c>
      <c r="AI7" s="5">
        <v>0.94020000000000004</v>
      </c>
      <c r="AJ7" s="5">
        <v>0.82799999999999996</v>
      </c>
      <c r="AK7" s="11">
        <f>VLOOKUP(A7,'[1]indicadores 140225'!$A$1:$AH$2422,29,FALSE)</f>
        <v>0.82799999999999996</v>
      </c>
      <c r="AL7" s="5"/>
      <c r="AM7" s="5"/>
      <c r="AN7" s="5">
        <v>0.95150000000000001</v>
      </c>
      <c r="AO7" s="5">
        <v>0.8337</v>
      </c>
      <c r="AP7" s="11">
        <f>VLOOKUP(A7,'[1]indicadores 140225'!$A$1:$AH$2422,31,FALSE)</f>
        <v>0.8337</v>
      </c>
      <c r="AQ7" s="5"/>
      <c r="AR7" s="5"/>
      <c r="AS7" s="5" t="s">
        <v>54</v>
      </c>
      <c r="AT7" s="5" t="s">
        <v>55</v>
      </c>
      <c r="AU7" s="5" t="s">
        <v>56</v>
      </c>
    </row>
    <row r="8" spans="1:47" x14ac:dyDescent="0.25">
      <c r="A8" s="5" t="s">
        <v>76</v>
      </c>
      <c r="B8" s="5" t="s">
        <v>71</v>
      </c>
      <c r="C8" s="6">
        <f t="shared" si="5"/>
        <v>2022</v>
      </c>
      <c r="D8" s="5" t="s">
        <v>47</v>
      </c>
      <c r="E8" s="5" t="s">
        <v>48</v>
      </c>
      <c r="F8" s="5" t="s">
        <v>77</v>
      </c>
      <c r="G8" s="5" t="s">
        <v>38</v>
      </c>
      <c r="H8" s="5" t="s">
        <v>38</v>
      </c>
      <c r="I8" s="5" t="s">
        <v>64</v>
      </c>
      <c r="J8" s="5" t="s">
        <v>73</v>
      </c>
      <c r="K8" s="5" t="s">
        <v>78</v>
      </c>
      <c r="L8" s="5" t="s">
        <v>79</v>
      </c>
      <c r="M8" s="5">
        <v>200</v>
      </c>
      <c r="N8" s="7">
        <v>44785.66777777778</v>
      </c>
      <c r="O8" s="5">
        <v>1200000</v>
      </c>
      <c r="P8" s="8">
        <v>44769</v>
      </c>
      <c r="Q8" s="9">
        <v>1200000</v>
      </c>
      <c r="R8" s="10">
        <f t="shared" si="0"/>
        <v>1</v>
      </c>
      <c r="S8" s="10" t="str">
        <f t="shared" si="1"/>
        <v>N° proy &gt;=90%</v>
      </c>
      <c r="T8" s="8">
        <v>44778</v>
      </c>
      <c r="U8" s="9">
        <v>1200000</v>
      </c>
      <c r="V8" s="8">
        <v>44805</v>
      </c>
      <c r="W8" s="5">
        <v>886.70870370370403</v>
      </c>
      <c r="X8" s="5">
        <v>29.07</v>
      </c>
      <c r="Y8" s="5">
        <v>36</v>
      </c>
      <c r="Z8" s="11" t="str">
        <f t="shared" si="2"/>
        <v>dentro de plazo</v>
      </c>
      <c r="AA8" s="13"/>
      <c r="AB8" s="9">
        <v>1008541.58</v>
      </c>
      <c r="AC8" s="9">
        <v>1007791.58</v>
      </c>
      <c r="AD8" s="9">
        <f>VLOOKUP(A8,'[1]indicadores 140225'!$A$1:$AH$2422,25,FALSE)</f>
        <v>1007791.58</v>
      </c>
      <c r="AE8" s="12">
        <f t="shared" si="3"/>
        <v>0.99925635192948614</v>
      </c>
      <c r="AF8" s="12" t="str">
        <f t="shared" si="4"/>
        <v>N° proy&gt;=90%</v>
      </c>
      <c r="AG8" s="9">
        <v>991571.58000000007</v>
      </c>
      <c r="AH8" s="8">
        <v>45656</v>
      </c>
      <c r="AI8" s="5">
        <v>0.9516</v>
      </c>
      <c r="AJ8" s="5">
        <v>0.88839999999999997</v>
      </c>
      <c r="AK8" s="11">
        <f>VLOOKUP(A8,'[1]indicadores 140225'!$A$1:$AH$2422,29,FALSE)</f>
        <v>0.88839999999999997</v>
      </c>
      <c r="AL8" s="5"/>
      <c r="AM8" s="5"/>
      <c r="AN8" s="5">
        <v>0.9516</v>
      </c>
      <c r="AO8" s="5">
        <v>0.85589999999999999</v>
      </c>
      <c r="AP8" s="11">
        <f>VLOOKUP(A8,'[1]indicadores 140225'!$A$1:$AH$2422,31,FALSE)</f>
        <v>0.85589999999999999</v>
      </c>
      <c r="AQ8" s="5"/>
      <c r="AR8" s="5"/>
      <c r="AS8" s="5" t="s">
        <v>54</v>
      </c>
      <c r="AT8" s="5" t="s">
        <v>55</v>
      </c>
      <c r="AU8" s="5" t="s">
        <v>56</v>
      </c>
    </row>
    <row r="9" spans="1:47" x14ac:dyDescent="0.25">
      <c r="A9" s="5" t="s">
        <v>80</v>
      </c>
      <c r="B9" s="5" t="s">
        <v>81</v>
      </c>
      <c r="C9" s="6">
        <f t="shared" si="5"/>
        <v>2023</v>
      </c>
      <c r="D9" s="5" t="s">
        <v>47</v>
      </c>
      <c r="E9" s="5" t="s">
        <v>82</v>
      </c>
      <c r="F9" s="5" t="s">
        <v>83</v>
      </c>
      <c r="G9" s="5" t="s">
        <v>38</v>
      </c>
      <c r="H9" s="5" t="s">
        <v>38</v>
      </c>
      <c r="I9" s="5" t="s">
        <v>64</v>
      </c>
      <c r="J9" s="5" t="s">
        <v>84</v>
      </c>
      <c r="K9" s="5" t="s">
        <v>85</v>
      </c>
      <c r="L9" s="5" t="s">
        <v>86</v>
      </c>
      <c r="M9" s="5">
        <v>167</v>
      </c>
      <c r="N9" s="7">
        <v>45236.707326388889</v>
      </c>
      <c r="O9" s="5">
        <v>1002000</v>
      </c>
      <c r="P9" s="8">
        <v>45163</v>
      </c>
      <c r="Q9" s="9">
        <v>1002000</v>
      </c>
      <c r="R9" s="10">
        <f t="shared" si="0"/>
        <v>1</v>
      </c>
      <c r="S9" s="10" t="str">
        <f t="shared" si="1"/>
        <v>N° proy &gt;=90%</v>
      </c>
      <c r="T9" s="8">
        <v>45176</v>
      </c>
      <c r="U9" s="9">
        <v>1002000</v>
      </c>
      <c r="V9" s="8">
        <v>45261</v>
      </c>
      <c r="W9" s="5">
        <v>430.70870370370403</v>
      </c>
      <c r="X9" s="5">
        <v>14.07</v>
      </c>
      <c r="Y9" s="5">
        <v>36</v>
      </c>
      <c r="Z9" s="11" t="str">
        <f t="shared" si="2"/>
        <v>dentro de plazo</v>
      </c>
      <c r="AA9" s="13"/>
      <c r="AB9" s="9">
        <v>496864.97</v>
      </c>
      <c r="AC9" s="9">
        <v>424792.1</v>
      </c>
      <c r="AD9" s="9">
        <f>VLOOKUP(A9,'[1]indicadores 140225'!$A$1:$AH$2422,25,FALSE)</f>
        <v>495497.96</v>
      </c>
      <c r="AE9" s="12">
        <f t="shared" si="3"/>
        <v>0.99724872936806164</v>
      </c>
      <c r="AF9" s="12" t="str">
        <f t="shared" si="4"/>
        <v>N° proy&gt;=90%</v>
      </c>
      <c r="AG9" s="9">
        <v>362363.77</v>
      </c>
      <c r="AH9" s="8">
        <v>45677</v>
      </c>
      <c r="AI9" s="5">
        <v>0.7732</v>
      </c>
      <c r="AJ9" s="5">
        <v>0.56479999999999997</v>
      </c>
      <c r="AK9" s="11">
        <f>VLOOKUP(A9,'[1]indicadores 140225'!$A$1:$AH$2422,29,FALSE)</f>
        <v>0.61539999999999995</v>
      </c>
      <c r="AL9" s="5"/>
      <c r="AM9" s="5"/>
      <c r="AN9" s="5">
        <v>0.74750000000000005</v>
      </c>
      <c r="AO9" s="5">
        <v>0.44419999999999998</v>
      </c>
      <c r="AP9" s="11">
        <f>VLOOKUP(A9,'[1]indicadores 140225'!$A$1:$AH$2422,31,FALSE)</f>
        <v>0.49490000000000001</v>
      </c>
      <c r="AQ9" s="5"/>
      <c r="AR9" s="5"/>
      <c r="AS9" s="5" t="s">
        <v>54</v>
      </c>
      <c r="AT9" s="5" t="s">
        <v>55</v>
      </c>
      <c r="AU9" s="5" t="s">
        <v>56</v>
      </c>
    </row>
    <row r="10" spans="1:47" x14ac:dyDescent="0.25">
      <c r="A10" s="5" t="s">
        <v>87</v>
      </c>
      <c r="B10" s="5" t="s">
        <v>88</v>
      </c>
      <c r="C10" s="6">
        <f t="shared" si="5"/>
        <v>2023</v>
      </c>
      <c r="D10" s="5" t="s">
        <v>47</v>
      </c>
      <c r="E10" s="5" t="s">
        <v>82</v>
      </c>
      <c r="F10" s="5" t="s">
        <v>89</v>
      </c>
      <c r="G10" s="5" t="s">
        <v>38</v>
      </c>
      <c r="H10" s="5" t="s">
        <v>38</v>
      </c>
      <c r="I10" s="5" t="s">
        <v>64</v>
      </c>
      <c r="J10" s="5" t="s">
        <v>84</v>
      </c>
      <c r="K10" s="5" t="s">
        <v>84</v>
      </c>
      <c r="L10" s="5" t="s">
        <v>90</v>
      </c>
      <c r="M10" s="5">
        <v>233</v>
      </c>
      <c r="N10" s="7">
        <v>45236.707326388889</v>
      </c>
      <c r="O10" s="5">
        <v>1398000</v>
      </c>
      <c r="P10" s="8">
        <v>45163</v>
      </c>
      <c r="Q10" s="9">
        <v>1398000</v>
      </c>
      <c r="R10" s="10">
        <f t="shared" si="0"/>
        <v>1</v>
      </c>
      <c r="S10" s="10" t="str">
        <f t="shared" si="1"/>
        <v>N° proy &gt;=90%</v>
      </c>
      <c r="T10" s="8">
        <v>45176</v>
      </c>
      <c r="U10" s="9">
        <v>1398000</v>
      </c>
      <c r="V10" s="8">
        <v>45261</v>
      </c>
      <c r="W10" s="5">
        <v>430.70870370370403</v>
      </c>
      <c r="X10" s="5">
        <v>14.07</v>
      </c>
      <c r="Y10" s="5">
        <v>36</v>
      </c>
      <c r="Z10" s="11" t="str">
        <f t="shared" si="2"/>
        <v>dentro de plazo</v>
      </c>
      <c r="AA10" s="13"/>
      <c r="AB10" s="9">
        <v>664435.22</v>
      </c>
      <c r="AC10" s="9">
        <v>556559.54</v>
      </c>
      <c r="AD10" s="9">
        <f>VLOOKUP(A10,'[1]indicadores 140225'!$A$1:$AH$2422,25,FALSE)</f>
        <v>661835.68000000005</v>
      </c>
      <c r="AE10" s="12">
        <f t="shared" si="3"/>
        <v>0.99608759451372864</v>
      </c>
      <c r="AF10" s="12" t="str">
        <f t="shared" si="4"/>
        <v>N° proy&gt;=90%</v>
      </c>
      <c r="AG10" s="9">
        <v>452872.44</v>
      </c>
      <c r="AH10" s="8">
        <v>45677</v>
      </c>
      <c r="AI10" s="5">
        <v>0.66369999999999996</v>
      </c>
      <c r="AJ10" s="5">
        <v>0.59899999999999998</v>
      </c>
      <c r="AK10" s="11">
        <f>VLOOKUP(A10,'[1]indicadores 140225'!$A$1:$AH$2422,29,FALSE)</f>
        <v>0.61170000000000002</v>
      </c>
      <c r="AL10" s="5"/>
      <c r="AM10" s="5"/>
      <c r="AN10" s="5">
        <v>0.62719999999999998</v>
      </c>
      <c r="AO10" s="5">
        <v>0.4133</v>
      </c>
      <c r="AP10" s="11">
        <f>VLOOKUP(A10,'[1]indicadores 140225'!$A$1:$AH$2422,31,FALSE)</f>
        <v>0.53410000000000002</v>
      </c>
      <c r="AQ10" s="5"/>
      <c r="AR10" s="5"/>
      <c r="AS10" s="5" t="s">
        <v>54</v>
      </c>
      <c r="AT10" s="5" t="s">
        <v>55</v>
      </c>
      <c r="AU10" s="5" t="s">
        <v>56</v>
      </c>
    </row>
    <row r="11" spans="1:47" x14ac:dyDescent="0.25">
      <c r="A11" s="5" t="s">
        <v>91</v>
      </c>
      <c r="B11" s="5" t="s">
        <v>91</v>
      </c>
      <c r="C11" s="6">
        <f t="shared" si="5"/>
        <v>2023</v>
      </c>
      <c r="D11" s="5" t="s">
        <v>47</v>
      </c>
      <c r="E11" s="5" t="s">
        <v>82</v>
      </c>
      <c r="F11" s="5" t="s">
        <v>92</v>
      </c>
      <c r="G11" s="5" t="s">
        <v>38</v>
      </c>
      <c r="H11" s="5" t="s">
        <v>38</v>
      </c>
      <c r="I11" s="5" t="s">
        <v>64</v>
      </c>
      <c r="J11" s="5" t="s">
        <v>84</v>
      </c>
      <c r="K11" s="5" t="s">
        <v>93</v>
      </c>
      <c r="L11" s="5" t="s">
        <v>94</v>
      </c>
      <c r="M11" s="5">
        <v>200</v>
      </c>
      <c r="N11" s="7">
        <v>45233.709189814814</v>
      </c>
      <c r="O11" s="5">
        <v>1200000</v>
      </c>
      <c r="P11" s="8">
        <v>45133</v>
      </c>
      <c r="Q11" s="9">
        <v>1200000</v>
      </c>
      <c r="R11" s="10">
        <f t="shared" si="0"/>
        <v>1</v>
      </c>
      <c r="S11" s="10" t="str">
        <f t="shared" si="1"/>
        <v>N° proy &gt;=90%</v>
      </c>
      <c r="T11" s="8">
        <v>45156</v>
      </c>
      <c r="U11" s="9">
        <v>1200000</v>
      </c>
      <c r="V11" s="8">
        <v>45261</v>
      </c>
      <c r="W11" s="5">
        <v>430.70870370370403</v>
      </c>
      <c r="X11" s="5">
        <v>14.07</v>
      </c>
      <c r="Y11" s="5">
        <v>36</v>
      </c>
      <c r="Z11" s="11" t="str">
        <f t="shared" si="2"/>
        <v>dentro de plazo</v>
      </c>
      <c r="AA11" s="13"/>
      <c r="AB11" s="9">
        <v>649311.67000000004</v>
      </c>
      <c r="AC11" s="9">
        <v>561308.75</v>
      </c>
      <c r="AD11" s="9">
        <f>VLOOKUP(A11,'[1]indicadores 140225'!$A$1:$AH$2422,25,FALSE)</f>
        <v>647293.75</v>
      </c>
      <c r="AE11" s="12">
        <f t="shared" si="3"/>
        <v>0.99689221664535921</v>
      </c>
      <c r="AF11" s="12" t="str">
        <f t="shared" si="4"/>
        <v>N° proy&gt;=90%</v>
      </c>
      <c r="AG11" s="9">
        <v>505780.26</v>
      </c>
      <c r="AH11" s="8">
        <v>45677</v>
      </c>
      <c r="AI11" s="5">
        <v>0.62119999999999997</v>
      </c>
      <c r="AJ11" s="5">
        <v>0.48870000000000002</v>
      </c>
      <c r="AK11" s="11">
        <f>VLOOKUP(A11,'[1]indicadores 140225'!$A$1:$AH$2422,29,FALSE)</f>
        <v>0.5474</v>
      </c>
      <c r="AL11" s="5"/>
      <c r="AM11" s="5"/>
      <c r="AN11" s="5">
        <v>0.70250000000000001</v>
      </c>
      <c r="AO11" s="5">
        <v>0.41460000000000002</v>
      </c>
      <c r="AP11" s="11">
        <f>VLOOKUP(A11,'[1]indicadores 140225'!$A$1:$AH$2422,31,FALSE)</f>
        <v>0.45879999999999999</v>
      </c>
      <c r="AQ11" s="5"/>
      <c r="AR11" s="5"/>
      <c r="AS11" s="5" t="s">
        <v>54</v>
      </c>
      <c r="AT11" s="5" t="s">
        <v>55</v>
      </c>
      <c r="AU11" s="5" t="s">
        <v>56</v>
      </c>
    </row>
    <row r="12" spans="1:47" x14ac:dyDescent="0.25">
      <c r="A12" s="5" t="s">
        <v>95</v>
      </c>
      <c r="B12" s="5" t="s">
        <v>95</v>
      </c>
      <c r="C12" s="6">
        <f t="shared" si="5"/>
        <v>2023</v>
      </c>
      <c r="D12" s="5" t="s">
        <v>47</v>
      </c>
      <c r="E12" s="5" t="s">
        <v>82</v>
      </c>
      <c r="F12" s="5" t="s">
        <v>96</v>
      </c>
      <c r="G12" s="5" t="s">
        <v>38</v>
      </c>
      <c r="H12" s="5" t="s">
        <v>38</v>
      </c>
      <c r="I12" s="5" t="s">
        <v>64</v>
      </c>
      <c r="J12" s="5" t="s">
        <v>84</v>
      </c>
      <c r="K12" s="5" t="s">
        <v>97</v>
      </c>
      <c r="L12" s="5" t="s">
        <v>98</v>
      </c>
      <c r="M12" s="5">
        <v>200</v>
      </c>
      <c r="N12" s="7">
        <v>45233.709189814814</v>
      </c>
      <c r="O12" s="5">
        <v>1200000</v>
      </c>
      <c r="P12" s="8">
        <v>45133</v>
      </c>
      <c r="Q12" s="9">
        <v>1200000</v>
      </c>
      <c r="R12" s="10">
        <f t="shared" si="0"/>
        <v>1</v>
      </c>
      <c r="S12" s="10" t="str">
        <f t="shared" si="1"/>
        <v>N° proy &gt;=90%</v>
      </c>
      <c r="T12" s="8">
        <v>45156</v>
      </c>
      <c r="U12" s="9">
        <v>1200000</v>
      </c>
      <c r="V12" s="8">
        <v>45261</v>
      </c>
      <c r="W12" s="5">
        <v>430.70870370370403</v>
      </c>
      <c r="X12" s="5">
        <v>14.07</v>
      </c>
      <c r="Y12" s="5">
        <v>36</v>
      </c>
      <c r="Z12" s="11" t="str">
        <f t="shared" si="2"/>
        <v>dentro de plazo</v>
      </c>
      <c r="AA12" s="13"/>
      <c r="AB12" s="9">
        <v>659121.9</v>
      </c>
      <c r="AC12" s="9">
        <v>573028.63</v>
      </c>
      <c r="AD12" s="9">
        <f>VLOOKUP(A12,'[1]indicadores 140225'!$A$1:$AH$2422,25,FALSE)</f>
        <v>657538.63</v>
      </c>
      <c r="AE12" s="12">
        <f t="shared" si="3"/>
        <v>0.99759791018929878</v>
      </c>
      <c r="AF12" s="12" t="str">
        <f t="shared" si="4"/>
        <v>N° proy&gt;=90%</v>
      </c>
      <c r="AG12" s="9">
        <v>501404.26</v>
      </c>
      <c r="AH12" s="8">
        <v>45677</v>
      </c>
      <c r="AI12" s="5">
        <v>0.60650000000000004</v>
      </c>
      <c r="AJ12" s="5">
        <v>0.39279999999999998</v>
      </c>
      <c r="AK12" s="11">
        <f>VLOOKUP(A12,'[1]indicadores 140225'!$A$1:$AH$2422,29,FALSE)</f>
        <v>0.54769999999999996</v>
      </c>
      <c r="AL12" s="5"/>
      <c r="AM12" s="5"/>
      <c r="AN12" s="5">
        <v>0.69</v>
      </c>
      <c r="AO12" s="5">
        <v>0.4284</v>
      </c>
      <c r="AP12" s="11">
        <f>VLOOKUP(A12,'[1]indicadores 140225'!$A$1:$AH$2422,31,FALSE)</f>
        <v>0.4869</v>
      </c>
      <c r="AQ12" s="5"/>
      <c r="AR12" s="5"/>
      <c r="AS12" s="5" t="s">
        <v>54</v>
      </c>
      <c r="AT12" s="5" t="s">
        <v>55</v>
      </c>
      <c r="AU12" s="5" t="s">
        <v>56</v>
      </c>
    </row>
    <row r="13" spans="1:47" x14ac:dyDescent="0.25">
      <c r="A13" s="5" t="s">
        <v>99</v>
      </c>
      <c r="B13" s="5" t="s">
        <v>80</v>
      </c>
      <c r="C13" s="6">
        <f t="shared" si="5"/>
        <v>2023</v>
      </c>
      <c r="D13" s="5" t="s">
        <v>47</v>
      </c>
      <c r="E13" s="5" t="s">
        <v>82</v>
      </c>
      <c r="F13" s="5" t="s">
        <v>100</v>
      </c>
      <c r="G13" s="5" t="s">
        <v>38</v>
      </c>
      <c r="H13" s="5" t="s">
        <v>38</v>
      </c>
      <c r="I13" s="5" t="s">
        <v>64</v>
      </c>
      <c r="J13" s="5" t="s">
        <v>101</v>
      </c>
      <c r="K13" s="5" t="s">
        <v>102</v>
      </c>
      <c r="L13" s="5" t="s">
        <v>103</v>
      </c>
      <c r="M13" s="5">
        <v>200</v>
      </c>
      <c r="N13" s="7">
        <v>45238.630104166667</v>
      </c>
      <c r="O13" s="5">
        <v>1200000</v>
      </c>
      <c r="P13" s="8">
        <v>45205</v>
      </c>
      <c r="Q13" s="9">
        <v>1200000</v>
      </c>
      <c r="R13" s="10">
        <f t="shared" si="0"/>
        <v>1</v>
      </c>
      <c r="S13" s="10" t="str">
        <f t="shared" si="1"/>
        <v>N° proy &gt;=90%</v>
      </c>
      <c r="T13" s="8">
        <v>45230</v>
      </c>
      <c r="U13" s="9">
        <v>1200000</v>
      </c>
      <c r="V13" s="8">
        <v>45261</v>
      </c>
      <c r="W13" s="5">
        <v>430.70870370370403</v>
      </c>
      <c r="X13" s="5">
        <v>14.07</v>
      </c>
      <c r="Y13" s="5">
        <v>36</v>
      </c>
      <c r="Z13" s="11" t="str">
        <f t="shared" si="2"/>
        <v>dentro de plazo</v>
      </c>
      <c r="AA13" s="13"/>
      <c r="AB13" s="9">
        <v>775181.91</v>
      </c>
      <c r="AC13" s="9">
        <v>773343.9</v>
      </c>
      <c r="AD13" s="9">
        <f>VLOOKUP(A13,'[1]indicadores 140225'!$A$1:$AH$2422,25,FALSE)</f>
        <v>773343.9</v>
      </c>
      <c r="AE13" s="12">
        <f t="shared" si="3"/>
        <v>0.99762893073704462</v>
      </c>
      <c r="AF13" s="12" t="str">
        <f t="shared" si="4"/>
        <v>N° proy&gt;=90%</v>
      </c>
      <c r="AG13" s="9">
        <v>439977.10000000003</v>
      </c>
      <c r="AH13" s="8">
        <v>45632</v>
      </c>
      <c r="AI13" s="5">
        <v>0.69699999999999995</v>
      </c>
      <c r="AJ13" s="5">
        <v>0.67920000000000003</v>
      </c>
      <c r="AK13" s="11">
        <f>VLOOKUP(A13,'[1]indicadores 140225'!$A$1:$AH$2422,29,FALSE)</f>
        <v>0.69299999999999995</v>
      </c>
      <c r="AL13" s="5"/>
      <c r="AM13" s="5"/>
      <c r="AN13" s="5">
        <v>0.69869999999999999</v>
      </c>
      <c r="AO13" s="5">
        <v>0.67220000000000002</v>
      </c>
      <c r="AP13" s="11">
        <f>VLOOKUP(A13,'[1]indicadores 140225'!$A$1:$AH$2422,31,FALSE)</f>
        <v>0.68489999999999995</v>
      </c>
      <c r="AQ13" s="5"/>
      <c r="AR13" s="5"/>
      <c r="AS13" s="5" t="s">
        <v>54</v>
      </c>
      <c r="AT13" s="5" t="s">
        <v>55</v>
      </c>
      <c r="AU13" s="5" t="s">
        <v>56</v>
      </c>
    </row>
    <row r="14" spans="1:47" x14ac:dyDescent="0.25">
      <c r="A14" s="5" t="s">
        <v>104</v>
      </c>
      <c r="B14" s="5" t="s">
        <v>87</v>
      </c>
      <c r="C14" s="6">
        <f t="shared" si="5"/>
        <v>2023</v>
      </c>
      <c r="D14" s="5" t="s">
        <v>47</v>
      </c>
      <c r="E14" s="5" t="s">
        <v>82</v>
      </c>
      <c r="F14" s="5" t="s">
        <v>105</v>
      </c>
      <c r="G14" s="5" t="s">
        <v>38</v>
      </c>
      <c r="H14" s="5" t="s">
        <v>38</v>
      </c>
      <c r="I14" s="5" t="s">
        <v>64</v>
      </c>
      <c r="J14" s="5" t="s">
        <v>101</v>
      </c>
      <c r="K14" s="5" t="s">
        <v>106</v>
      </c>
      <c r="L14" s="5" t="s">
        <v>107</v>
      </c>
      <c r="M14" s="5">
        <v>200</v>
      </c>
      <c r="N14" s="7">
        <v>45238.630104166667</v>
      </c>
      <c r="O14" s="5">
        <v>1200000</v>
      </c>
      <c r="P14" s="8">
        <v>45205</v>
      </c>
      <c r="Q14" s="9">
        <v>1200000</v>
      </c>
      <c r="R14" s="10">
        <f t="shared" si="0"/>
        <v>1</v>
      </c>
      <c r="S14" s="10" t="str">
        <f t="shared" si="1"/>
        <v>N° proy &gt;=90%</v>
      </c>
      <c r="T14" s="8">
        <v>45230</v>
      </c>
      <c r="U14" s="9">
        <v>1200000</v>
      </c>
      <c r="V14" s="8">
        <v>45261</v>
      </c>
      <c r="W14" s="5">
        <v>430.70870370370403</v>
      </c>
      <c r="X14" s="5">
        <v>14.07</v>
      </c>
      <c r="Y14" s="5">
        <v>36</v>
      </c>
      <c r="Z14" s="11" t="str">
        <f t="shared" si="2"/>
        <v>dentro de plazo</v>
      </c>
      <c r="AA14" s="13"/>
      <c r="AB14" s="9">
        <v>772413.33</v>
      </c>
      <c r="AC14" s="9">
        <v>767358.84</v>
      </c>
      <c r="AD14" s="9">
        <f>VLOOKUP(A14,'[1]indicadores 140225'!$A$1:$AH$2422,25,FALSE)</f>
        <v>767358.84</v>
      </c>
      <c r="AE14" s="12">
        <f t="shared" si="3"/>
        <v>0.99345623670166339</v>
      </c>
      <c r="AF14" s="12" t="str">
        <f t="shared" si="4"/>
        <v>N° proy&gt;=90%</v>
      </c>
      <c r="AG14" s="9">
        <v>383252.86</v>
      </c>
      <c r="AH14" s="8">
        <v>45632</v>
      </c>
      <c r="AI14" s="5">
        <v>0.67689999999999995</v>
      </c>
      <c r="AJ14" s="5">
        <v>0.64810000000000001</v>
      </c>
      <c r="AK14" s="11">
        <f>VLOOKUP(A14,'[1]indicadores 140225'!$A$1:$AH$2422,29,FALSE)</f>
        <v>0.66759999999999997</v>
      </c>
      <c r="AL14" s="5"/>
      <c r="AM14" s="5"/>
      <c r="AN14" s="5">
        <v>0.70020000000000004</v>
      </c>
      <c r="AO14" s="5">
        <v>0.6673</v>
      </c>
      <c r="AP14" s="11">
        <f>VLOOKUP(A14,'[1]indicadores 140225'!$A$1:$AH$2422,31,FALSE)</f>
        <v>0.67979999999999996</v>
      </c>
      <c r="AQ14" s="5"/>
      <c r="AR14" s="5"/>
      <c r="AS14" s="5" t="s">
        <v>54</v>
      </c>
      <c r="AT14" s="5" t="s">
        <v>55</v>
      </c>
      <c r="AU14" s="5" t="s">
        <v>56</v>
      </c>
    </row>
    <row r="15" spans="1:47" x14ac:dyDescent="0.25">
      <c r="A15" s="5" t="s">
        <v>108</v>
      </c>
      <c r="B15" s="5" t="s">
        <v>108</v>
      </c>
      <c r="C15" s="6">
        <f t="shared" si="5"/>
        <v>2023</v>
      </c>
      <c r="D15" s="5" t="s">
        <v>47</v>
      </c>
      <c r="E15" s="5" t="s">
        <v>82</v>
      </c>
      <c r="F15" s="5" t="s">
        <v>109</v>
      </c>
      <c r="G15" s="5" t="s">
        <v>38</v>
      </c>
      <c r="H15" s="5" t="s">
        <v>38</v>
      </c>
      <c r="I15" s="5" t="s">
        <v>64</v>
      </c>
      <c r="J15" s="5" t="s">
        <v>101</v>
      </c>
      <c r="K15" s="5" t="s">
        <v>110</v>
      </c>
      <c r="L15" s="5" t="s">
        <v>111</v>
      </c>
      <c r="M15" s="5">
        <v>200</v>
      </c>
      <c r="N15" s="7">
        <v>45236.714189814818</v>
      </c>
      <c r="O15" s="5">
        <v>1200000</v>
      </c>
      <c r="P15" s="8">
        <v>45133</v>
      </c>
      <c r="Q15" s="9">
        <v>1200000</v>
      </c>
      <c r="R15" s="10">
        <f t="shared" si="0"/>
        <v>1</v>
      </c>
      <c r="S15" s="10" t="str">
        <f t="shared" si="1"/>
        <v>N° proy &gt;=90%</v>
      </c>
      <c r="T15" s="8">
        <v>45156</v>
      </c>
      <c r="U15" s="9">
        <v>1200000</v>
      </c>
      <c r="V15" s="8">
        <v>45261</v>
      </c>
      <c r="W15" s="5">
        <v>430.70870370370403</v>
      </c>
      <c r="X15" s="5">
        <v>14.07</v>
      </c>
      <c r="Y15" s="5">
        <v>36</v>
      </c>
      <c r="Z15" s="11" t="str">
        <f t="shared" si="2"/>
        <v>dentro de plazo</v>
      </c>
      <c r="AA15" s="13"/>
      <c r="AB15" s="9">
        <v>646120.53</v>
      </c>
      <c r="AC15" s="9">
        <v>578502.47</v>
      </c>
      <c r="AD15" s="9">
        <f>VLOOKUP(A15,'[1]indicadores 140225'!$A$1:$AH$2422,25,FALSE)</f>
        <v>643244.86</v>
      </c>
      <c r="AE15" s="12">
        <f t="shared" si="3"/>
        <v>0.99554932885354985</v>
      </c>
      <c r="AF15" s="12" t="str">
        <f t="shared" si="4"/>
        <v>N° proy&gt;=90%</v>
      </c>
      <c r="AG15" s="9">
        <v>409587.73</v>
      </c>
      <c r="AH15" s="8">
        <v>45678</v>
      </c>
      <c r="AI15" s="5">
        <v>0.67059999999999997</v>
      </c>
      <c r="AJ15" s="5">
        <v>0.61129999999999995</v>
      </c>
      <c r="AK15" s="11">
        <f>VLOOKUP(A15,'[1]indicadores 140225'!$A$1:$AH$2422,29,FALSE)</f>
        <v>0.65700000000000003</v>
      </c>
      <c r="AL15" s="5"/>
      <c r="AM15" s="5"/>
      <c r="AN15" s="5">
        <v>0.67159999999999997</v>
      </c>
      <c r="AO15" s="5">
        <v>0.54969999999999997</v>
      </c>
      <c r="AP15" s="11">
        <f>VLOOKUP(A15,'[1]indicadores 140225'!$A$1:$AH$2422,31,FALSE)</f>
        <v>0.59399999999999997</v>
      </c>
      <c r="AQ15" s="5"/>
      <c r="AR15" s="5"/>
      <c r="AS15" s="5" t="s">
        <v>54</v>
      </c>
      <c r="AT15" s="5" t="s">
        <v>55</v>
      </c>
      <c r="AU15" s="5" t="s">
        <v>56</v>
      </c>
    </row>
    <row r="16" spans="1:47" x14ac:dyDescent="0.25">
      <c r="A16" s="5" t="s">
        <v>112</v>
      </c>
      <c r="B16" s="5" t="s">
        <v>112</v>
      </c>
      <c r="C16" s="6">
        <f t="shared" si="5"/>
        <v>2023</v>
      </c>
      <c r="D16" s="5" t="s">
        <v>47</v>
      </c>
      <c r="E16" s="5" t="s">
        <v>82</v>
      </c>
      <c r="F16" s="5" t="s">
        <v>113</v>
      </c>
      <c r="G16" s="5" t="s">
        <v>38</v>
      </c>
      <c r="H16" s="5" t="s">
        <v>38</v>
      </c>
      <c r="I16" s="5" t="s">
        <v>64</v>
      </c>
      <c r="J16" s="5" t="s">
        <v>101</v>
      </c>
      <c r="K16" s="5" t="s">
        <v>114</v>
      </c>
      <c r="L16" s="5" t="s">
        <v>115</v>
      </c>
      <c r="M16" s="5">
        <v>250</v>
      </c>
      <c r="N16" s="7">
        <v>45236.714189814818</v>
      </c>
      <c r="O16" s="5">
        <v>1500000</v>
      </c>
      <c r="P16" s="8">
        <v>45133</v>
      </c>
      <c r="Q16" s="9">
        <v>1500000</v>
      </c>
      <c r="R16" s="10">
        <f t="shared" si="0"/>
        <v>1</v>
      </c>
      <c r="S16" s="10" t="str">
        <f t="shared" si="1"/>
        <v>N° proy &gt;=90%</v>
      </c>
      <c r="T16" s="8">
        <v>45156</v>
      </c>
      <c r="U16" s="9">
        <v>1500000</v>
      </c>
      <c r="V16" s="8">
        <v>45261</v>
      </c>
      <c r="W16" s="5">
        <v>430.70870370370403</v>
      </c>
      <c r="X16" s="5">
        <v>14.07</v>
      </c>
      <c r="Y16" s="5">
        <v>36</v>
      </c>
      <c r="Z16" s="11" t="str">
        <f t="shared" si="2"/>
        <v>dentro de plazo</v>
      </c>
      <c r="AA16" s="13"/>
      <c r="AB16" s="9">
        <v>803361.18</v>
      </c>
      <c r="AC16" s="9">
        <v>716481.09</v>
      </c>
      <c r="AD16" s="9">
        <f>VLOOKUP(A16,'[1]indicadores 140225'!$A$1:$AH$2422,25,FALSE)</f>
        <v>792036.81</v>
      </c>
      <c r="AE16" s="12">
        <f t="shared" si="3"/>
        <v>0.98590376248949441</v>
      </c>
      <c r="AF16" s="12" t="str">
        <f t="shared" si="4"/>
        <v>N° proy&gt;=90%</v>
      </c>
      <c r="AG16" s="9">
        <v>498476.5</v>
      </c>
      <c r="AH16" s="8">
        <v>45678</v>
      </c>
      <c r="AI16" s="5">
        <v>0.63529999999999998</v>
      </c>
      <c r="AJ16" s="5">
        <v>0.58320000000000005</v>
      </c>
      <c r="AK16" s="11">
        <f>VLOOKUP(A16,'[1]indicadores 140225'!$A$1:$AH$2422,29,FALSE)</f>
        <v>0.62070000000000003</v>
      </c>
      <c r="AL16" s="5"/>
      <c r="AM16" s="5"/>
      <c r="AN16" s="5">
        <v>0.63680000000000003</v>
      </c>
      <c r="AO16" s="5">
        <v>0.51239999999999997</v>
      </c>
      <c r="AP16" s="11">
        <f>VLOOKUP(A16,'[1]indicadores 140225'!$A$1:$AH$2422,31,FALSE)</f>
        <v>0.5786</v>
      </c>
      <c r="AQ16" s="5"/>
      <c r="AR16" s="5"/>
      <c r="AS16" s="5" t="s">
        <v>54</v>
      </c>
      <c r="AT16" s="5" t="s">
        <v>55</v>
      </c>
      <c r="AU16" s="5" t="s">
        <v>56</v>
      </c>
    </row>
    <row r="17" spans="1:47" x14ac:dyDescent="0.25">
      <c r="A17" s="5" t="s">
        <v>116</v>
      </c>
      <c r="B17" s="5" t="s">
        <v>99</v>
      </c>
      <c r="C17" s="6">
        <f t="shared" si="5"/>
        <v>2023</v>
      </c>
      <c r="D17" s="5" t="s">
        <v>47</v>
      </c>
      <c r="E17" s="5" t="s">
        <v>82</v>
      </c>
      <c r="F17" s="5" t="s">
        <v>117</v>
      </c>
      <c r="G17" s="5" t="s">
        <v>38</v>
      </c>
      <c r="H17" s="5" t="s">
        <v>38</v>
      </c>
      <c r="I17" s="5" t="s">
        <v>50</v>
      </c>
      <c r="J17" s="5" t="s">
        <v>118</v>
      </c>
      <c r="K17" s="5" t="s">
        <v>119</v>
      </c>
      <c r="L17" s="5" t="s">
        <v>120</v>
      </c>
      <c r="M17" s="5">
        <v>220</v>
      </c>
      <c r="N17" s="7">
        <v>45239.518726851849</v>
      </c>
      <c r="O17" s="5">
        <v>1320000</v>
      </c>
      <c r="P17" s="8">
        <v>45163</v>
      </c>
      <c r="Q17" s="9">
        <v>1320000</v>
      </c>
      <c r="R17" s="10">
        <f t="shared" si="0"/>
        <v>1</v>
      </c>
      <c r="S17" s="10" t="str">
        <f t="shared" si="1"/>
        <v>N° proy &gt;=90%</v>
      </c>
      <c r="T17" s="8">
        <v>45174</v>
      </c>
      <c r="U17" s="9">
        <v>1320000</v>
      </c>
      <c r="V17" s="8">
        <v>45261</v>
      </c>
      <c r="W17" s="5">
        <v>430.70870370370403</v>
      </c>
      <c r="X17" s="5">
        <v>14.07</v>
      </c>
      <c r="Y17" s="5">
        <v>36</v>
      </c>
      <c r="Z17" s="11" t="str">
        <f t="shared" si="2"/>
        <v>dentro de plazo</v>
      </c>
      <c r="AA17" s="13"/>
      <c r="AB17" s="9">
        <v>767643.72</v>
      </c>
      <c r="AC17" s="9">
        <v>736737.32</v>
      </c>
      <c r="AD17" s="9">
        <f>VLOOKUP(A17,'[1]indicadores 140225'!$A$1:$AH$2422,25,FALSE)</f>
        <v>765021.32</v>
      </c>
      <c r="AE17" s="12">
        <f t="shared" si="3"/>
        <v>0.99658383188492705</v>
      </c>
      <c r="AF17" s="12" t="str">
        <f t="shared" si="4"/>
        <v>N° proy&gt;=90%</v>
      </c>
      <c r="AG17" s="9">
        <v>448041.43</v>
      </c>
      <c r="AH17" s="8">
        <v>45673</v>
      </c>
      <c r="AI17" s="5">
        <v>0.70440000000000003</v>
      </c>
      <c r="AJ17" s="5">
        <v>0.66890000000000005</v>
      </c>
      <c r="AK17" s="11">
        <f>VLOOKUP(A17,'[1]indicadores 140225'!$A$1:$AH$2422,29,FALSE)</f>
        <v>0.68269999999999997</v>
      </c>
      <c r="AL17" s="5"/>
      <c r="AM17" s="5"/>
      <c r="AN17" s="5">
        <v>0.71730000000000005</v>
      </c>
      <c r="AO17" s="5">
        <v>0.58540000000000003</v>
      </c>
      <c r="AP17" s="11">
        <f>VLOOKUP(A17,'[1]indicadores 140225'!$A$1:$AH$2422,31,FALSE)</f>
        <v>0.60370000000000001</v>
      </c>
      <c r="AQ17" s="5"/>
      <c r="AR17" s="5"/>
      <c r="AS17" s="5" t="s">
        <v>54</v>
      </c>
      <c r="AT17" s="5" t="s">
        <v>55</v>
      </c>
      <c r="AU17" s="5" t="s">
        <v>56</v>
      </c>
    </row>
    <row r="18" spans="1:47" x14ac:dyDescent="0.25">
      <c r="A18" s="5" t="s">
        <v>121</v>
      </c>
      <c r="B18" s="5" t="s">
        <v>104</v>
      </c>
      <c r="C18" s="6">
        <f t="shared" si="5"/>
        <v>2023</v>
      </c>
      <c r="D18" s="5" t="s">
        <v>47</v>
      </c>
      <c r="E18" s="5" t="s">
        <v>82</v>
      </c>
      <c r="F18" s="5" t="s">
        <v>122</v>
      </c>
      <c r="G18" s="5" t="s">
        <v>38</v>
      </c>
      <c r="H18" s="5" t="s">
        <v>38</v>
      </c>
      <c r="I18" s="5" t="s">
        <v>50</v>
      </c>
      <c r="J18" s="5" t="s">
        <v>118</v>
      </c>
      <c r="K18" s="5" t="s">
        <v>123</v>
      </c>
      <c r="L18" s="5" t="s">
        <v>124</v>
      </c>
      <c r="M18" s="5">
        <v>200</v>
      </c>
      <c r="N18" s="7">
        <v>45239.518726851849</v>
      </c>
      <c r="O18" s="5">
        <v>1200000</v>
      </c>
      <c r="P18" s="8">
        <v>45163</v>
      </c>
      <c r="Q18" s="9">
        <v>1200000</v>
      </c>
      <c r="R18" s="10">
        <f t="shared" si="0"/>
        <v>1</v>
      </c>
      <c r="S18" s="10" t="str">
        <f t="shared" si="1"/>
        <v>N° proy &gt;=90%</v>
      </c>
      <c r="T18" s="8">
        <v>45174</v>
      </c>
      <c r="U18" s="9">
        <v>1200000</v>
      </c>
      <c r="V18" s="8">
        <v>45261</v>
      </c>
      <c r="W18" s="5">
        <v>430.70870370370403</v>
      </c>
      <c r="X18" s="5">
        <v>14.07</v>
      </c>
      <c r="Y18" s="5">
        <v>36</v>
      </c>
      <c r="Z18" s="11" t="str">
        <f t="shared" si="2"/>
        <v>dentro de plazo</v>
      </c>
      <c r="AA18" s="13"/>
      <c r="AB18" s="9">
        <v>728279.71</v>
      </c>
      <c r="AC18" s="9">
        <v>693829.57</v>
      </c>
      <c r="AD18" s="9">
        <f>VLOOKUP(A18,'[1]indicadores 140225'!$A$1:$AH$2422,25,FALSE)</f>
        <v>725483.57</v>
      </c>
      <c r="AE18" s="12">
        <f t="shared" si="3"/>
        <v>0.9961606235054935</v>
      </c>
      <c r="AF18" s="12" t="str">
        <f t="shared" si="4"/>
        <v>N° proy&gt;=90%</v>
      </c>
      <c r="AG18" s="9">
        <v>405650.45</v>
      </c>
      <c r="AH18" s="8">
        <v>45673</v>
      </c>
      <c r="AI18" s="5">
        <v>0.73950000000000005</v>
      </c>
      <c r="AJ18" s="5">
        <v>0.71040000000000003</v>
      </c>
      <c r="AK18" s="11">
        <f>VLOOKUP(A18,'[1]indicadores 140225'!$A$1:$AH$2422,29,FALSE)</f>
        <v>0.72570000000000001</v>
      </c>
      <c r="AL18" s="5"/>
      <c r="AM18" s="5"/>
      <c r="AN18" s="5">
        <v>0.72109999999999996</v>
      </c>
      <c r="AO18" s="5">
        <v>0.60070000000000001</v>
      </c>
      <c r="AP18" s="11">
        <f>VLOOKUP(A18,'[1]indicadores 140225'!$A$1:$AH$2422,31,FALSE)</f>
        <v>0.623</v>
      </c>
      <c r="AQ18" s="5"/>
      <c r="AR18" s="5"/>
      <c r="AS18" s="5" t="s">
        <v>54</v>
      </c>
      <c r="AT18" s="5" t="s">
        <v>55</v>
      </c>
      <c r="AU18" s="5" t="s">
        <v>56</v>
      </c>
    </row>
    <row r="19" spans="1:47" x14ac:dyDescent="0.25">
      <c r="A19" s="5" t="s">
        <v>81</v>
      </c>
      <c r="B19" s="5" t="s">
        <v>116</v>
      </c>
      <c r="C19" s="6">
        <f t="shared" si="5"/>
        <v>2023</v>
      </c>
      <c r="D19" s="5" t="s">
        <v>47</v>
      </c>
      <c r="E19" s="5" t="s">
        <v>82</v>
      </c>
      <c r="F19" s="5" t="s">
        <v>125</v>
      </c>
      <c r="G19" s="5" t="s">
        <v>38</v>
      </c>
      <c r="H19" s="5" t="s">
        <v>38</v>
      </c>
      <c r="I19" s="5" t="s">
        <v>50</v>
      </c>
      <c r="J19" s="5" t="s">
        <v>118</v>
      </c>
      <c r="K19" s="5" t="s">
        <v>126</v>
      </c>
      <c r="L19" s="5" t="s">
        <v>127</v>
      </c>
      <c r="M19" s="5">
        <v>200</v>
      </c>
      <c r="N19" s="7">
        <v>45230.962881944448</v>
      </c>
      <c r="O19" s="5">
        <v>1200000</v>
      </c>
      <c r="P19" s="8">
        <v>45205</v>
      </c>
      <c r="Q19" s="9">
        <v>1200000</v>
      </c>
      <c r="R19" s="10">
        <f t="shared" si="0"/>
        <v>1</v>
      </c>
      <c r="S19" s="10" t="str">
        <f t="shared" si="1"/>
        <v>N° proy &gt;=90%</v>
      </c>
      <c r="T19" s="8">
        <v>45230</v>
      </c>
      <c r="U19" s="9">
        <v>1200000</v>
      </c>
      <c r="V19" s="8">
        <v>45261</v>
      </c>
      <c r="W19" s="5">
        <v>430.70870370370403</v>
      </c>
      <c r="X19" s="5">
        <v>14.07</v>
      </c>
      <c r="Y19" s="5">
        <v>36</v>
      </c>
      <c r="Z19" s="11" t="str">
        <f t="shared" si="2"/>
        <v>dentro de plazo</v>
      </c>
      <c r="AA19" s="13"/>
      <c r="AB19" s="9">
        <v>586572.82999999996</v>
      </c>
      <c r="AC19" s="9">
        <v>586041.82999999996</v>
      </c>
      <c r="AD19" s="9">
        <f>VLOOKUP(A19,'[1]indicadores 140225'!$A$1:$AH$2422,25,FALSE)</f>
        <v>586041.82999999996</v>
      </c>
      <c r="AE19" s="12">
        <f t="shared" si="3"/>
        <v>0.99909474156857891</v>
      </c>
      <c r="AF19" s="12" t="str">
        <f t="shared" si="4"/>
        <v>N° proy&gt;=90%</v>
      </c>
      <c r="AG19" s="9">
        <v>357364.3</v>
      </c>
      <c r="AH19" s="8">
        <v>45676</v>
      </c>
      <c r="AI19" s="5">
        <v>0.52139999999999997</v>
      </c>
      <c r="AJ19" s="5">
        <v>0.49769999999999998</v>
      </c>
      <c r="AK19" s="11">
        <f>VLOOKUP(A19,'[1]indicadores 140225'!$A$1:$AH$2422,29,FALSE)</f>
        <v>0.49769999999999998</v>
      </c>
      <c r="AL19" s="5"/>
      <c r="AM19" s="5"/>
      <c r="AN19" s="5">
        <v>0.6573</v>
      </c>
      <c r="AO19" s="5">
        <v>0.48570000000000002</v>
      </c>
      <c r="AP19" s="11">
        <f>VLOOKUP(A19,'[1]indicadores 140225'!$A$1:$AH$2422,31,FALSE)</f>
        <v>0.51029999999999998</v>
      </c>
      <c r="AQ19" s="5"/>
      <c r="AR19" s="5"/>
      <c r="AS19" s="5" t="s">
        <v>54</v>
      </c>
      <c r="AT19" s="5" t="s">
        <v>55</v>
      </c>
      <c r="AU19" s="5" t="s">
        <v>56</v>
      </c>
    </row>
    <row r="20" spans="1:47" x14ac:dyDescent="0.25">
      <c r="A20" s="5" t="s">
        <v>88</v>
      </c>
      <c r="B20" s="5" t="s">
        <v>121</v>
      </c>
      <c r="C20" s="6">
        <f t="shared" si="5"/>
        <v>2023</v>
      </c>
      <c r="D20" s="5" t="s">
        <v>47</v>
      </c>
      <c r="E20" s="5" t="s">
        <v>82</v>
      </c>
      <c r="F20" s="5" t="s">
        <v>128</v>
      </c>
      <c r="G20" s="5" t="s">
        <v>38</v>
      </c>
      <c r="H20" s="5" t="s">
        <v>38</v>
      </c>
      <c r="I20" s="5" t="s">
        <v>50</v>
      </c>
      <c r="J20" s="5" t="s">
        <v>118</v>
      </c>
      <c r="K20" s="5" t="s">
        <v>129</v>
      </c>
      <c r="L20" s="5" t="s">
        <v>130</v>
      </c>
      <c r="M20" s="5">
        <v>200</v>
      </c>
      <c r="N20" s="7">
        <v>45230.962881944448</v>
      </c>
      <c r="O20" s="5">
        <v>1200000</v>
      </c>
      <c r="P20" s="8">
        <v>45205</v>
      </c>
      <c r="Q20" s="9">
        <v>1200000</v>
      </c>
      <c r="R20" s="10">
        <f t="shared" si="0"/>
        <v>1</v>
      </c>
      <c r="S20" s="10" t="str">
        <f t="shared" si="1"/>
        <v>N° proy &gt;=90%</v>
      </c>
      <c r="T20" s="8">
        <v>45230</v>
      </c>
      <c r="U20" s="9">
        <v>1200000</v>
      </c>
      <c r="V20" s="8">
        <v>45261</v>
      </c>
      <c r="W20" s="5">
        <v>430.70870370370403</v>
      </c>
      <c r="X20" s="5">
        <v>14.07</v>
      </c>
      <c r="Y20" s="5">
        <v>36</v>
      </c>
      <c r="Z20" s="11" t="str">
        <f t="shared" si="2"/>
        <v>dentro de plazo</v>
      </c>
      <c r="AA20" s="13"/>
      <c r="AB20" s="9">
        <v>572009.29</v>
      </c>
      <c r="AC20" s="9">
        <v>571478.64</v>
      </c>
      <c r="AD20" s="9">
        <f>VLOOKUP(A20,'[1]indicadores 140225'!$A$1:$AH$2422,25,FALSE)</f>
        <v>571478.64</v>
      </c>
      <c r="AE20" s="12">
        <f t="shared" si="3"/>
        <v>0.9990723052767202</v>
      </c>
      <c r="AF20" s="12" t="str">
        <f t="shared" si="4"/>
        <v>N° proy&gt;=90%</v>
      </c>
      <c r="AG20" s="9">
        <v>359010.22000000003</v>
      </c>
      <c r="AH20" s="8">
        <v>45676</v>
      </c>
      <c r="AI20" s="5">
        <v>0.53159999999999996</v>
      </c>
      <c r="AJ20" s="5">
        <v>0.50060000000000004</v>
      </c>
      <c r="AK20" s="11">
        <f>VLOOKUP(A20,'[1]indicadores 140225'!$A$1:$AH$2422,29,FALSE)</f>
        <v>0.50060000000000004</v>
      </c>
      <c r="AL20" s="5"/>
      <c r="AM20" s="5"/>
      <c r="AN20" s="5">
        <v>0.68100000000000005</v>
      </c>
      <c r="AO20" s="5">
        <v>0.47039999999999998</v>
      </c>
      <c r="AP20" s="11">
        <f>VLOOKUP(A20,'[1]indicadores 140225'!$A$1:$AH$2422,31,FALSE)</f>
        <v>0.505</v>
      </c>
      <c r="AQ20" s="5"/>
      <c r="AR20" s="5"/>
      <c r="AS20" s="5" t="s">
        <v>54</v>
      </c>
      <c r="AT20" s="5" t="s">
        <v>55</v>
      </c>
      <c r="AU20" s="5" t="s">
        <v>56</v>
      </c>
    </row>
    <row r="21" spans="1:47" x14ac:dyDescent="0.25">
      <c r="A21" s="5" t="s">
        <v>131</v>
      </c>
      <c r="B21" s="5" t="s">
        <v>131</v>
      </c>
      <c r="C21" s="6">
        <f t="shared" si="5"/>
        <v>2024</v>
      </c>
      <c r="D21" s="5" t="s">
        <v>47</v>
      </c>
      <c r="E21" s="5" t="s">
        <v>132</v>
      </c>
      <c r="F21" s="5" t="s">
        <v>133</v>
      </c>
      <c r="G21" s="5" t="s">
        <v>38</v>
      </c>
      <c r="H21" s="5" t="s">
        <v>38</v>
      </c>
      <c r="I21" s="5" t="s">
        <v>50</v>
      </c>
      <c r="J21" s="5" t="s">
        <v>134</v>
      </c>
      <c r="K21" s="5" t="s">
        <v>135</v>
      </c>
      <c r="L21" s="5" t="s">
        <v>136</v>
      </c>
      <c r="M21" s="5">
        <v>400</v>
      </c>
      <c r="N21" s="7">
        <v>45552.459479166668</v>
      </c>
      <c r="O21" s="5">
        <v>2400000</v>
      </c>
      <c r="P21" s="8">
        <v>45565</v>
      </c>
      <c r="Q21" s="9">
        <v>2400000</v>
      </c>
      <c r="R21" s="10">
        <f t="shared" si="0"/>
        <v>1</v>
      </c>
      <c r="S21" s="10" t="str">
        <f t="shared" si="1"/>
        <v>N° proy &gt;=90%</v>
      </c>
      <c r="T21" s="8">
        <v>45579</v>
      </c>
      <c r="U21" s="9">
        <v>2400000</v>
      </c>
      <c r="V21" s="8">
        <v>45566</v>
      </c>
      <c r="W21" s="5">
        <v>125.708703703704</v>
      </c>
      <c r="X21" s="5">
        <v>4.07</v>
      </c>
      <c r="Y21" s="5">
        <v>36</v>
      </c>
      <c r="Z21" s="11" t="str">
        <f t="shared" si="2"/>
        <v>dentro de plazo</v>
      </c>
      <c r="AA21" s="13"/>
      <c r="AB21" s="9">
        <v>229828.9</v>
      </c>
      <c r="AC21" s="9">
        <v>120698.9</v>
      </c>
      <c r="AD21" s="9">
        <f>VLOOKUP(A21,'[1]indicadores 140225'!$A$1:$AH$2422,25,FALSE)</f>
        <v>229828.9</v>
      </c>
      <c r="AE21" s="12">
        <f t="shared" si="3"/>
        <v>1</v>
      </c>
      <c r="AF21" s="12" t="str">
        <f t="shared" si="4"/>
        <v>N° proy&gt;=90%</v>
      </c>
      <c r="AG21" s="9">
        <v>52659.950000000004</v>
      </c>
      <c r="AH21" s="8">
        <v>45656</v>
      </c>
      <c r="AI21" s="5">
        <v>0.12239999999999999</v>
      </c>
      <c r="AJ21" s="5">
        <v>4.99E-2</v>
      </c>
      <c r="AK21" s="11">
        <f>VLOOKUP(A21,'[1]indicadores 140225'!$A$1:$AH$2422,29,FALSE)</f>
        <v>0.12909999999999999</v>
      </c>
      <c r="AL21" s="5"/>
      <c r="AM21" s="5"/>
      <c r="AN21" s="5">
        <v>0.2772</v>
      </c>
      <c r="AO21" s="5">
        <v>3.9300000000000002E-2</v>
      </c>
      <c r="AP21" s="11">
        <f>VLOOKUP(A21,'[1]indicadores 140225'!$A$1:$AH$2422,31,FALSE)</f>
        <v>7.4800000000000005E-2</v>
      </c>
      <c r="AQ21" s="5"/>
      <c r="AR21" s="5"/>
      <c r="AS21" s="5" t="s">
        <v>54</v>
      </c>
      <c r="AT21" s="5" t="s">
        <v>55</v>
      </c>
      <c r="AU21" s="5" t="s">
        <v>56</v>
      </c>
    </row>
    <row r="22" spans="1:47" x14ac:dyDescent="0.25">
      <c r="A22" s="5" t="s">
        <v>137</v>
      </c>
      <c r="B22" s="5" t="s">
        <v>137</v>
      </c>
      <c r="C22" s="6">
        <f t="shared" si="5"/>
        <v>2024</v>
      </c>
      <c r="D22" s="5" t="s">
        <v>47</v>
      </c>
      <c r="E22" s="5" t="s">
        <v>132</v>
      </c>
      <c r="F22" s="5" t="s">
        <v>138</v>
      </c>
      <c r="G22" s="5" t="s">
        <v>38</v>
      </c>
      <c r="H22" s="5" t="s">
        <v>38</v>
      </c>
      <c r="I22" s="5" t="s">
        <v>139</v>
      </c>
      <c r="J22" s="5" t="s">
        <v>140</v>
      </c>
      <c r="K22" s="5" t="s">
        <v>141</v>
      </c>
      <c r="L22" s="5" t="s">
        <v>142</v>
      </c>
      <c r="M22" s="5">
        <v>400</v>
      </c>
      <c r="N22" s="7">
        <v>45552.412812499999</v>
      </c>
      <c r="O22" s="5">
        <v>2400000</v>
      </c>
      <c r="P22" s="8">
        <v>45565</v>
      </c>
      <c r="Q22" s="9">
        <v>2400000</v>
      </c>
      <c r="R22" s="10">
        <f t="shared" si="0"/>
        <v>1</v>
      </c>
      <c r="S22" s="10" t="str">
        <f t="shared" si="1"/>
        <v>N° proy &gt;=90%</v>
      </c>
      <c r="T22" s="8">
        <v>45579</v>
      </c>
      <c r="U22" s="9">
        <v>2400000</v>
      </c>
      <c r="V22" s="8">
        <v>45566</v>
      </c>
      <c r="W22" s="5">
        <v>125.708703703704</v>
      </c>
      <c r="X22" s="5">
        <v>4.07</v>
      </c>
      <c r="Y22" s="5">
        <v>36</v>
      </c>
      <c r="Z22" s="11" t="str">
        <f t="shared" si="2"/>
        <v>dentro de plazo</v>
      </c>
      <c r="AA22" s="13"/>
      <c r="AB22" s="9">
        <v>214258.35</v>
      </c>
      <c r="AC22" s="9">
        <v>214258.35</v>
      </c>
      <c r="AD22" s="9">
        <f>VLOOKUP(A22,'[1]indicadores 140225'!$A$1:$AH$2422,25,FALSE)</f>
        <v>214258.35</v>
      </c>
      <c r="AE22" s="12">
        <f t="shared" si="3"/>
        <v>1</v>
      </c>
      <c r="AF22" s="12" t="str">
        <f t="shared" si="4"/>
        <v>N° proy&gt;=90%</v>
      </c>
      <c r="AG22" s="9">
        <v>91899.95</v>
      </c>
      <c r="AH22" s="8">
        <v>45667</v>
      </c>
      <c r="AI22" s="5">
        <v>7.0800000000000002E-2</v>
      </c>
      <c r="AJ22" s="5">
        <v>5.2299999999999999E-2</v>
      </c>
      <c r="AK22" s="11">
        <f>VLOOKUP(A22,'[1]indicadores 140225'!$A$1:$AH$2422,29,FALSE)</f>
        <v>6.8199999999999997E-2</v>
      </c>
      <c r="AL22" s="5"/>
      <c r="AM22" s="5"/>
      <c r="AN22" s="5">
        <v>0.24859999999999999</v>
      </c>
      <c r="AO22" s="5">
        <v>4.19E-2</v>
      </c>
      <c r="AP22" s="11">
        <f>VLOOKUP(A22,'[1]indicadores 140225'!$A$1:$AH$2422,31,FALSE)</f>
        <v>8.5999999999999993E-2</v>
      </c>
      <c r="AQ22" s="5"/>
      <c r="AR22" s="5"/>
      <c r="AS22" s="5" t="s">
        <v>54</v>
      </c>
      <c r="AT22" s="5" t="s">
        <v>55</v>
      </c>
      <c r="AU22" s="5" t="s">
        <v>56</v>
      </c>
    </row>
    <row r="23" spans="1:47" x14ac:dyDescent="0.25">
      <c r="A23" s="5" t="s">
        <v>143</v>
      </c>
      <c r="B23" s="5" t="s">
        <v>143</v>
      </c>
      <c r="C23" s="6">
        <f t="shared" si="5"/>
        <v>2024</v>
      </c>
      <c r="D23" s="5" t="s">
        <v>47</v>
      </c>
      <c r="E23" s="5" t="s">
        <v>132</v>
      </c>
      <c r="F23" s="5" t="s">
        <v>144</v>
      </c>
      <c r="G23" s="5" t="s">
        <v>38</v>
      </c>
      <c r="H23" s="5" t="s">
        <v>38</v>
      </c>
      <c r="I23" s="5" t="s">
        <v>139</v>
      </c>
      <c r="J23" s="5" t="s">
        <v>140</v>
      </c>
      <c r="K23" s="5" t="s">
        <v>145</v>
      </c>
      <c r="L23" s="5" t="s">
        <v>146</v>
      </c>
      <c r="M23" s="5">
        <v>400</v>
      </c>
      <c r="N23" s="7">
        <v>45553.413287037038</v>
      </c>
      <c r="O23" s="5">
        <v>2400000</v>
      </c>
      <c r="P23" s="8">
        <v>45565</v>
      </c>
      <c r="Q23" s="9">
        <v>2400000</v>
      </c>
      <c r="R23" s="10">
        <f t="shared" si="0"/>
        <v>1</v>
      </c>
      <c r="S23" s="10" t="str">
        <f t="shared" si="1"/>
        <v>N° proy &gt;=90%</v>
      </c>
      <c r="T23" s="8">
        <v>45579</v>
      </c>
      <c r="U23" s="9">
        <v>2400000</v>
      </c>
      <c r="V23" s="8">
        <v>45566</v>
      </c>
      <c r="W23" s="5">
        <v>125.708703703704</v>
      </c>
      <c r="X23" s="5">
        <v>4.07</v>
      </c>
      <c r="Y23" s="5">
        <v>36</v>
      </c>
      <c r="Z23" s="11" t="str">
        <f t="shared" si="2"/>
        <v>dentro de plazo</v>
      </c>
      <c r="AA23" s="13"/>
      <c r="AB23" s="9">
        <v>171608.15</v>
      </c>
      <c r="AC23" s="9">
        <v>171608.15</v>
      </c>
      <c r="AD23" s="9">
        <f>VLOOKUP(A23,'[1]indicadores 140225'!$A$1:$AH$2422,25,FALSE)</f>
        <v>171608.15</v>
      </c>
      <c r="AE23" s="12">
        <f t="shared" si="3"/>
        <v>1</v>
      </c>
      <c r="AF23" s="12" t="str">
        <f t="shared" si="4"/>
        <v>N° proy&gt;=90%</v>
      </c>
      <c r="AG23" s="9">
        <v>85939.95</v>
      </c>
      <c r="AH23" s="8">
        <v>45670</v>
      </c>
      <c r="AI23" s="5">
        <v>6.7199999999999996E-2</v>
      </c>
      <c r="AJ23" s="5">
        <v>6.2799999999999995E-2</v>
      </c>
      <c r="AK23" s="11">
        <f>VLOOKUP(A23,'[1]indicadores 140225'!$A$1:$AH$2422,29,FALSE)</f>
        <v>6.2799999999999995E-2</v>
      </c>
      <c r="AL23" s="5"/>
      <c r="AM23" s="5"/>
      <c r="AN23" s="5">
        <v>6.6699999999999995E-2</v>
      </c>
      <c r="AO23" s="5">
        <v>9.3399999999999997E-2</v>
      </c>
      <c r="AP23" s="11">
        <f>VLOOKUP(A23,'[1]indicadores 140225'!$A$1:$AH$2422,31,FALSE)</f>
        <v>9.3399999999999997E-2</v>
      </c>
      <c r="AQ23" s="5"/>
      <c r="AR23" s="5"/>
      <c r="AS23" s="5" t="s">
        <v>54</v>
      </c>
      <c r="AT23" s="5" t="s">
        <v>55</v>
      </c>
      <c r="AU23" s="5" t="s">
        <v>56</v>
      </c>
    </row>
    <row r="24" spans="1:47" x14ac:dyDescent="0.25">
      <c r="A24" s="5" t="s">
        <v>147</v>
      </c>
      <c r="B24" s="5" t="s">
        <v>147</v>
      </c>
      <c r="C24" s="6">
        <f t="shared" si="5"/>
        <v>2024</v>
      </c>
      <c r="D24" s="5" t="s">
        <v>47</v>
      </c>
      <c r="E24" s="5" t="s">
        <v>132</v>
      </c>
      <c r="F24" s="5" t="s">
        <v>148</v>
      </c>
      <c r="G24" s="5" t="s">
        <v>38</v>
      </c>
      <c r="H24" s="5" t="s">
        <v>38</v>
      </c>
      <c r="I24" s="5" t="s">
        <v>139</v>
      </c>
      <c r="J24" s="5" t="s">
        <v>149</v>
      </c>
      <c r="K24" s="5" t="s">
        <v>150</v>
      </c>
      <c r="L24" s="5" t="s">
        <v>151</v>
      </c>
      <c r="M24" s="5">
        <v>400</v>
      </c>
      <c r="N24" s="7">
        <v>45552.749548611115</v>
      </c>
      <c r="O24" s="5">
        <v>2400000</v>
      </c>
      <c r="P24" s="8">
        <v>45565</v>
      </c>
      <c r="Q24" s="9">
        <v>2400000</v>
      </c>
      <c r="R24" s="10">
        <f t="shared" si="0"/>
        <v>1</v>
      </c>
      <c r="S24" s="10" t="str">
        <f t="shared" si="1"/>
        <v>N° proy &gt;=90%</v>
      </c>
      <c r="T24" s="8">
        <v>45579</v>
      </c>
      <c r="U24" s="9">
        <v>2400000</v>
      </c>
      <c r="V24" s="8">
        <v>45566</v>
      </c>
      <c r="W24" s="5">
        <v>125.708703703704</v>
      </c>
      <c r="X24" s="5">
        <v>4.07</v>
      </c>
      <c r="Y24" s="5">
        <v>36</v>
      </c>
      <c r="Z24" s="11" t="str">
        <f t="shared" si="2"/>
        <v>dentro de plazo</v>
      </c>
      <c r="AA24" s="13"/>
      <c r="AB24" s="9">
        <v>236336.03</v>
      </c>
      <c r="AC24" s="9">
        <v>124013.95</v>
      </c>
      <c r="AD24" s="9">
        <f>VLOOKUP(A24,'[1]indicadores 140225'!$A$1:$AH$2422,25,FALSE)</f>
        <v>236266.03</v>
      </c>
      <c r="AE24" s="12">
        <f t="shared" si="3"/>
        <v>0.99970381156017551</v>
      </c>
      <c r="AF24" s="12" t="str">
        <f t="shared" si="4"/>
        <v>N° proy&gt;=90%</v>
      </c>
      <c r="AG24" s="9">
        <v>94623.95</v>
      </c>
      <c r="AH24" s="8">
        <v>45678</v>
      </c>
      <c r="AI24" s="5">
        <v>6.3899999999999998E-2</v>
      </c>
      <c r="AJ24" s="5">
        <v>5.3699999999999998E-2</v>
      </c>
      <c r="AK24" s="11">
        <f>VLOOKUP(A24,'[1]indicadores 140225'!$A$1:$AH$2422,29,FALSE)</f>
        <v>6.4399999999999999E-2</v>
      </c>
      <c r="AL24" s="5"/>
      <c r="AM24" s="5"/>
      <c r="AN24" s="5">
        <v>7.1099999999999997E-2</v>
      </c>
      <c r="AO24" s="5">
        <v>4.3900000000000002E-2</v>
      </c>
      <c r="AP24" s="11">
        <f>VLOOKUP(A24,'[1]indicadores 140225'!$A$1:$AH$2422,31,FALSE)</f>
        <v>8.3599999999999994E-2</v>
      </c>
      <c r="AQ24" s="5"/>
      <c r="AR24" s="5"/>
      <c r="AS24" s="5" t="s">
        <v>54</v>
      </c>
      <c r="AT24" s="5" t="s">
        <v>55</v>
      </c>
      <c r="AU24" s="5" t="s">
        <v>56</v>
      </c>
    </row>
    <row r="25" spans="1:47" x14ac:dyDescent="0.25">
      <c r="A25" s="5" t="s">
        <v>152</v>
      </c>
      <c r="B25" s="5" t="s">
        <v>152</v>
      </c>
      <c r="C25" s="6">
        <f t="shared" si="5"/>
        <v>2024</v>
      </c>
      <c r="D25" s="5" t="s">
        <v>47</v>
      </c>
      <c r="E25" s="5" t="s">
        <v>132</v>
      </c>
      <c r="F25" s="5" t="s">
        <v>153</v>
      </c>
      <c r="G25" s="5" t="s">
        <v>38</v>
      </c>
      <c r="H25" s="5" t="s">
        <v>38</v>
      </c>
      <c r="I25" s="5" t="s">
        <v>139</v>
      </c>
      <c r="J25" s="5" t="s">
        <v>149</v>
      </c>
      <c r="K25" s="5" t="s">
        <v>154</v>
      </c>
      <c r="L25" s="5" t="s">
        <v>155</v>
      </c>
      <c r="M25" s="5">
        <v>400</v>
      </c>
      <c r="N25" s="7">
        <v>45553.415949074071</v>
      </c>
      <c r="O25" s="5">
        <v>2400000</v>
      </c>
      <c r="P25" s="8">
        <v>45565</v>
      </c>
      <c r="Q25" s="9">
        <v>2400000</v>
      </c>
      <c r="R25" s="10">
        <f t="shared" si="0"/>
        <v>1</v>
      </c>
      <c r="S25" s="10" t="str">
        <f t="shared" si="1"/>
        <v>N° proy &gt;=90%</v>
      </c>
      <c r="T25" s="8">
        <v>45579</v>
      </c>
      <c r="U25" s="9">
        <v>2400000</v>
      </c>
      <c r="V25" s="8">
        <v>45566</v>
      </c>
      <c r="W25" s="5">
        <v>125.708703703704</v>
      </c>
      <c r="X25" s="5">
        <v>4.07</v>
      </c>
      <c r="Y25" s="5">
        <v>36</v>
      </c>
      <c r="Z25" s="11" t="str">
        <f t="shared" si="2"/>
        <v>dentro de plazo</v>
      </c>
      <c r="AA25" s="13"/>
      <c r="AB25" s="9">
        <v>167109.95000000001</v>
      </c>
      <c r="AC25" s="9">
        <v>120667.95</v>
      </c>
      <c r="AD25" s="9">
        <f>VLOOKUP(A25,'[1]indicadores 140225'!$A$1:$AH$2422,25,FALSE)</f>
        <v>166973.95000000001</v>
      </c>
      <c r="AE25" s="12">
        <f t="shared" si="3"/>
        <v>0.9991861645581247</v>
      </c>
      <c r="AF25" s="12" t="str">
        <f t="shared" si="4"/>
        <v>N° proy&gt;=90%</v>
      </c>
      <c r="AG25" s="9">
        <v>90923.95</v>
      </c>
      <c r="AH25" s="8">
        <v>45678</v>
      </c>
      <c r="AI25" s="5">
        <v>6.5799999999999997E-2</v>
      </c>
      <c r="AJ25" s="5">
        <v>5.5399999999999998E-2</v>
      </c>
      <c r="AK25" s="11">
        <f>VLOOKUP(A25,'[1]indicadores 140225'!$A$1:$AH$2422,29,FALSE)</f>
        <v>6.6000000000000003E-2</v>
      </c>
      <c r="AL25" s="5"/>
      <c r="AM25" s="5"/>
      <c r="AN25" s="5">
        <v>6.6199999999999995E-2</v>
      </c>
      <c r="AO25" s="5">
        <v>4.4400000000000002E-2</v>
      </c>
      <c r="AP25" s="11">
        <f>VLOOKUP(A25,'[1]indicadores 140225'!$A$1:$AH$2422,31,FALSE)</f>
        <v>6.1400000000000003E-2</v>
      </c>
      <c r="AQ25" s="5"/>
      <c r="AR25" s="5"/>
      <c r="AS25" s="5" t="s">
        <v>54</v>
      </c>
      <c r="AT25" s="5" t="s">
        <v>55</v>
      </c>
      <c r="AU25" s="5" t="s">
        <v>56</v>
      </c>
    </row>
    <row r="26" spans="1:47" x14ac:dyDescent="0.25">
      <c r="A26" s="5" t="s">
        <v>156</v>
      </c>
      <c r="B26" s="5" t="s">
        <v>156</v>
      </c>
      <c r="C26" s="6">
        <f t="shared" si="5"/>
        <v>2024</v>
      </c>
      <c r="D26" s="5" t="s">
        <v>157</v>
      </c>
      <c r="E26" s="5" t="s">
        <v>158</v>
      </c>
      <c r="F26" s="5" t="s">
        <v>159</v>
      </c>
      <c r="G26" s="5" t="s">
        <v>38</v>
      </c>
      <c r="H26" s="5" t="s">
        <v>38</v>
      </c>
      <c r="I26" s="5" t="s">
        <v>50</v>
      </c>
      <c r="J26" s="5" t="s">
        <v>50</v>
      </c>
      <c r="K26" s="5" t="s">
        <v>160</v>
      </c>
      <c r="L26" s="5" t="s">
        <v>161</v>
      </c>
      <c r="M26" s="5">
        <v>150</v>
      </c>
      <c r="N26" s="7">
        <v>45526</v>
      </c>
      <c r="O26" s="5">
        <v>581818</v>
      </c>
      <c r="P26" s="8">
        <v>45470</v>
      </c>
      <c r="Q26" s="9">
        <v>581818</v>
      </c>
      <c r="R26" s="10">
        <f t="shared" si="0"/>
        <v>1</v>
      </c>
      <c r="S26" s="10" t="str">
        <f t="shared" si="1"/>
        <v>N° proy &gt;=90%</v>
      </c>
      <c r="T26" s="8">
        <v>45477</v>
      </c>
      <c r="U26" s="9">
        <v>581818</v>
      </c>
      <c r="V26" s="8">
        <v>45541</v>
      </c>
      <c r="W26" s="5">
        <v>72</v>
      </c>
      <c r="X26" s="5">
        <v>4.91</v>
      </c>
      <c r="Y26" s="5">
        <v>3</v>
      </c>
      <c r="Z26" s="11" t="str">
        <f t="shared" si="2"/>
        <v>fuera del plazo</v>
      </c>
      <c r="AA26" s="8">
        <v>45613</v>
      </c>
      <c r="AB26" s="9">
        <v>587630.30000000005</v>
      </c>
      <c r="AC26" s="9">
        <v>581818</v>
      </c>
      <c r="AD26" s="9">
        <f>VLOOKUP(A26,'[1]indicadores 140225'!$A$1:$AH$2422,25,FALSE)</f>
        <v>581818</v>
      </c>
      <c r="AE26" s="12">
        <f t="shared" si="3"/>
        <v>0.9901089171201688</v>
      </c>
      <c r="AF26" s="12" t="str">
        <f t="shared" si="4"/>
        <v>N° proy&gt;=90%</v>
      </c>
      <c r="AG26" s="9">
        <v>457748</v>
      </c>
      <c r="AH26" s="8">
        <v>45622</v>
      </c>
      <c r="AI26" s="5">
        <v>0</v>
      </c>
      <c r="AJ26" s="5">
        <v>1</v>
      </c>
      <c r="AK26" s="11">
        <f>VLOOKUP(A26,'[1]indicadores 140225'!$A$1:$AH$2422,29,FALSE)</f>
        <v>1</v>
      </c>
      <c r="AL26" s="5"/>
      <c r="AM26" s="5"/>
      <c r="AN26" s="5">
        <v>1</v>
      </c>
      <c r="AO26" s="5">
        <v>1</v>
      </c>
      <c r="AP26" s="11">
        <f>VLOOKUP(A26,'[1]indicadores 140225'!$A$1:$AH$2422,31,FALSE)</f>
        <v>1</v>
      </c>
      <c r="AQ26" s="5"/>
      <c r="AR26" s="5"/>
      <c r="AS26" s="5" t="s">
        <v>42</v>
      </c>
      <c r="AT26" s="5" t="s">
        <v>162</v>
      </c>
      <c r="AU26" s="5" t="s">
        <v>163</v>
      </c>
    </row>
    <row r="27" spans="1:47" x14ac:dyDescent="0.25">
      <c r="A27" s="5" t="s">
        <v>164</v>
      </c>
      <c r="B27" s="5" t="s">
        <v>164</v>
      </c>
      <c r="C27" s="6">
        <f t="shared" si="5"/>
        <v>2024</v>
      </c>
      <c r="D27" s="5" t="s">
        <v>157</v>
      </c>
      <c r="E27" s="5" t="s">
        <v>158</v>
      </c>
      <c r="F27" s="5" t="s">
        <v>165</v>
      </c>
      <c r="G27" s="5" t="s">
        <v>38</v>
      </c>
      <c r="H27" s="5" t="s">
        <v>38</v>
      </c>
      <c r="I27" s="5" t="s">
        <v>50</v>
      </c>
      <c r="J27" s="5" t="s">
        <v>118</v>
      </c>
      <c r="K27" s="5" t="s">
        <v>160</v>
      </c>
      <c r="L27" s="5" t="s">
        <v>166</v>
      </c>
      <c r="M27" s="5">
        <v>150</v>
      </c>
      <c r="N27" s="7">
        <v>45523.512349537035</v>
      </c>
      <c r="O27" s="5">
        <v>581818</v>
      </c>
      <c r="P27" s="8">
        <v>45470</v>
      </c>
      <c r="Q27" s="9">
        <v>581818</v>
      </c>
      <c r="R27" s="10">
        <f t="shared" si="0"/>
        <v>1</v>
      </c>
      <c r="S27" s="10" t="str">
        <f t="shared" si="1"/>
        <v>N° proy &gt;=90%</v>
      </c>
      <c r="T27" s="8">
        <v>45477</v>
      </c>
      <c r="U27" s="9">
        <v>581818</v>
      </c>
      <c r="V27" s="8">
        <v>45545</v>
      </c>
      <c r="W27" s="5">
        <v>71</v>
      </c>
      <c r="X27" s="5">
        <v>3</v>
      </c>
      <c r="Y27" s="5">
        <v>3</v>
      </c>
      <c r="Z27" s="11" t="str">
        <f t="shared" si="2"/>
        <v>dentro de plazo</v>
      </c>
      <c r="AA27" s="8">
        <v>45616</v>
      </c>
      <c r="AB27" s="9">
        <v>592093.47</v>
      </c>
      <c r="AC27" s="9">
        <v>581818</v>
      </c>
      <c r="AD27" s="9">
        <f>VLOOKUP(A27,'[1]indicadores 140225'!$A$1:$AH$2422,25,FALSE)</f>
        <v>581818</v>
      </c>
      <c r="AE27" s="12">
        <f t="shared" si="3"/>
        <v>0.98264552723407006</v>
      </c>
      <c r="AF27" s="12" t="str">
        <f t="shared" si="4"/>
        <v>N° proy&gt;=90%</v>
      </c>
      <c r="AG27" s="9">
        <v>592093.47</v>
      </c>
      <c r="AH27" s="8">
        <v>45672</v>
      </c>
      <c r="AI27" s="5">
        <v>0</v>
      </c>
      <c r="AJ27" s="5">
        <v>1</v>
      </c>
      <c r="AK27" s="11">
        <f>VLOOKUP(A27,'[1]indicadores 140225'!$A$1:$AH$2422,29,FALSE)</f>
        <v>1</v>
      </c>
      <c r="AL27" s="5"/>
      <c r="AM27" s="5"/>
      <c r="AN27" s="5">
        <v>1</v>
      </c>
      <c r="AO27" s="5">
        <v>1</v>
      </c>
      <c r="AP27" s="11">
        <f>VLOOKUP(A27,'[1]indicadores 140225'!$A$1:$AH$2422,31,FALSE)</f>
        <v>1</v>
      </c>
      <c r="AQ27" s="5"/>
      <c r="AR27" s="5"/>
      <c r="AS27" s="5" t="s">
        <v>42</v>
      </c>
      <c r="AT27" s="5" t="s">
        <v>167</v>
      </c>
      <c r="AU27" s="5" t="s">
        <v>168</v>
      </c>
    </row>
    <row r="28" spans="1:47" x14ac:dyDescent="0.25">
      <c r="A28" s="5" t="s">
        <v>169</v>
      </c>
      <c r="B28" s="5" t="s">
        <v>169</v>
      </c>
      <c r="C28" s="6">
        <f t="shared" si="5"/>
        <v>2024</v>
      </c>
      <c r="D28" s="5" t="s">
        <v>157</v>
      </c>
      <c r="E28" s="5" t="s">
        <v>158</v>
      </c>
      <c r="F28" s="5" t="s">
        <v>170</v>
      </c>
      <c r="G28" s="5" t="s">
        <v>38</v>
      </c>
      <c r="H28" s="5" t="s">
        <v>38</v>
      </c>
      <c r="I28" s="5" t="s">
        <v>50</v>
      </c>
      <c r="J28" s="5" t="s">
        <v>171</v>
      </c>
      <c r="K28" s="5" t="s">
        <v>160</v>
      </c>
      <c r="L28" s="5" t="s">
        <v>172</v>
      </c>
      <c r="M28" s="5">
        <v>150</v>
      </c>
      <c r="N28" s="7">
        <v>45523.512349537035</v>
      </c>
      <c r="O28" s="5">
        <v>581818</v>
      </c>
      <c r="P28" s="8">
        <v>45470</v>
      </c>
      <c r="Q28" s="9">
        <v>581818</v>
      </c>
      <c r="R28" s="10">
        <f t="shared" si="0"/>
        <v>1</v>
      </c>
      <c r="S28" s="10" t="str">
        <f t="shared" si="1"/>
        <v>N° proy &gt;=90%</v>
      </c>
      <c r="T28" s="8">
        <v>45477</v>
      </c>
      <c r="U28" s="9">
        <v>581818</v>
      </c>
      <c r="V28" s="8">
        <v>45544</v>
      </c>
      <c r="W28" s="5">
        <v>74</v>
      </c>
      <c r="X28" s="5">
        <v>3</v>
      </c>
      <c r="Y28" s="5">
        <v>3</v>
      </c>
      <c r="Z28" s="11" t="str">
        <f t="shared" si="2"/>
        <v>dentro de plazo</v>
      </c>
      <c r="AA28" s="8">
        <v>45618</v>
      </c>
      <c r="AB28" s="9">
        <v>597114.26</v>
      </c>
      <c r="AC28" s="9">
        <v>581818</v>
      </c>
      <c r="AD28" s="9">
        <f>VLOOKUP(A28,'[1]indicadores 140225'!$A$1:$AH$2422,25,FALSE)</f>
        <v>581818</v>
      </c>
      <c r="AE28" s="12">
        <f t="shared" si="3"/>
        <v>0.97438302679289557</v>
      </c>
      <c r="AF28" s="12" t="str">
        <f t="shared" si="4"/>
        <v>N° proy&gt;=90%</v>
      </c>
      <c r="AG28" s="9">
        <v>597114.26</v>
      </c>
      <c r="AH28" s="8">
        <v>45664</v>
      </c>
      <c r="AI28" s="5">
        <v>0</v>
      </c>
      <c r="AJ28" s="5">
        <v>1</v>
      </c>
      <c r="AK28" s="11">
        <f>VLOOKUP(A28,'[1]indicadores 140225'!$A$1:$AH$2422,29,FALSE)</f>
        <v>1</v>
      </c>
      <c r="AL28" s="5"/>
      <c r="AM28" s="5"/>
      <c r="AN28" s="5">
        <v>1</v>
      </c>
      <c r="AO28" s="5">
        <v>1</v>
      </c>
      <c r="AP28" s="11">
        <f>VLOOKUP(A28,'[1]indicadores 140225'!$A$1:$AH$2422,31,FALSE)</f>
        <v>1</v>
      </c>
      <c r="AQ28" s="5"/>
      <c r="AR28" s="5"/>
      <c r="AS28" s="5" t="s">
        <v>42</v>
      </c>
      <c r="AT28" s="5" t="s">
        <v>167</v>
      </c>
      <c r="AU28" s="5" t="s">
        <v>168</v>
      </c>
    </row>
    <row r="29" spans="1:47" x14ac:dyDescent="0.25">
      <c r="A29" s="5" t="s">
        <v>173</v>
      </c>
      <c r="B29" s="5" t="s">
        <v>173</v>
      </c>
      <c r="C29" s="6">
        <f t="shared" si="5"/>
        <v>2024</v>
      </c>
      <c r="D29" s="5" t="s">
        <v>157</v>
      </c>
      <c r="E29" s="5" t="s">
        <v>158</v>
      </c>
      <c r="F29" s="5" t="s">
        <v>174</v>
      </c>
      <c r="G29" s="5" t="s">
        <v>38</v>
      </c>
      <c r="H29" s="5" t="s">
        <v>38</v>
      </c>
      <c r="I29" s="5" t="s">
        <v>50</v>
      </c>
      <c r="J29" s="5" t="s">
        <v>175</v>
      </c>
      <c r="K29" s="5" t="s">
        <v>160</v>
      </c>
      <c r="L29" s="5" t="s">
        <v>176</v>
      </c>
      <c r="M29" s="5">
        <v>150</v>
      </c>
      <c r="N29" s="7">
        <v>45523.512349537035</v>
      </c>
      <c r="O29" s="5">
        <v>581818</v>
      </c>
      <c r="P29" s="8">
        <v>45470</v>
      </c>
      <c r="Q29" s="9">
        <v>581818</v>
      </c>
      <c r="R29" s="10">
        <f t="shared" si="0"/>
        <v>1</v>
      </c>
      <c r="S29" s="10" t="str">
        <f t="shared" si="1"/>
        <v>N° proy &gt;=90%</v>
      </c>
      <c r="T29" s="8">
        <v>45477</v>
      </c>
      <c r="U29" s="9">
        <v>581818</v>
      </c>
      <c r="V29" s="8">
        <v>45544</v>
      </c>
      <c r="W29" s="5">
        <v>72</v>
      </c>
      <c r="X29" s="5">
        <v>4</v>
      </c>
      <c r="Y29" s="5">
        <v>4</v>
      </c>
      <c r="Z29" s="11" t="str">
        <f t="shared" si="2"/>
        <v>dentro de plazo</v>
      </c>
      <c r="AA29" s="8">
        <v>45616</v>
      </c>
      <c r="AB29" s="9">
        <v>598451.93999999994</v>
      </c>
      <c r="AC29" s="9">
        <v>579713.17000000004</v>
      </c>
      <c r="AD29" s="9">
        <f>VLOOKUP(A29,'[1]indicadores 140225'!$A$1:$AH$2422,25,FALSE)</f>
        <v>579713.17000000004</v>
      </c>
      <c r="AE29" s="12">
        <f t="shared" si="3"/>
        <v>0.96868792839070772</v>
      </c>
      <c r="AF29" s="12" t="str">
        <f t="shared" si="4"/>
        <v>N° proy&gt;=90%</v>
      </c>
      <c r="AG29" s="9">
        <v>598451.94000000006</v>
      </c>
      <c r="AH29" s="8">
        <v>45680</v>
      </c>
      <c r="AI29" s="5">
        <v>0</v>
      </c>
      <c r="AJ29" s="5">
        <v>1</v>
      </c>
      <c r="AK29" s="11">
        <f>VLOOKUP(A29,'[1]indicadores 140225'!$A$1:$AH$2422,29,FALSE)</f>
        <v>1</v>
      </c>
      <c r="AL29" s="5"/>
      <c r="AM29" s="5"/>
      <c r="AN29" s="5">
        <v>1</v>
      </c>
      <c r="AO29" s="5">
        <v>0.99639999999999995</v>
      </c>
      <c r="AP29" s="11">
        <f>VLOOKUP(A29,'[1]indicadores 140225'!$A$1:$AH$2422,31,FALSE)</f>
        <v>0.99639999999999995</v>
      </c>
      <c r="AQ29" s="5"/>
      <c r="AR29" s="5"/>
      <c r="AS29" s="5" t="s">
        <v>42</v>
      </c>
      <c r="AT29" s="5" t="s">
        <v>167</v>
      </c>
      <c r="AU29" s="5" t="s">
        <v>177</v>
      </c>
    </row>
    <row r="30" spans="1:47" x14ac:dyDescent="0.25">
      <c r="A30" s="5" t="s">
        <v>178</v>
      </c>
      <c r="B30" s="5" t="s">
        <v>178</v>
      </c>
      <c r="C30" s="6">
        <f t="shared" si="5"/>
        <v>2024</v>
      </c>
      <c r="D30" s="5" t="s">
        <v>157</v>
      </c>
      <c r="E30" s="5" t="s">
        <v>158</v>
      </c>
      <c r="F30" s="5" t="s">
        <v>179</v>
      </c>
      <c r="G30" s="5" t="s">
        <v>38</v>
      </c>
      <c r="H30" s="5" t="s">
        <v>38</v>
      </c>
      <c r="I30" s="5" t="s">
        <v>50</v>
      </c>
      <c r="J30" s="5" t="s">
        <v>180</v>
      </c>
      <c r="K30" s="5" t="s">
        <v>160</v>
      </c>
      <c r="L30" s="5" t="s">
        <v>181</v>
      </c>
      <c r="M30" s="5">
        <v>150</v>
      </c>
      <c r="N30" s="7">
        <v>45523.512349537035</v>
      </c>
      <c r="O30" s="5">
        <v>581818</v>
      </c>
      <c r="P30" s="8">
        <v>45470</v>
      </c>
      <c r="Q30" s="9">
        <v>581818</v>
      </c>
      <c r="R30" s="10">
        <f t="shared" si="0"/>
        <v>1</v>
      </c>
      <c r="S30" s="10" t="str">
        <f t="shared" si="1"/>
        <v>N° proy &gt;=90%</v>
      </c>
      <c r="T30" s="8">
        <v>45477</v>
      </c>
      <c r="U30" s="9">
        <v>581818</v>
      </c>
      <c r="V30" s="8">
        <v>45543</v>
      </c>
      <c r="W30" s="5">
        <v>75</v>
      </c>
      <c r="X30" s="5">
        <v>4.84</v>
      </c>
      <c r="Y30" s="5">
        <v>3</v>
      </c>
      <c r="Z30" s="11" t="str">
        <f t="shared" si="2"/>
        <v>fuera del plazo</v>
      </c>
      <c r="AA30" s="8">
        <v>45618</v>
      </c>
      <c r="AB30" s="9">
        <v>582543.01</v>
      </c>
      <c r="AC30" s="9">
        <v>581818.01</v>
      </c>
      <c r="AD30" s="9">
        <f>VLOOKUP(A30,'[1]indicadores 140225'!$A$1:$AH$2422,25,FALSE)</f>
        <v>581818</v>
      </c>
      <c r="AE30" s="12">
        <f t="shared" si="3"/>
        <v>0.99875543953398394</v>
      </c>
      <c r="AF30" s="12" t="str">
        <f t="shared" si="4"/>
        <v>N° proy&gt;=90%</v>
      </c>
      <c r="AG30" s="9">
        <v>523349.09</v>
      </c>
      <c r="AH30" s="8">
        <v>45656</v>
      </c>
      <c r="AI30" s="5">
        <v>0</v>
      </c>
      <c r="AJ30" s="5">
        <v>1</v>
      </c>
      <c r="AK30" s="11">
        <f>VLOOKUP(A30,'[1]indicadores 140225'!$A$1:$AH$2422,29,FALSE)</f>
        <v>1</v>
      </c>
      <c r="AL30" s="5"/>
      <c r="AM30" s="5"/>
      <c r="AN30" s="5">
        <v>1</v>
      </c>
      <c r="AO30" s="5">
        <v>1</v>
      </c>
      <c r="AP30" s="11">
        <f>VLOOKUP(A30,'[1]indicadores 140225'!$A$1:$AH$2422,31,FALSE)</f>
        <v>1</v>
      </c>
      <c r="AQ30" s="5"/>
      <c r="AR30" s="5"/>
      <c r="AS30" s="5" t="s">
        <v>42</v>
      </c>
      <c r="AT30" s="5" t="s">
        <v>162</v>
      </c>
      <c r="AU30" s="5" t="s">
        <v>182</v>
      </c>
    </row>
    <row r="31" spans="1:47" x14ac:dyDescent="0.25">
      <c r="A31" s="5" t="s">
        <v>183</v>
      </c>
      <c r="B31" s="5" t="s">
        <v>183</v>
      </c>
      <c r="C31" s="6">
        <f t="shared" si="5"/>
        <v>2024</v>
      </c>
      <c r="D31" s="5" t="s">
        <v>157</v>
      </c>
      <c r="E31" s="5" t="s">
        <v>158</v>
      </c>
      <c r="F31" s="5" t="s">
        <v>184</v>
      </c>
      <c r="G31" s="5" t="s">
        <v>38</v>
      </c>
      <c r="H31" s="5" t="s">
        <v>38</v>
      </c>
      <c r="I31" s="5" t="s">
        <v>50</v>
      </c>
      <c r="J31" s="5" t="s">
        <v>134</v>
      </c>
      <c r="K31" s="5" t="s">
        <v>160</v>
      </c>
      <c r="L31" s="5" t="s">
        <v>185</v>
      </c>
      <c r="M31" s="5">
        <v>150</v>
      </c>
      <c r="N31" s="7">
        <v>45523.512349537035</v>
      </c>
      <c r="O31" s="5">
        <v>581818</v>
      </c>
      <c r="P31" s="8">
        <v>45470</v>
      </c>
      <c r="Q31" s="9">
        <v>581818</v>
      </c>
      <c r="R31" s="10">
        <f t="shared" si="0"/>
        <v>1</v>
      </c>
      <c r="S31" s="10" t="str">
        <f t="shared" si="1"/>
        <v>N° proy &gt;=90%</v>
      </c>
      <c r="T31" s="8">
        <v>45477</v>
      </c>
      <c r="U31" s="9">
        <v>581818</v>
      </c>
      <c r="V31" s="8">
        <v>45543</v>
      </c>
      <c r="W31" s="5">
        <v>68</v>
      </c>
      <c r="X31" s="5">
        <v>4</v>
      </c>
      <c r="Y31" s="5">
        <v>4</v>
      </c>
      <c r="Z31" s="11" t="str">
        <f t="shared" si="2"/>
        <v>dentro de plazo</v>
      </c>
      <c r="AA31" s="8">
        <v>45611</v>
      </c>
      <c r="AB31" s="9">
        <v>610484.14</v>
      </c>
      <c r="AC31" s="9">
        <v>580527.05000000005</v>
      </c>
      <c r="AD31" s="9">
        <f>VLOOKUP(A31,'[1]indicadores 140225'!$A$1:$AH$2422,25,FALSE)</f>
        <v>580527.05000000005</v>
      </c>
      <c r="AE31" s="12">
        <f t="shared" si="3"/>
        <v>0.95092896270818772</v>
      </c>
      <c r="AF31" s="12" t="str">
        <f t="shared" si="4"/>
        <v>N° proy&gt;=90%</v>
      </c>
      <c r="AG31" s="9">
        <v>610484.14</v>
      </c>
      <c r="AH31" s="8">
        <v>45680</v>
      </c>
      <c r="AI31" s="5">
        <v>0</v>
      </c>
      <c r="AJ31" s="5">
        <v>1</v>
      </c>
      <c r="AK31" s="11">
        <f>VLOOKUP(A31,'[1]indicadores 140225'!$A$1:$AH$2422,29,FALSE)</f>
        <v>1</v>
      </c>
      <c r="AL31" s="5"/>
      <c r="AM31" s="5"/>
      <c r="AN31" s="5">
        <v>1</v>
      </c>
      <c r="AO31" s="5">
        <v>0.99780000000000002</v>
      </c>
      <c r="AP31" s="11">
        <f>VLOOKUP(A31,'[1]indicadores 140225'!$A$1:$AH$2422,31,FALSE)</f>
        <v>0.99780000000000002</v>
      </c>
      <c r="AQ31" s="5"/>
      <c r="AR31" s="5"/>
      <c r="AS31" s="5" t="s">
        <v>42</v>
      </c>
      <c r="AT31" s="5" t="s">
        <v>43</v>
      </c>
      <c r="AU31" s="5" t="s">
        <v>44</v>
      </c>
    </row>
    <row r="32" spans="1:47" x14ac:dyDescent="0.25">
      <c r="A32" s="5" t="s">
        <v>186</v>
      </c>
      <c r="B32" s="5" t="s">
        <v>186</v>
      </c>
      <c r="C32" s="6">
        <f t="shared" si="5"/>
        <v>2024</v>
      </c>
      <c r="D32" s="5" t="s">
        <v>157</v>
      </c>
      <c r="E32" s="5" t="s">
        <v>158</v>
      </c>
      <c r="F32" s="5" t="s">
        <v>187</v>
      </c>
      <c r="G32" s="5" t="s">
        <v>38</v>
      </c>
      <c r="H32" s="5" t="s">
        <v>38</v>
      </c>
      <c r="I32" s="5" t="s">
        <v>139</v>
      </c>
      <c r="J32" s="5" t="s">
        <v>188</v>
      </c>
      <c r="K32" s="5" t="s">
        <v>160</v>
      </c>
      <c r="L32" s="5" t="s">
        <v>189</v>
      </c>
      <c r="M32" s="5">
        <v>150</v>
      </c>
      <c r="N32" s="7">
        <v>45523.512349537035</v>
      </c>
      <c r="O32" s="5">
        <v>581818</v>
      </c>
      <c r="P32" s="8">
        <v>45470</v>
      </c>
      <c r="Q32" s="9">
        <v>581818</v>
      </c>
      <c r="R32" s="10">
        <f t="shared" si="0"/>
        <v>1</v>
      </c>
      <c r="S32" s="10" t="str">
        <f t="shared" si="1"/>
        <v>N° proy &gt;=90%</v>
      </c>
      <c r="T32" s="8">
        <v>45477</v>
      </c>
      <c r="U32" s="9">
        <v>581818</v>
      </c>
      <c r="V32" s="8">
        <v>45543</v>
      </c>
      <c r="W32" s="5">
        <v>69</v>
      </c>
      <c r="X32" s="5">
        <v>4.84</v>
      </c>
      <c r="Y32" s="5">
        <v>3</v>
      </c>
      <c r="Z32" s="11" t="str">
        <f t="shared" si="2"/>
        <v>fuera del plazo</v>
      </c>
      <c r="AA32" s="8">
        <v>45612</v>
      </c>
      <c r="AB32" s="9">
        <v>605491.52</v>
      </c>
      <c r="AC32" s="9">
        <v>561919.44999999995</v>
      </c>
      <c r="AD32" s="9">
        <f>VLOOKUP(A32,'[1]indicadores 140225'!$A$1:$AH$2422,25,FALSE)</f>
        <v>561919.44999999995</v>
      </c>
      <c r="AE32" s="12">
        <f t="shared" si="3"/>
        <v>0.92803851323962383</v>
      </c>
      <c r="AF32" s="12" t="str">
        <f t="shared" si="4"/>
        <v>N° proy&gt;=90%</v>
      </c>
      <c r="AG32" s="9">
        <v>605491.52</v>
      </c>
      <c r="AH32" s="8">
        <v>45678</v>
      </c>
      <c r="AI32" s="5">
        <v>0</v>
      </c>
      <c r="AJ32" s="5">
        <v>1</v>
      </c>
      <c r="AK32" s="11">
        <f>VLOOKUP(A32,'[1]indicadores 140225'!$A$1:$AH$2422,29,FALSE)</f>
        <v>1</v>
      </c>
      <c r="AL32" s="5"/>
      <c r="AM32" s="5"/>
      <c r="AN32" s="5">
        <v>1</v>
      </c>
      <c r="AO32" s="5">
        <v>0.96460000000000001</v>
      </c>
      <c r="AP32" s="11">
        <f>VLOOKUP(A32,'[1]indicadores 140225'!$A$1:$AH$2422,31,FALSE)</f>
        <v>0.96460000000000001</v>
      </c>
      <c r="AQ32" s="5"/>
      <c r="AR32" s="5"/>
      <c r="AS32" s="5" t="s">
        <v>42</v>
      </c>
      <c r="AT32" s="5" t="s">
        <v>162</v>
      </c>
      <c r="AU32" s="5" t="s">
        <v>182</v>
      </c>
    </row>
    <row r="33" spans="1:47" x14ac:dyDescent="0.25">
      <c r="A33" s="5" t="s">
        <v>190</v>
      </c>
      <c r="B33" s="5" t="s">
        <v>190</v>
      </c>
      <c r="C33" s="6">
        <f t="shared" si="5"/>
        <v>2024</v>
      </c>
      <c r="D33" s="5" t="s">
        <v>157</v>
      </c>
      <c r="E33" s="5" t="s">
        <v>158</v>
      </c>
      <c r="F33" s="5" t="s">
        <v>191</v>
      </c>
      <c r="G33" s="5" t="s">
        <v>38</v>
      </c>
      <c r="H33" s="5" t="s">
        <v>38</v>
      </c>
      <c r="I33" s="5" t="s">
        <v>139</v>
      </c>
      <c r="J33" s="5" t="s">
        <v>140</v>
      </c>
      <c r="K33" s="5" t="s">
        <v>160</v>
      </c>
      <c r="L33" s="5" t="s">
        <v>192</v>
      </c>
      <c r="M33" s="5">
        <v>150</v>
      </c>
      <c r="N33" s="7">
        <v>45526</v>
      </c>
      <c r="O33" s="5">
        <v>581818</v>
      </c>
      <c r="P33" s="8">
        <v>45470</v>
      </c>
      <c r="Q33" s="9">
        <v>581818</v>
      </c>
      <c r="R33" s="10">
        <f t="shared" si="0"/>
        <v>1</v>
      </c>
      <c r="S33" s="10" t="str">
        <f t="shared" si="1"/>
        <v>N° proy &gt;=90%</v>
      </c>
      <c r="T33" s="8">
        <v>45477</v>
      </c>
      <c r="U33" s="9">
        <v>581818</v>
      </c>
      <c r="V33" s="8">
        <v>45543</v>
      </c>
      <c r="W33" s="5">
        <v>76</v>
      </c>
      <c r="X33" s="5">
        <v>4</v>
      </c>
      <c r="Y33" s="5">
        <v>4</v>
      </c>
      <c r="Z33" s="11" t="str">
        <f t="shared" si="2"/>
        <v>dentro de plazo</v>
      </c>
      <c r="AA33" s="8">
        <v>45619</v>
      </c>
      <c r="AB33" s="9">
        <v>582316.43000000005</v>
      </c>
      <c r="AC33" s="9">
        <v>580803.74</v>
      </c>
      <c r="AD33" s="9">
        <f>VLOOKUP(A33,'[1]indicadores 140225'!$A$1:$AH$2422,25,FALSE)</f>
        <v>580803.74</v>
      </c>
      <c r="AE33" s="12">
        <f t="shared" si="3"/>
        <v>0.99740228864914549</v>
      </c>
      <c r="AF33" s="12" t="str">
        <f t="shared" si="4"/>
        <v>N° proy&gt;=90%</v>
      </c>
      <c r="AG33" s="9">
        <v>582316.43000000005</v>
      </c>
      <c r="AH33" s="8">
        <v>45674</v>
      </c>
      <c r="AI33" s="5">
        <v>0</v>
      </c>
      <c r="AJ33" s="5">
        <v>1</v>
      </c>
      <c r="AK33" s="11">
        <f>VLOOKUP(A33,'[1]indicadores 140225'!$A$1:$AH$2422,29,FALSE)</f>
        <v>1</v>
      </c>
      <c r="AL33" s="5"/>
      <c r="AM33" s="5"/>
      <c r="AN33" s="5">
        <v>1</v>
      </c>
      <c r="AO33" s="5">
        <v>0.99829999999999997</v>
      </c>
      <c r="AP33" s="11">
        <f>VLOOKUP(A33,'[1]indicadores 140225'!$A$1:$AH$2422,31,FALSE)</f>
        <v>0.99829999999999997</v>
      </c>
      <c r="AQ33" s="5"/>
      <c r="AR33" s="5"/>
      <c r="AS33" s="5" t="s">
        <v>42</v>
      </c>
      <c r="AT33" s="5" t="s">
        <v>167</v>
      </c>
      <c r="AU33" s="5" t="s">
        <v>177</v>
      </c>
    </row>
    <row r="34" spans="1:47" x14ac:dyDescent="0.25">
      <c r="A34" s="5" t="s">
        <v>193</v>
      </c>
      <c r="B34" s="5" t="s">
        <v>193</v>
      </c>
      <c r="C34" s="6">
        <f t="shared" si="5"/>
        <v>2024</v>
      </c>
      <c r="D34" s="5" t="s">
        <v>157</v>
      </c>
      <c r="E34" s="5" t="s">
        <v>158</v>
      </c>
      <c r="F34" s="5" t="s">
        <v>194</v>
      </c>
      <c r="G34" s="5" t="s">
        <v>38</v>
      </c>
      <c r="H34" s="5" t="s">
        <v>38</v>
      </c>
      <c r="I34" s="5" t="s">
        <v>139</v>
      </c>
      <c r="J34" s="5" t="s">
        <v>195</v>
      </c>
      <c r="K34" s="5" t="s">
        <v>160</v>
      </c>
      <c r="L34" s="5" t="s">
        <v>196</v>
      </c>
      <c r="M34" s="5">
        <v>150</v>
      </c>
      <c r="N34" s="7">
        <v>45523.512349537035</v>
      </c>
      <c r="O34" s="5">
        <v>581818</v>
      </c>
      <c r="P34" s="8">
        <v>45470</v>
      </c>
      <c r="Q34" s="9">
        <v>581818</v>
      </c>
      <c r="R34" s="10">
        <f t="shared" si="0"/>
        <v>1</v>
      </c>
      <c r="S34" s="10" t="str">
        <f t="shared" si="1"/>
        <v>N° proy &gt;=90%</v>
      </c>
      <c r="T34" s="8">
        <v>45477</v>
      </c>
      <c r="U34" s="9">
        <v>581818</v>
      </c>
      <c r="V34" s="8">
        <v>45543</v>
      </c>
      <c r="W34" s="5">
        <v>69</v>
      </c>
      <c r="X34" s="5">
        <v>4.84</v>
      </c>
      <c r="Y34" s="5">
        <v>4</v>
      </c>
      <c r="Z34" s="11" t="str">
        <f t="shared" si="2"/>
        <v>fuera del plazo</v>
      </c>
      <c r="AA34" s="8">
        <v>45612</v>
      </c>
      <c r="AB34" s="9">
        <v>583082.92000000004</v>
      </c>
      <c r="AC34" s="9">
        <v>538595.77</v>
      </c>
      <c r="AD34" s="9">
        <f>VLOOKUP(A34,'[1]indicadores 140225'!$A$1:$AH$2422,25,FALSE)</f>
        <v>581818</v>
      </c>
      <c r="AE34" s="12">
        <f t="shared" si="3"/>
        <v>0.99783063444904196</v>
      </c>
      <c r="AF34" s="12" t="str">
        <f t="shared" si="4"/>
        <v>N° proy&gt;=90%</v>
      </c>
      <c r="AG34" s="9">
        <v>507462.87</v>
      </c>
      <c r="AH34" s="8">
        <v>45652</v>
      </c>
      <c r="AI34" s="5">
        <v>0</v>
      </c>
      <c r="AJ34" s="5">
        <v>1</v>
      </c>
      <c r="AK34" s="11">
        <f>VLOOKUP(A34,'[1]indicadores 140225'!$A$1:$AH$2422,29,FALSE)</f>
        <v>1</v>
      </c>
      <c r="AL34" s="5"/>
      <c r="AM34" s="5"/>
      <c r="AN34" s="5">
        <v>1</v>
      </c>
      <c r="AO34" s="5">
        <v>1</v>
      </c>
      <c r="AP34" s="11">
        <f>VLOOKUP(A34,'[1]indicadores 140225'!$A$1:$AH$2422,31,FALSE)</f>
        <v>1</v>
      </c>
      <c r="AQ34" s="5"/>
      <c r="AR34" s="5"/>
      <c r="AS34" s="5" t="s">
        <v>42</v>
      </c>
      <c r="AT34" s="5" t="s">
        <v>162</v>
      </c>
      <c r="AU34" s="5" t="s">
        <v>182</v>
      </c>
    </row>
    <row r="35" spans="1:47" x14ac:dyDescent="0.25">
      <c r="A35" s="5" t="s">
        <v>197</v>
      </c>
      <c r="B35" s="5" t="s">
        <v>197</v>
      </c>
      <c r="C35" s="6">
        <f t="shared" si="5"/>
        <v>2024</v>
      </c>
      <c r="D35" s="5" t="s">
        <v>157</v>
      </c>
      <c r="E35" s="5" t="s">
        <v>158</v>
      </c>
      <c r="F35" s="5" t="s">
        <v>198</v>
      </c>
      <c r="G35" s="5" t="s">
        <v>38</v>
      </c>
      <c r="H35" s="5" t="s">
        <v>38</v>
      </c>
      <c r="I35" s="5" t="s">
        <v>139</v>
      </c>
      <c r="J35" s="5" t="s">
        <v>199</v>
      </c>
      <c r="K35" s="5" t="s">
        <v>160</v>
      </c>
      <c r="L35" s="5" t="s">
        <v>200</v>
      </c>
      <c r="M35" s="5">
        <v>150</v>
      </c>
      <c r="N35" s="7">
        <v>45526</v>
      </c>
      <c r="O35" s="5">
        <v>581818</v>
      </c>
      <c r="P35" s="8">
        <v>45470</v>
      </c>
      <c r="Q35" s="9">
        <v>581818</v>
      </c>
      <c r="R35" s="10">
        <f t="shared" si="0"/>
        <v>1</v>
      </c>
      <c r="S35" s="10" t="str">
        <f t="shared" si="1"/>
        <v>N° proy &gt;=90%</v>
      </c>
      <c r="T35" s="8">
        <v>45477</v>
      </c>
      <c r="U35" s="9">
        <v>581818</v>
      </c>
      <c r="V35" s="8">
        <v>45540</v>
      </c>
      <c r="W35" s="5">
        <v>81</v>
      </c>
      <c r="X35" s="5">
        <v>4.9400000000000004</v>
      </c>
      <c r="Y35" s="5">
        <v>3</v>
      </c>
      <c r="Z35" s="11" t="str">
        <f t="shared" si="2"/>
        <v>fuera del plazo</v>
      </c>
      <c r="AA35" s="8">
        <v>45621</v>
      </c>
      <c r="AB35" s="9">
        <v>616976.5</v>
      </c>
      <c r="AC35" s="9">
        <v>581818</v>
      </c>
      <c r="AD35" s="9">
        <f>VLOOKUP(A35,'[1]indicadores 140225'!$A$1:$AH$2422,25,FALSE)</f>
        <v>581818</v>
      </c>
      <c r="AE35" s="12">
        <f t="shared" si="3"/>
        <v>0.94301484740504704</v>
      </c>
      <c r="AF35" s="12" t="str">
        <f t="shared" si="4"/>
        <v>N° proy&gt;=90%</v>
      </c>
      <c r="AG35" s="9">
        <v>616976.5</v>
      </c>
      <c r="AH35" s="8">
        <v>45691</v>
      </c>
      <c r="AI35" s="5">
        <v>0</v>
      </c>
      <c r="AJ35" s="5">
        <v>1</v>
      </c>
      <c r="AK35" s="11">
        <f>VLOOKUP(A35,'[1]indicadores 140225'!$A$1:$AH$2422,29,FALSE)</f>
        <v>1</v>
      </c>
      <c r="AL35" s="5"/>
      <c r="AM35" s="5"/>
      <c r="AN35" s="5">
        <v>1</v>
      </c>
      <c r="AO35" s="5">
        <v>0.90539999999999998</v>
      </c>
      <c r="AP35" s="11">
        <f>VLOOKUP(A35,'[1]indicadores 140225'!$A$1:$AH$2422,31,FALSE)</f>
        <v>1</v>
      </c>
      <c r="AQ35" s="5"/>
      <c r="AR35" s="5"/>
      <c r="AS35" s="5" t="s">
        <v>42</v>
      </c>
      <c r="AT35" s="5" t="s">
        <v>162</v>
      </c>
      <c r="AU35" s="5" t="s">
        <v>182</v>
      </c>
    </row>
    <row r="36" spans="1:47" x14ac:dyDescent="0.25">
      <c r="A36" s="5" t="s">
        <v>201</v>
      </c>
      <c r="B36" s="5" t="s">
        <v>201</v>
      </c>
      <c r="C36" s="6">
        <f t="shared" si="5"/>
        <v>2024</v>
      </c>
      <c r="D36" s="5" t="s">
        <v>157</v>
      </c>
      <c r="E36" s="5" t="s">
        <v>158</v>
      </c>
      <c r="F36" s="5" t="s">
        <v>202</v>
      </c>
      <c r="G36" s="5" t="s">
        <v>38</v>
      </c>
      <c r="H36" s="5" t="s">
        <v>38</v>
      </c>
      <c r="I36" s="5" t="s">
        <v>64</v>
      </c>
      <c r="J36" s="5" t="s">
        <v>203</v>
      </c>
      <c r="K36" s="5" t="s">
        <v>160</v>
      </c>
      <c r="L36" s="5" t="s">
        <v>204</v>
      </c>
      <c r="M36" s="5">
        <v>150</v>
      </c>
      <c r="N36" s="7">
        <v>45526</v>
      </c>
      <c r="O36" s="5">
        <v>581818</v>
      </c>
      <c r="P36" s="8">
        <v>45470</v>
      </c>
      <c r="Q36" s="9">
        <v>581818</v>
      </c>
      <c r="R36" s="10">
        <f t="shared" si="0"/>
        <v>1</v>
      </c>
      <c r="S36" s="10" t="str">
        <f t="shared" si="1"/>
        <v>N° proy &gt;=90%</v>
      </c>
      <c r="T36" s="8">
        <v>45477</v>
      </c>
      <c r="U36" s="9">
        <v>581818</v>
      </c>
      <c r="V36" s="8">
        <v>45543</v>
      </c>
      <c r="W36" s="5">
        <v>83</v>
      </c>
      <c r="X36" s="5">
        <v>4.84</v>
      </c>
      <c r="Y36" s="5">
        <v>4</v>
      </c>
      <c r="Z36" s="11" t="str">
        <f t="shared" si="2"/>
        <v>fuera del plazo</v>
      </c>
      <c r="AA36" s="8">
        <v>45626</v>
      </c>
      <c r="AB36" s="9">
        <v>579515.26</v>
      </c>
      <c r="AC36" s="9">
        <v>542656.63</v>
      </c>
      <c r="AD36" s="9">
        <f>VLOOKUP(A36,'[1]indicadores 140225'!$A$1:$AH$2422,25,FALSE)</f>
        <v>579515.16</v>
      </c>
      <c r="AE36" s="12">
        <f t="shared" si="3"/>
        <v>0.99999982744199012</v>
      </c>
      <c r="AF36" s="12" t="str">
        <f t="shared" si="4"/>
        <v>N° proy&gt;=90%</v>
      </c>
      <c r="AG36" s="9">
        <v>532540.68000000005</v>
      </c>
      <c r="AH36" s="8">
        <v>45652</v>
      </c>
      <c r="AI36" s="5">
        <v>0</v>
      </c>
      <c r="AJ36" s="5">
        <v>1</v>
      </c>
      <c r="AK36" s="11">
        <f>VLOOKUP(A36,'[1]indicadores 140225'!$A$1:$AH$2422,29,FALSE)</f>
        <v>1</v>
      </c>
      <c r="AL36" s="5"/>
      <c r="AM36" s="5"/>
      <c r="AN36" s="5">
        <v>1</v>
      </c>
      <c r="AO36" s="5">
        <v>0.996</v>
      </c>
      <c r="AP36" s="11">
        <f>VLOOKUP(A36,'[1]indicadores 140225'!$A$1:$AH$2422,31,FALSE)</f>
        <v>0.996</v>
      </c>
      <c r="AQ36" s="5"/>
      <c r="AR36" s="5"/>
      <c r="AS36" s="5" t="s">
        <v>42</v>
      </c>
      <c r="AT36" s="5" t="s">
        <v>162</v>
      </c>
      <c r="AU36" s="5" t="s">
        <v>182</v>
      </c>
    </row>
    <row r="37" spans="1:47" x14ac:dyDescent="0.25">
      <c r="A37" s="5" t="s">
        <v>205</v>
      </c>
      <c r="B37" s="5" t="s">
        <v>205</v>
      </c>
      <c r="C37" s="6">
        <f t="shared" si="5"/>
        <v>2024</v>
      </c>
      <c r="D37" s="5" t="s">
        <v>157</v>
      </c>
      <c r="E37" s="5" t="s">
        <v>158</v>
      </c>
      <c r="F37" s="5" t="s">
        <v>206</v>
      </c>
      <c r="G37" s="5" t="s">
        <v>38</v>
      </c>
      <c r="H37" s="5" t="s">
        <v>38</v>
      </c>
      <c r="I37" s="5" t="s">
        <v>64</v>
      </c>
      <c r="J37" s="5" t="s">
        <v>207</v>
      </c>
      <c r="K37" s="5" t="s">
        <v>160</v>
      </c>
      <c r="L37" s="5" t="s">
        <v>208</v>
      </c>
      <c r="M37" s="5">
        <v>150</v>
      </c>
      <c r="N37" s="7">
        <v>45526</v>
      </c>
      <c r="O37" s="5">
        <v>581818</v>
      </c>
      <c r="P37" s="8">
        <v>45470</v>
      </c>
      <c r="Q37" s="9">
        <v>581818</v>
      </c>
      <c r="R37" s="10">
        <f t="shared" si="0"/>
        <v>1</v>
      </c>
      <c r="S37" s="10" t="str">
        <f t="shared" si="1"/>
        <v>N° proy &gt;=90%</v>
      </c>
      <c r="T37" s="8">
        <v>45477</v>
      </c>
      <c r="U37" s="9">
        <v>581818</v>
      </c>
      <c r="V37" s="8">
        <v>45540</v>
      </c>
      <c r="W37" s="5">
        <v>80</v>
      </c>
      <c r="X37" s="5">
        <v>4.9400000000000004</v>
      </c>
      <c r="Y37" s="5">
        <v>4</v>
      </c>
      <c r="Z37" s="11" t="str">
        <f t="shared" si="2"/>
        <v>fuera del plazo</v>
      </c>
      <c r="AA37" s="8">
        <v>45620</v>
      </c>
      <c r="AB37" s="9">
        <v>582088</v>
      </c>
      <c r="AC37" s="9">
        <v>581818</v>
      </c>
      <c r="AD37" s="9">
        <f>VLOOKUP(A37,'[1]indicadores 140225'!$A$1:$AH$2422,25,FALSE)</f>
        <v>581818</v>
      </c>
      <c r="AE37" s="12">
        <f t="shared" si="3"/>
        <v>0.99953615260922746</v>
      </c>
      <c r="AF37" s="12" t="str">
        <f t="shared" si="4"/>
        <v>N° proy&gt;=90%</v>
      </c>
      <c r="AG37" s="9">
        <v>515807.07</v>
      </c>
      <c r="AH37" s="8">
        <v>45652</v>
      </c>
      <c r="AI37" s="5">
        <v>0</v>
      </c>
      <c r="AJ37" s="5">
        <v>1</v>
      </c>
      <c r="AK37" s="11">
        <f>VLOOKUP(A37,'[1]indicadores 140225'!$A$1:$AH$2422,29,FALSE)</f>
        <v>1</v>
      </c>
      <c r="AL37" s="5"/>
      <c r="AM37" s="5"/>
      <c r="AN37" s="5">
        <v>1</v>
      </c>
      <c r="AO37" s="5">
        <v>0.8861</v>
      </c>
      <c r="AP37" s="11">
        <f>VLOOKUP(A37,'[1]indicadores 140225'!$A$1:$AH$2422,31,FALSE)</f>
        <v>1</v>
      </c>
      <c r="AQ37" s="5"/>
      <c r="AR37" s="5"/>
      <c r="AS37" s="5" t="s">
        <v>42</v>
      </c>
      <c r="AT37" s="5" t="s">
        <v>162</v>
      </c>
      <c r="AU37" s="5" t="s">
        <v>182</v>
      </c>
    </row>
    <row r="38" spans="1:47" x14ac:dyDescent="0.25">
      <c r="A38" t="s">
        <v>209</v>
      </c>
      <c r="B38" t="s">
        <v>209</v>
      </c>
      <c r="C38" s="6">
        <f t="shared" si="5"/>
        <v>2023</v>
      </c>
      <c r="D38" t="s">
        <v>47</v>
      </c>
      <c r="E38" t="s">
        <v>82</v>
      </c>
      <c r="F38" t="s">
        <v>210</v>
      </c>
      <c r="G38" t="s">
        <v>211</v>
      </c>
      <c r="H38" t="s">
        <v>212</v>
      </c>
      <c r="I38" t="s">
        <v>213</v>
      </c>
      <c r="J38" t="s">
        <v>214</v>
      </c>
      <c r="K38" t="s">
        <v>215</v>
      </c>
      <c r="L38" t="s">
        <v>216</v>
      </c>
      <c r="M38">
        <v>200</v>
      </c>
      <c r="N38" s="14">
        <v>45187</v>
      </c>
      <c r="O38">
        <v>1200000</v>
      </c>
      <c r="P38" s="15">
        <v>45196</v>
      </c>
      <c r="Q38" s="16">
        <v>1200000</v>
      </c>
      <c r="R38" s="10">
        <f t="shared" si="0"/>
        <v>1</v>
      </c>
      <c r="S38" s="10" t="str">
        <f t="shared" si="1"/>
        <v>N° proy &gt;=90%</v>
      </c>
      <c r="T38" s="15">
        <v>45215</v>
      </c>
      <c r="U38" s="16">
        <v>1200000</v>
      </c>
      <c r="V38" s="15">
        <v>45245</v>
      </c>
      <c r="W38">
        <v>446.70870370370403</v>
      </c>
      <c r="X38">
        <v>14.62</v>
      </c>
      <c r="Y38">
        <v>36</v>
      </c>
      <c r="Z38" s="11" t="str">
        <f t="shared" si="2"/>
        <v>dentro de plazo</v>
      </c>
      <c r="AA38" s="17"/>
      <c r="AB38" s="16">
        <v>739068.64</v>
      </c>
      <c r="AC38" s="16">
        <v>659670.71</v>
      </c>
      <c r="AD38" s="9">
        <f>VLOOKUP(A38,'[1]indicadores 140225'!$A$1:$AH$2422,25,FALSE)</f>
        <v>737736.21</v>
      </c>
      <c r="AE38" s="12">
        <f t="shared" si="3"/>
        <v>0.99819714986147967</v>
      </c>
      <c r="AF38" s="12" t="str">
        <f t="shared" si="4"/>
        <v>N° proy&gt;=90%</v>
      </c>
      <c r="AG38" s="16">
        <v>659753.14</v>
      </c>
      <c r="AH38" s="15">
        <v>45678</v>
      </c>
      <c r="AI38">
        <v>0.76770000000000005</v>
      </c>
      <c r="AJ38">
        <v>0.67400000000000004</v>
      </c>
      <c r="AK38" s="11">
        <f>VLOOKUP(A38,'[1]indicadores 140225'!$A$1:$AH$2422,29,FALSE)</f>
        <v>0.73460000000000003</v>
      </c>
      <c r="AN38">
        <v>0.8387</v>
      </c>
      <c r="AO38">
        <v>0.63219999999999998</v>
      </c>
      <c r="AP38" s="11">
        <f>VLOOKUP(A38,'[1]indicadores 140225'!$A$1:$AH$2422,31,FALSE)</f>
        <v>0.67789999999999995</v>
      </c>
      <c r="AS38" t="s">
        <v>54</v>
      </c>
      <c r="AT38" t="s">
        <v>55</v>
      </c>
      <c r="AU38" t="s">
        <v>56</v>
      </c>
    </row>
    <row r="39" spans="1:47" x14ac:dyDescent="0.25">
      <c r="A39" t="s">
        <v>217</v>
      </c>
      <c r="B39" t="s">
        <v>217</v>
      </c>
      <c r="C39" s="6">
        <f t="shared" si="5"/>
        <v>2023</v>
      </c>
      <c r="D39" t="s">
        <v>47</v>
      </c>
      <c r="E39" t="s">
        <v>82</v>
      </c>
      <c r="F39" t="s">
        <v>218</v>
      </c>
      <c r="G39" t="s">
        <v>211</v>
      </c>
      <c r="H39" t="s">
        <v>212</v>
      </c>
      <c r="I39" t="s">
        <v>213</v>
      </c>
      <c r="J39" t="s">
        <v>214</v>
      </c>
      <c r="K39" t="s">
        <v>214</v>
      </c>
      <c r="L39" t="s">
        <v>219</v>
      </c>
      <c r="M39">
        <v>200</v>
      </c>
      <c r="N39" s="14">
        <v>45187</v>
      </c>
      <c r="O39">
        <v>1200000</v>
      </c>
      <c r="P39" s="15">
        <v>45196</v>
      </c>
      <c r="Q39" s="16">
        <v>1200000</v>
      </c>
      <c r="R39" s="10">
        <f t="shared" si="0"/>
        <v>1</v>
      </c>
      <c r="S39" s="10" t="str">
        <f t="shared" si="1"/>
        <v>N° proy &gt;=90%</v>
      </c>
      <c r="T39" s="15">
        <v>45215</v>
      </c>
      <c r="U39" s="16">
        <v>1200000</v>
      </c>
      <c r="V39" s="15">
        <v>45245</v>
      </c>
      <c r="W39">
        <v>446.70870370370403</v>
      </c>
      <c r="X39">
        <v>14.62</v>
      </c>
      <c r="Y39">
        <v>36</v>
      </c>
      <c r="Z39" s="11" t="str">
        <f t="shared" si="2"/>
        <v>dentro de plazo</v>
      </c>
      <c r="AA39" s="17"/>
      <c r="AB39" s="16">
        <v>725975.21</v>
      </c>
      <c r="AC39" s="16">
        <v>612804.98</v>
      </c>
      <c r="AD39" s="9">
        <f>VLOOKUP(A39,'[1]indicadores 140225'!$A$1:$AH$2422,25,FALSE)</f>
        <v>723502.78</v>
      </c>
      <c r="AE39" s="12">
        <f t="shared" si="3"/>
        <v>0.99659433274587994</v>
      </c>
      <c r="AF39" s="12" t="str">
        <f t="shared" si="4"/>
        <v>N° proy&gt;=90%</v>
      </c>
      <c r="AG39" s="16">
        <v>614027.41</v>
      </c>
      <c r="AH39" s="15">
        <v>45678</v>
      </c>
      <c r="AI39">
        <v>0.70740000000000003</v>
      </c>
      <c r="AJ39">
        <v>0.65700000000000003</v>
      </c>
      <c r="AK39" s="11">
        <f>VLOOKUP(A39,'[1]indicadores 140225'!$A$1:$AH$2422,29,FALSE)</f>
        <v>0.70940000000000003</v>
      </c>
      <c r="AN39">
        <v>0.84209999999999996</v>
      </c>
      <c r="AO39">
        <v>0.59199999999999997</v>
      </c>
      <c r="AP39" s="11">
        <f>VLOOKUP(A39,'[1]indicadores 140225'!$A$1:$AH$2422,31,FALSE)</f>
        <v>0.6552</v>
      </c>
      <c r="AS39" t="s">
        <v>54</v>
      </c>
      <c r="AT39" t="s">
        <v>55</v>
      </c>
      <c r="AU39" t="s">
        <v>56</v>
      </c>
    </row>
    <row r="40" spans="1:47" x14ac:dyDescent="0.25">
      <c r="A40" t="s">
        <v>220</v>
      </c>
      <c r="B40" t="s">
        <v>220</v>
      </c>
      <c r="C40" s="6">
        <f t="shared" si="5"/>
        <v>2024</v>
      </c>
      <c r="D40" t="s">
        <v>47</v>
      </c>
      <c r="E40" t="s">
        <v>132</v>
      </c>
      <c r="F40" t="s">
        <v>221</v>
      </c>
      <c r="G40" t="s">
        <v>211</v>
      </c>
      <c r="H40" t="s">
        <v>212</v>
      </c>
      <c r="I40" t="s">
        <v>213</v>
      </c>
      <c r="J40" t="s">
        <v>222</v>
      </c>
      <c r="K40" t="s">
        <v>223</v>
      </c>
      <c r="L40" t="s">
        <v>224</v>
      </c>
      <c r="M40">
        <v>400</v>
      </c>
      <c r="N40" s="14">
        <v>45559.671435185184</v>
      </c>
      <c r="O40">
        <v>2400000</v>
      </c>
      <c r="P40" s="15">
        <v>45596</v>
      </c>
      <c r="Q40" s="16">
        <v>2400000</v>
      </c>
      <c r="R40" s="10">
        <f t="shared" si="0"/>
        <v>1</v>
      </c>
      <c r="S40" s="10" t="str">
        <f t="shared" si="1"/>
        <v>N° proy &gt;=90%</v>
      </c>
      <c r="T40" s="15">
        <v>45616</v>
      </c>
      <c r="U40" s="16">
        <v>2400000</v>
      </c>
      <c r="V40" s="15">
        <v>45566</v>
      </c>
      <c r="W40">
        <v>125.708703703704</v>
      </c>
      <c r="X40">
        <v>4.07</v>
      </c>
      <c r="Y40">
        <v>36</v>
      </c>
      <c r="Z40" s="11" t="str">
        <f t="shared" si="2"/>
        <v>dentro de plazo</v>
      </c>
      <c r="AA40" s="17"/>
      <c r="AB40" s="16">
        <v>185544.44</v>
      </c>
      <c r="AC40" s="16">
        <v>184144.34</v>
      </c>
      <c r="AD40" s="9">
        <f>VLOOKUP(A40,'[1]indicadores 140225'!$A$1:$AH$2422,25,FALSE)</f>
        <v>184144.34</v>
      </c>
      <c r="AE40" s="12">
        <f t="shared" si="3"/>
        <v>0.99245409886709612</v>
      </c>
      <c r="AF40" s="12" t="str">
        <f t="shared" si="4"/>
        <v>N° proy&gt;=90%</v>
      </c>
      <c r="AG40" s="16">
        <v>111499.54000000001</v>
      </c>
      <c r="AH40" s="15">
        <v>45672</v>
      </c>
      <c r="AI40">
        <v>6.1699999999999998E-2</v>
      </c>
      <c r="AJ40">
        <v>4.7199999999999999E-2</v>
      </c>
      <c r="AK40" s="11">
        <f>VLOOKUP(A40,'[1]indicadores 140225'!$A$1:$AH$2422,29,FALSE)</f>
        <v>5.6599999999999998E-2</v>
      </c>
      <c r="AN40">
        <v>0.20780000000000001</v>
      </c>
      <c r="AO40">
        <v>3.5200000000000002E-2</v>
      </c>
      <c r="AP40" s="11">
        <f>VLOOKUP(A40,'[1]indicadores 140225'!$A$1:$AH$2422,31,FALSE)</f>
        <v>5.8799999999999998E-2</v>
      </c>
      <c r="AS40" t="s">
        <v>54</v>
      </c>
      <c r="AT40" t="s">
        <v>55</v>
      </c>
      <c r="AU40" t="s">
        <v>56</v>
      </c>
    </row>
    <row r="41" spans="1:47" x14ac:dyDescent="0.25">
      <c r="A41" t="s">
        <v>225</v>
      </c>
      <c r="B41" t="s">
        <v>225</v>
      </c>
      <c r="C41" s="6">
        <f t="shared" si="5"/>
        <v>2024</v>
      </c>
      <c r="D41" t="s">
        <v>47</v>
      </c>
      <c r="E41" t="s">
        <v>132</v>
      </c>
      <c r="F41" t="s">
        <v>226</v>
      </c>
      <c r="G41" t="s">
        <v>211</v>
      </c>
      <c r="H41" t="s">
        <v>212</v>
      </c>
      <c r="I41" t="s">
        <v>212</v>
      </c>
      <c r="J41" t="s">
        <v>227</v>
      </c>
      <c r="K41" t="s">
        <v>228</v>
      </c>
      <c r="L41" t="s">
        <v>229</v>
      </c>
      <c r="M41">
        <v>400</v>
      </c>
      <c r="N41" s="14">
        <v>45544</v>
      </c>
      <c r="O41">
        <v>2400000</v>
      </c>
      <c r="P41" s="15">
        <v>45615</v>
      </c>
      <c r="Q41" s="16">
        <v>2400000</v>
      </c>
      <c r="R41" s="10">
        <f t="shared" si="0"/>
        <v>1</v>
      </c>
      <c r="S41" s="10" t="str">
        <f t="shared" si="1"/>
        <v>N° proy &gt;=90%</v>
      </c>
      <c r="T41" s="15">
        <v>45616</v>
      </c>
      <c r="U41" s="16">
        <v>2400000</v>
      </c>
      <c r="V41" s="15">
        <v>45565</v>
      </c>
      <c r="W41">
        <v>126.708703703704</v>
      </c>
      <c r="X41">
        <v>4.13</v>
      </c>
      <c r="Y41">
        <v>36</v>
      </c>
      <c r="Z41" s="11" t="str">
        <f t="shared" si="2"/>
        <v>dentro de plazo</v>
      </c>
      <c r="AA41" s="17"/>
      <c r="AB41" s="16">
        <v>134522.78</v>
      </c>
      <c r="AC41" s="16">
        <v>134442.57999999999</v>
      </c>
      <c r="AD41" s="9">
        <f>VLOOKUP(A41,'[1]indicadores 140225'!$A$1:$AH$2422,25,FALSE)</f>
        <v>134442.57999999999</v>
      </c>
      <c r="AE41" s="12">
        <f t="shared" si="3"/>
        <v>0.99940381844621395</v>
      </c>
      <c r="AF41" s="12" t="str">
        <f t="shared" si="4"/>
        <v>N° proy&gt;=90%</v>
      </c>
      <c r="AG41" s="16">
        <v>101909.59</v>
      </c>
      <c r="AH41" s="15">
        <v>45672</v>
      </c>
      <c r="AI41">
        <v>6.5000000000000002E-2</v>
      </c>
      <c r="AJ41">
        <v>7.0099999999999996E-2</v>
      </c>
      <c r="AK41" s="11">
        <f>VLOOKUP(A41,'[1]indicadores 140225'!$A$1:$AH$2422,29,FALSE)</f>
        <v>7.0099999999999996E-2</v>
      </c>
      <c r="AN41">
        <v>0.12939999999999999</v>
      </c>
      <c r="AO41">
        <v>5.8299999999999998E-2</v>
      </c>
      <c r="AP41" s="11">
        <f>VLOOKUP(A41,'[1]indicadores 140225'!$A$1:$AH$2422,31,FALSE)</f>
        <v>5.8299999999999998E-2</v>
      </c>
      <c r="AS41" t="s">
        <v>54</v>
      </c>
      <c r="AT41" t="s">
        <v>55</v>
      </c>
      <c r="AU41" t="s">
        <v>56</v>
      </c>
    </row>
    <row r="42" spans="1:47" x14ac:dyDescent="0.25">
      <c r="A42" t="s">
        <v>230</v>
      </c>
      <c r="B42" t="s">
        <v>230</v>
      </c>
      <c r="C42" s="6">
        <f t="shared" si="5"/>
        <v>2024</v>
      </c>
      <c r="D42" t="s">
        <v>47</v>
      </c>
      <c r="E42" t="s">
        <v>132</v>
      </c>
      <c r="F42" t="s">
        <v>231</v>
      </c>
      <c r="G42" t="s">
        <v>211</v>
      </c>
      <c r="H42" t="s">
        <v>212</v>
      </c>
      <c r="I42" t="s">
        <v>212</v>
      </c>
      <c r="J42" t="s">
        <v>227</v>
      </c>
      <c r="K42" t="s">
        <v>232</v>
      </c>
      <c r="L42" t="s">
        <v>233</v>
      </c>
      <c r="M42">
        <v>400</v>
      </c>
      <c r="N42" s="14">
        <v>45561.958333333336</v>
      </c>
      <c r="O42">
        <v>2400000</v>
      </c>
      <c r="P42" s="15">
        <v>45615</v>
      </c>
      <c r="Q42" s="16">
        <v>2400000</v>
      </c>
      <c r="R42" s="10">
        <f t="shared" si="0"/>
        <v>1</v>
      </c>
      <c r="S42" s="10" t="str">
        <f t="shared" si="1"/>
        <v>N° proy &gt;=90%</v>
      </c>
      <c r="T42" s="15">
        <v>45616</v>
      </c>
      <c r="U42" s="16">
        <v>2400000</v>
      </c>
      <c r="V42" s="15">
        <v>45566</v>
      </c>
      <c r="W42">
        <v>125.708703703704</v>
      </c>
      <c r="X42">
        <v>4.07</v>
      </c>
      <c r="Y42">
        <v>36</v>
      </c>
      <c r="Z42" s="11" t="str">
        <f t="shared" si="2"/>
        <v>dentro de plazo</v>
      </c>
      <c r="AA42" s="17"/>
      <c r="AB42" s="16">
        <v>159899.68</v>
      </c>
      <c r="AC42" s="16">
        <v>159899.68</v>
      </c>
      <c r="AD42" s="9">
        <f>VLOOKUP(A42,'[1]indicadores 140225'!$A$1:$AH$2422,25,FALSE)</f>
        <v>159899.68</v>
      </c>
      <c r="AE42" s="12">
        <f t="shared" si="3"/>
        <v>1</v>
      </c>
      <c r="AF42" s="12" t="str">
        <f t="shared" si="4"/>
        <v>N° proy&gt;=90%</v>
      </c>
      <c r="AG42" s="16">
        <v>93458.39</v>
      </c>
      <c r="AH42" s="15">
        <v>45673</v>
      </c>
      <c r="AI42">
        <v>0.1033</v>
      </c>
      <c r="AJ42">
        <v>5.9400000000000001E-2</v>
      </c>
      <c r="AK42" s="11">
        <f>VLOOKUP(A42,'[1]indicadores 140225'!$A$1:$AH$2422,29,FALSE)</f>
        <v>5.8999999999999997E-2</v>
      </c>
      <c r="AN42">
        <v>0.12620000000000001</v>
      </c>
      <c r="AO42">
        <v>0.1077</v>
      </c>
      <c r="AP42" s="11">
        <f>VLOOKUP(A42,'[1]indicadores 140225'!$A$1:$AH$2422,31,FALSE)</f>
        <v>0.1085</v>
      </c>
      <c r="AS42" t="s">
        <v>54</v>
      </c>
      <c r="AT42" t="s">
        <v>55</v>
      </c>
      <c r="AU42" t="s">
        <v>56</v>
      </c>
    </row>
    <row r="43" spans="1:47" x14ac:dyDescent="0.25">
      <c r="A43" t="s">
        <v>234</v>
      </c>
      <c r="B43" t="s">
        <v>234</v>
      </c>
      <c r="C43" s="6">
        <f t="shared" si="5"/>
        <v>2024</v>
      </c>
      <c r="D43" t="s">
        <v>157</v>
      </c>
      <c r="E43" t="s">
        <v>158</v>
      </c>
      <c r="F43" t="s">
        <v>235</v>
      </c>
      <c r="G43" t="s">
        <v>211</v>
      </c>
      <c r="H43" t="s">
        <v>212</v>
      </c>
      <c r="I43" t="s">
        <v>213</v>
      </c>
      <c r="J43" t="s">
        <v>214</v>
      </c>
      <c r="K43" t="s">
        <v>160</v>
      </c>
      <c r="L43" t="s">
        <v>236</v>
      </c>
      <c r="M43">
        <v>150</v>
      </c>
      <c r="N43" s="14">
        <v>45538</v>
      </c>
      <c r="O43">
        <v>581818</v>
      </c>
      <c r="P43" s="15">
        <v>45471</v>
      </c>
      <c r="Q43" s="16">
        <v>581818</v>
      </c>
      <c r="R43" s="10">
        <f t="shared" si="0"/>
        <v>1</v>
      </c>
      <c r="S43" s="10" t="str">
        <f t="shared" si="1"/>
        <v>N° proy &gt;=90%</v>
      </c>
      <c r="T43" s="15">
        <v>45476</v>
      </c>
      <c r="U43" s="16">
        <v>581818</v>
      </c>
      <c r="V43" s="15">
        <v>45570</v>
      </c>
      <c r="W43">
        <v>62</v>
      </c>
      <c r="X43">
        <v>6</v>
      </c>
      <c r="Y43">
        <v>6</v>
      </c>
      <c r="Z43" s="11" t="str">
        <f t="shared" si="2"/>
        <v>dentro de plazo</v>
      </c>
      <c r="AA43" s="15">
        <v>45632</v>
      </c>
      <c r="AB43" s="16">
        <v>578748.78</v>
      </c>
      <c r="AC43" s="16">
        <v>573763.93000000005</v>
      </c>
      <c r="AD43" s="9">
        <f>VLOOKUP(A43,'[1]indicadores 140225'!$A$1:$AH$2422,25,FALSE)</f>
        <v>562354.55000000005</v>
      </c>
      <c r="AE43" s="12">
        <f t="shared" si="3"/>
        <v>0.97167297700394295</v>
      </c>
      <c r="AF43" s="12" t="str">
        <f t="shared" si="4"/>
        <v>N° proy&gt;=90%</v>
      </c>
      <c r="AG43" s="16"/>
      <c r="AH43" s="17"/>
      <c r="AI43">
        <v>0</v>
      </c>
      <c r="AK43" s="11" t="e">
        <f>VLOOKUP(A43,'[1]indicadores 140225'!$A$1:$AH$2422,29,FALSE)</f>
        <v>#REF!</v>
      </c>
      <c r="AN43">
        <v>1</v>
      </c>
      <c r="AP43" s="11" t="e">
        <f>VLOOKUP(A43,'[1]indicadores 140225'!$A$1:$AH$2422,31,FALSE)</f>
        <v>#REF!</v>
      </c>
      <c r="AS43" t="s">
        <v>42</v>
      </c>
      <c r="AT43" t="s">
        <v>43</v>
      </c>
      <c r="AU43" t="s">
        <v>44</v>
      </c>
    </row>
    <row r="44" spans="1:47" x14ac:dyDescent="0.25">
      <c r="A44" t="s">
        <v>237</v>
      </c>
      <c r="B44" t="s">
        <v>238</v>
      </c>
      <c r="C44" s="6">
        <f t="shared" si="5"/>
        <v>2020</v>
      </c>
      <c r="D44" t="s">
        <v>47</v>
      </c>
      <c r="E44" t="s">
        <v>239</v>
      </c>
      <c r="F44" t="s">
        <v>240</v>
      </c>
      <c r="G44" t="s">
        <v>241</v>
      </c>
      <c r="H44" t="s">
        <v>241</v>
      </c>
      <c r="I44" t="s">
        <v>242</v>
      </c>
      <c r="J44" t="s">
        <v>243</v>
      </c>
      <c r="K44" t="s">
        <v>244</v>
      </c>
      <c r="L44" t="s">
        <v>245</v>
      </c>
      <c r="M44">
        <v>200</v>
      </c>
      <c r="N44" s="14">
        <v>44173</v>
      </c>
      <c r="O44">
        <v>1200000</v>
      </c>
      <c r="P44" s="15">
        <v>44168</v>
      </c>
      <c r="Q44" s="16">
        <v>1200000</v>
      </c>
      <c r="R44" s="10">
        <f t="shared" si="0"/>
        <v>1</v>
      </c>
      <c r="S44" s="10" t="str">
        <f t="shared" si="1"/>
        <v>N° proy &gt;=90%</v>
      </c>
      <c r="T44" s="15">
        <v>44175</v>
      </c>
      <c r="U44" s="16">
        <v>1200000</v>
      </c>
      <c r="V44" s="15">
        <v>44180</v>
      </c>
      <c r="W44">
        <v>1431</v>
      </c>
      <c r="X44">
        <v>47.17</v>
      </c>
      <c r="Y44">
        <v>36</v>
      </c>
      <c r="Z44" s="11" t="str">
        <f t="shared" si="2"/>
        <v>fuera del plazo</v>
      </c>
      <c r="AA44" s="15">
        <v>45611</v>
      </c>
      <c r="AB44" s="16">
        <v>1172030.8600000001</v>
      </c>
      <c r="AC44" s="16">
        <v>1166517.8500000001</v>
      </c>
      <c r="AD44" s="9">
        <f>VLOOKUP(A44,'[1]indicadores 140225'!$A$1:$AH$2422,25,FALSE)</f>
        <v>1169392.8500000001</v>
      </c>
      <c r="AE44" s="12">
        <f t="shared" si="3"/>
        <v>0.99774919749126745</v>
      </c>
      <c r="AF44" s="12" t="str">
        <f t="shared" si="4"/>
        <v>N° proy&gt;=90%</v>
      </c>
      <c r="AG44" s="16">
        <v>1174905.8600000001</v>
      </c>
      <c r="AH44" s="15">
        <v>45590</v>
      </c>
      <c r="AI44">
        <v>1</v>
      </c>
      <c r="AJ44">
        <v>1</v>
      </c>
      <c r="AK44" s="11">
        <f>VLOOKUP(A44,'[1]indicadores 140225'!$A$1:$AH$2422,29,FALSE)</f>
        <v>1</v>
      </c>
      <c r="AN44">
        <v>1</v>
      </c>
      <c r="AO44">
        <v>0.97719999999999996</v>
      </c>
      <c r="AP44" s="11">
        <f>VLOOKUP(A44,'[1]indicadores 140225'!$A$1:$AH$2422,31,FALSE)</f>
        <v>0.97719999999999996</v>
      </c>
      <c r="AS44" t="s">
        <v>42</v>
      </c>
      <c r="AT44" t="s">
        <v>43</v>
      </c>
    </row>
    <row r="45" spans="1:47" x14ac:dyDescent="0.25">
      <c r="A45" t="s">
        <v>246</v>
      </c>
      <c r="B45" t="s">
        <v>237</v>
      </c>
      <c r="C45" s="6">
        <f t="shared" si="5"/>
        <v>2020</v>
      </c>
      <c r="D45" t="s">
        <v>47</v>
      </c>
      <c r="E45" t="s">
        <v>239</v>
      </c>
      <c r="F45" t="s">
        <v>247</v>
      </c>
      <c r="G45" t="s">
        <v>241</v>
      </c>
      <c r="H45" t="s">
        <v>241</v>
      </c>
      <c r="I45" t="s">
        <v>242</v>
      </c>
      <c r="J45" t="s">
        <v>243</v>
      </c>
      <c r="K45" t="s">
        <v>248</v>
      </c>
      <c r="L45" t="s">
        <v>249</v>
      </c>
      <c r="M45">
        <v>200</v>
      </c>
      <c r="N45" s="14">
        <v>44173</v>
      </c>
      <c r="O45">
        <v>1200000</v>
      </c>
      <c r="P45" s="15">
        <v>44168</v>
      </c>
      <c r="Q45" s="16">
        <v>1200000</v>
      </c>
      <c r="R45" s="10">
        <f t="shared" si="0"/>
        <v>1</v>
      </c>
      <c r="S45" s="10" t="str">
        <f t="shared" si="1"/>
        <v>N° proy &gt;=90%</v>
      </c>
      <c r="T45" s="15">
        <v>44175</v>
      </c>
      <c r="U45" s="16">
        <v>1200000</v>
      </c>
      <c r="V45" s="15">
        <v>44180</v>
      </c>
      <c r="W45">
        <v>1431</v>
      </c>
      <c r="X45">
        <v>47.17</v>
      </c>
      <c r="Y45">
        <v>36</v>
      </c>
      <c r="Z45" s="11" t="str">
        <f t="shared" si="2"/>
        <v>fuera del plazo</v>
      </c>
      <c r="AA45" s="15">
        <v>45611</v>
      </c>
      <c r="AB45" s="16">
        <v>1170813.24</v>
      </c>
      <c r="AC45" s="16">
        <v>1169395.49</v>
      </c>
      <c r="AD45" s="9">
        <f>VLOOKUP(A45,'[1]indicadores 140225'!$A$1:$AH$2422,25,FALSE)</f>
        <v>1176007.99</v>
      </c>
      <c r="AE45" s="12">
        <f t="shared" si="3"/>
        <v>1.0044368732967182</v>
      </c>
      <c r="AF45" s="12" t="str">
        <f t="shared" si="4"/>
        <v>N° proy&gt;=90%</v>
      </c>
      <c r="AG45" s="16">
        <v>1177425.74</v>
      </c>
      <c r="AH45" s="15">
        <v>45590</v>
      </c>
      <c r="AI45">
        <v>1</v>
      </c>
      <c r="AJ45">
        <v>1</v>
      </c>
      <c r="AK45" s="11">
        <f>VLOOKUP(A45,'[1]indicadores 140225'!$A$1:$AH$2422,29,FALSE)</f>
        <v>1</v>
      </c>
      <c r="AN45">
        <v>1</v>
      </c>
      <c r="AO45">
        <v>0.98229999999999995</v>
      </c>
      <c r="AP45" s="11">
        <f>VLOOKUP(A45,'[1]indicadores 140225'!$A$1:$AH$2422,31,FALSE)</f>
        <v>0.98229999999999995</v>
      </c>
      <c r="AS45" t="s">
        <v>42</v>
      </c>
      <c r="AT45" t="s">
        <v>43</v>
      </c>
    </row>
    <row r="46" spans="1:47" x14ac:dyDescent="0.25">
      <c r="A46" t="s">
        <v>250</v>
      </c>
      <c r="B46" t="s">
        <v>250</v>
      </c>
      <c r="C46" s="6">
        <f t="shared" si="5"/>
        <v>2021</v>
      </c>
      <c r="D46" t="s">
        <v>47</v>
      </c>
      <c r="E46" t="s">
        <v>251</v>
      </c>
      <c r="F46" t="s">
        <v>252</v>
      </c>
      <c r="G46" t="s">
        <v>241</v>
      </c>
      <c r="H46" t="s">
        <v>241</v>
      </c>
      <c r="I46" t="s">
        <v>253</v>
      </c>
      <c r="J46" t="s">
        <v>254</v>
      </c>
      <c r="K46" t="s">
        <v>255</v>
      </c>
      <c r="L46" t="s">
        <v>256</v>
      </c>
      <c r="M46">
        <v>200</v>
      </c>
      <c r="N46" s="14">
        <v>44382</v>
      </c>
      <c r="O46">
        <v>1200000</v>
      </c>
      <c r="P46" s="15">
        <v>44595</v>
      </c>
      <c r="Q46" s="16">
        <v>1200000</v>
      </c>
      <c r="R46" s="10">
        <f t="shared" si="0"/>
        <v>1</v>
      </c>
      <c r="S46" s="10" t="str">
        <f t="shared" si="1"/>
        <v>N° proy &gt;=90%</v>
      </c>
      <c r="T46" s="15">
        <v>44606</v>
      </c>
      <c r="U46" s="16">
        <v>1200000</v>
      </c>
      <c r="V46" s="15">
        <v>44409</v>
      </c>
      <c r="W46">
        <v>1228</v>
      </c>
      <c r="X46">
        <v>40.47</v>
      </c>
      <c r="Y46">
        <v>36</v>
      </c>
      <c r="Z46" s="11" t="str">
        <f t="shared" si="2"/>
        <v>fuera del plazo</v>
      </c>
      <c r="AA46" s="15">
        <v>45637</v>
      </c>
      <c r="AB46" s="16">
        <v>1119870.92</v>
      </c>
      <c r="AC46" s="16">
        <v>1119870.92</v>
      </c>
      <c r="AD46" s="9">
        <f>VLOOKUP(A46,'[1]indicadores 140225'!$A$1:$AH$2422,25,FALSE)</f>
        <v>1119870.92</v>
      </c>
      <c r="AE46" s="12">
        <f t="shared" si="3"/>
        <v>1</v>
      </c>
      <c r="AF46" s="12" t="str">
        <f t="shared" si="4"/>
        <v>N° proy&gt;=90%</v>
      </c>
      <c r="AG46" s="16">
        <v>1045583.32</v>
      </c>
      <c r="AH46" s="15">
        <v>45667</v>
      </c>
      <c r="AI46">
        <v>1</v>
      </c>
      <c r="AJ46">
        <v>1</v>
      </c>
      <c r="AK46" s="11">
        <f>VLOOKUP(A46,'[1]indicadores 140225'!$A$1:$AH$2422,29,FALSE)</f>
        <v>1</v>
      </c>
      <c r="AN46">
        <v>1</v>
      </c>
      <c r="AO46">
        <v>0.86660000000000004</v>
      </c>
      <c r="AP46" s="11">
        <f>VLOOKUP(A46,'[1]indicadores 140225'!$A$1:$AH$2422,31,FALSE)</f>
        <v>0.86660000000000004</v>
      </c>
      <c r="AS46" t="s">
        <v>42</v>
      </c>
      <c r="AT46" t="s">
        <v>257</v>
      </c>
    </row>
    <row r="47" spans="1:47" x14ac:dyDescent="0.25">
      <c r="A47" t="s">
        <v>258</v>
      </c>
      <c r="B47" t="s">
        <v>258</v>
      </c>
      <c r="C47" s="6">
        <f t="shared" si="5"/>
        <v>2021</v>
      </c>
      <c r="D47" t="s">
        <v>47</v>
      </c>
      <c r="E47" t="s">
        <v>251</v>
      </c>
      <c r="F47" t="s">
        <v>259</v>
      </c>
      <c r="G47" t="s">
        <v>241</v>
      </c>
      <c r="H47" t="s">
        <v>241</v>
      </c>
      <c r="I47" t="s">
        <v>253</v>
      </c>
      <c r="J47" t="s">
        <v>254</v>
      </c>
      <c r="K47" t="s">
        <v>255</v>
      </c>
      <c r="L47" t="s">
        <v>256</v>
      </c>
      <c r="M47">
        <v>200</v>
      </c>
      <c r="N47" s="14">
        <v>44382</v>
      </c>
      <c r="O47">
        <v>1200000</v>
      </c>
      <c r="P47" s="15">
        <v>44595</v>
      </c>
      <c r="Q47" s="16">
        <v>1200000</v>
      </c>
      <c r="R47" s="10">
        <f t="shared" si="0"/>
        <v>1</v>
      </c>
      <c r="S47" s="10" t="str">
        <f t="shared" si="1"/>
        <v>N° proy &gt;=90%</v>
      </c>
      <c r="T47" s="15">
        <v>44606</v>
      </c>
      <c r="U47" s="16">
        <v>1200000</v>
      </c>
      <c r="V47" s="15">
        <v>44409</v>
      </c>
      <c r="W47">
        <v>1228</v>
      </c>
      <c r="X47">
        <v>40.47</v>
      </c>
      <c r="Y47">
        <v>36</v>
      </c>
      <c r="Z47" s="11" t="str">
        <f t="shared" si="2"/>
        <v>fuera del plazo</v>
      </c>
      <c r="AA47" s="15">
        <v>45637</v>
      </c>
      <c r="AB47" s="16">
        <v>1113172.54</v>
      </c>
      <c r="AC47" s="16">
        <v>1113172.54</v>
      </c>
      <c r="AD47" s="9">
        <f>VLOOKUP(A47,'[1]indicadores 140225'!$A$1:$AH$2422,25,FALSE)</f>
        <v>1113172.54</v>
      </c>
      <c r="AE47" s="12">
        <f t="shared" si="3"/>
        <v>1</v>
      </c>
      <c r="AF47" s="12" t="str">
        <f t="shared" si="4"/>
        <v>N° proy&gt;=90%</v>
      </c>
      <c r="AG47" s="16">
        <v>1062553.8400000001</v>
      </c>
      <c r="AH47" s="15">
        <v>45667</v>
      </c>
      <c r="AI47">
        <v>1</v>
      </c>
      <c r="AJ47">
        <v>1</v>
      </c>
      <c r="AK47" s="11">
        <f>VLOOKUP(A47,'[1]indicadores 140225'!$A$1:$AH$2422,29,FALSE)</f>
        <v>1</v>
      </c>
      <c r="AN47">
        <v>1</v>
      </c>
      <c r="AO47">
        <v>0.86639999999999995</v>
      </c>
      <c r="AP47" s="11">
        <f>VLOOKUP(A47,'[1]indicadores 140225'!$A$1:$AH$2422,31,FALSE)</f>
        <v>0.86639999999999995</v>
      </c>
      <c r="AS47" t="s">
        <v>42</v>
      </c>
      <c r="AT47" t="s">
        <v>257</v>
      </c>
    </row>
    <row r="48" spans="1:47" x14ac:dyDescent="0.25">
      <c r="A48" t="s">
        <v>260</v>
      </c>
      <c r="B48" t="s">
        <v>261</v>
      </c>
      <c r="C48" s="6">
        <f t="shared" si="5"/>
        <v>2021</v>
      </c>
      <c r="D48" t="s">
        <v>47</v>
      </c>
      <c r="E48" t="s">
        <v>251</v>
      </c>
      <c r="F48" t="s">
        <v>262</v>
      </c>
      <c r="G48" t="s">
        <v>241</v>
      </c>
      <c r="H48" t="s">
        <v>241</v>
      </c>
      <c r="I48" t="s">
        <v>263</v>
      </c>
      <c r="J48" t="s">
        <v>264</v>
      </c>
      <c r="K48" t="s">
        <v>265</v>
      </c>
      <c r="L48" t="s">
        <v>266</v>
      </c>
      <c r="M48">
        <v>200</v>
      </c>
      <c r="N48" s="14">
        <v>44392.956296296295</v>
      </c>
      <c r="O48">
        <v>1200000</v>
      </c>
      <c r="P48" s="15">
        <v>44621</v>
      </c>
      <c r="Q48" s="16">
        <v>1200000</v>
      </c>
      <c r="R48" s="10">
        <f t="shared" si="0"/>
        <v>1</v>
      </c>
      <c r="S48" s="10" t="str">
        <f t="shared" si="1"/>
        <v>N° proy &gt;=90%</v>
      </c>
      <c r="T48" s="15">
        <v>44623</v>
      </c>
      <c r="U48" s="16">
        <v>1200000</v>
      </c>
      <c r="V48" s="15">
        <v>44410</v>
      </c>
      <c r="W48">
        <v>1281.7087037037002</v>
      </c>
      <c r="X48">
        <v>42.04</v>
      </c>
      <c r="Y48">
        <v>36</v>
      </c>
      <c r="Z48" s="11" t="str">
        <f t="shared" si="2"/>
        <v>fuera del plazo</v>
      </c>
      <c r="AA48" s="17"/>
      <c r="AB48" s="16">
        <v>1183635.04</v>
      </c>
      <c r="AC48" s="16">
        <v>1180989.8799999999</v>
      </c>
      <c r="AD48" s="9">
        <f>VLOOKUP(A48,'[1]indicadores 140225'!$A$1:$AH$2422,25,FALSE)</f>
        <v>1180989.8799999999</v>
      </c>
      <c r="AE48" s="12">
        <f t="shared" si="3"/>
        <v>0.9977652233073464</v>
      </c>
      <c r="AF48" s="12" t="str">
        <f t="shared" si="4"/>
        <v>N° proy&gt;=90%</v>
      </c>
      <c r="AG48" s="16">
        <v>1108972.54</v>
      </c>
      <c r="AH48" s="15">
        <v>45660</v>
      </c>
      <c r="AI48">
        <v>1</v>
      </c>
      <c r="AJ48">
        <v>1</v>
      </c>
      <c r="AK48" s="11">
        <f>VLOOKUP(A48,'[1]indicadores 140225'!$A$1:$AH$2422,29,FALSE)</f>
        <v>1</v>
      </c>
      <c r="AN48">
        <v>1</v>
      </c>
      <c r="AO48">
        <v>0.98650000000000004</v>
      </c>
      <c r="AP48" s="11">
        <f>VLOOKUP(A48,'[1]indicadores 140225'!$A$1:$AH$2422,31,FALSE)</f>
        <v>0.98650000000000004</v>
      </c>
      <c r="AS48" t="s">
        <v>54</v>
      </c>
      <c r="AT48" t="s">
        <v>55</v>
      </c>
      <c r="AU48" t="s">
        <v>56</v>
      </c>
    </row>
    <row r="49" spans="1:47" x14ac:dyDescent="0.25">
      <c r="A49" t="s">
        <v>267</v>
      </c>
      <c r="B49" t="s">
        <v>268</v>
      </c>
      <c r="C49" s="6">
        <f t="shared" si="5"/>
        <v>2021</v>
      </c>
      <c r="D49" t="s">
        <v>47</v>
      </c>
      <c r="E49" t="s">
        <v>251</v>
      </c>
      <c r="F49" t="s">
        <v>269</v>
      </c>
      <c r="G49" t="s">
        <v>241</v>
      </c>
      <c r="H49" t="s">
        <v>241</v>
      </c>
      <c r="I49" t="s">
        <v>263</v>
      </c>
      <c r="J49" t="s">
        <v>264</v>
      </c>
      <c r="K49" t="s">
        <v>270</v>
      </c>
      <c r="L49" t="s">
        <v>271</v>
      </c>
      <c r="M49">
        <v>200</v>
      </c>
      <c r="N49" s="14">
        <v>44392.956296296295</v>
      </c>
      <c r="O49">
        <v>1200000</v>
      </c>
      <c r="P49" s="15">
        <v>44621</v>
      </c>
      <c r="Q49" s="16">
        <v>1200000</v>
      </c>
      <c r="R49" s="10">
        <f t="shared" si="0"/>
        <v>1</v>
      </c>
      <c r="S49" s="10" t="str">
        <f t="shared" si="1"/>
        <v>N° proy &gt;=90%</v>
      </c>
      <c r="T49" s="15">
        <v>44623</v>
      </c>
      <c r="U49" s="16">
        <v>1200000</v>
      </c>
      <c r="V49" s="15">
        <v>44410</v>
      </c>
      <c r="W49">
        <v>1281.7087037037002</v>
      </c>
      <c r="X49">
        <v>42.04</v>
      </c>
      <c r="Y49">
        <v>36</v>
      </c>
      <c r="Z49" s="11" t="str">
        <f t="shared" si="2"/>
        <v>fuera del plazo</v>
      </c>
      <c r="AA49" s="17"/>
      <c r="AB49" s="16">
        <v>1191660.7</v>
      </c>
      <c r="AC49" s="16">
        <v>1187660.7</v>
      </c>
      <c r="AD49" s="9">
        <f>VLOOKUP(A49,'[1]indicadores 140225'!$A$1:$AH$2422,25,FALSE)</f>
        <v>1187660.7</v>
      </c>
      <c r="AE49" s="12">
        <f t="shared" si="3"/>
        <v>0.99664333983658271</v>
      </c>
      <c r="AF49" s="12" t="str">
        <f t="shared" si="4"/>
        <v>N° proy&gt;=90%</v>
      </c>
      <c r="AG49" s="16">
        <v>1116531.6000000001</v>
      </c>
      <c r="AH49" s="15">
        <v>45660</v>
      </c>
      <c r="AI49">
        <v>1</v>
      </c>
      <c r="AJ49">
        <v>1</v>
      </c>
      <c r="AK49" s="11">
        <f>VLOOKUP(A49,'[1]indicadores 140225'!$A$1:$AH$2422,29,FALSE)</f>
        <v>1</v>
      </c>
      <c r="AN49">
        <v>1</v>
      </c>
      <c r="AO49">
        <v>0.99119999999999997</v>
      </c>
      <c r="AP49" s="11">
        <f>VLOOKUP(A49,'[1]indicadores 140225'!$A$1:$AH$2422,31,FALSE)</f>
        <v>0.99119999999999997</v>
      </c>
      <c r="AS49" t="s">
        <v>54</v>
      </c>
      <c r="AT49" t="s">
        <v>55</v>
      </c>
      <c r="AU49" t="s">
        <v>56</v>
      </c>
    </row>
    <row r="50" spans="1:47" x14ac:dyDescent="0.25">
      <c r="A50" t="s">
        <v>272</v>
      </c>
      <c r="B50" t="s">
        <v>273</v>
      </c>
      <c r="C50" s="6">
        <f t="shared" si="5"/>
        <v>2021</v>
      </c>
      <c r="D50" t="s">
        <v>47</v>
      </c>
      <c r="E50" t="s">
        <v>251</v>
      </c>
      <c r="F50" t="s">
        <v>274</v>
      </c>
      <c r="G50" t="s">
        <v>241</v>
      </c>
      <c r="H50" t="s">
        <v>241</v>
      </c>
      <c r="I50" t="s">
        <v>275</v>
      </c>
      <c r="J50" t="s">
        <v>275</v>
      </c>
      <c r="K50" t="s">
        <v>276</v>
      </c>
      <c r="L50" t="s">
        <v>277</v>
      </c>
      <c r="M50">
        <v>250</v>
      </c>
      <c r="N50" s="14">
        <v>44383.392685185187</v>
      </c>
      <c r="O50">
        <v>1500000</v>
      </c>
      <c r="P50" s="15">
        <v>44595</v>
      </c>
      <c r="Q50" s="16">
        <v>1500000</v>
      </c>
      <c r="R50" s="10">
        <f t="shared" si="0"/>
        <v>1</v>
      </c>
      <c r="S50" s="10" t="str">
        <f t="shared" si="1"/>
        <v>N° proy &gt;=90%</v>
      </c>
      <c r="T50" s="15">
        <v>44606</v>
      </c>
      <c r="U50" s="16">
        <v>1500000</v>
      </c>
      <c r="V50" s="15">
        <v>44410</v>
      </c>
      <c r="W50">
        <v>1186</v>
      </c>
      <c r="X50">
        <v>36</v>
      </c>
      <c r="Y50">
        <v>36</v>
      </c>
      <c r="Z50" s="11" t="str">
        <f t="shared" si="2"/>
        <v>dentro de plazo</v>
      </c>
      <c r="AA50" s="15">
        <v>45596</v>
      </c>
      <c r="AB50" s="16">
        <v>1494081.45</v>
      </c>
      <c r="AC50" s="16">
        <v>1492765.45</v>
      </c>
      <c r="AD50" s="9">
        <f>VLOOKUP(A50,'[1]indicadores 140225'!$A$1:$AH$2422,25,FALSE)</f>
        <v>1492765.45</v>
      </c>
      <c r="AE50" s="12">
        <f t="shared" si="3"/>
        <v>0.99911919125961979</v>
      </c>
      <c r="AF50" s="12" t="str">
        <f t="shared" si="4"/>
        <v>N° proy&gt;=90%</v>
      </c>
      <c r="AG50" s="16">
        <v>1410364.81</v>
      </c>
      <c r="AH50" s="15">
        <v>45664</v>
      </c>
      <c r="AI50">
        <v>1</v>
      </c>
      <c r="AJ50">
        <v>1</v>
      </c>
      <c r="AK50" s="11">
        <f>VLOOKUP(A50,'[1]indicadores 140225'!$A$1:$AH$2422,29,FALSE)</f>
        <v>1</v>
      </c>
      <c r="AN50">
        <v>1</v>
      </c>
      <c r="AO50">
        <v>0.99619999999999997</v>
      </c>
      <c r="AP50" s="11">
        <f>VLOOKUP(A50,'[1]indicadores 140225'!$A$1:$AH$2422,31,FALSE)</f>
        <v>0.99619999999999997</v>
      </c>
      <c r="AS50" t="s">
        <v>42</v>
      </c>
      <c r="AT50" t="s">
        <v>278</v>
      </c>
    </row>
    <row r="51" spans="1:47" x14ac:dyDescent="0.25">
      <c r="A51" t="s">
        <v>279</v>
      </c>
      <c r="B51" t="s">
        <v>280</v>
      </c>
      <c r="C51" s="6">
        <f t="shared" si="5"/>
        <v>2021</v>
      </c>
      <c r="D51" t="s">
        <v>47</v>
      </c>
      <c r="E51" t="s">
        <v>251</v>
      </c>
      <c r="F51" t="s">
        <v>281</v>
      </c>
      <c r="G51" t="s">
        <v>241</v>
      </c>
      <c r="H51" t="s">
        <v>241</v>
      </c>
      <c r="I51" t="s">
        <v>275</v>
      </c>
      <c r="J51" t="s">
        <v>275</v>
      </c>
      <c r="K51" t="s">
        <v>282</v>
      </c>
      <c r="L51" t="s">
        <v>283</v>
      </c>
      <c r="M51">
        <v>200</v>
      </c>
      <c r="N51" s="14">
        <v>44383.392685185187</v>
      </c>
      <c r="O51">
        <v>1200000</v>
      </c>
      <c r="P51" s="15">
        <v>44595</v>
      </c>
      <c r="Q51" s="16">
        <v>1200000</v>
      </c>
      <c r="R51" s="10">
        <f t="shared" si="0"/>
        <v>1</v>
      </c>
      <c r="S51" s="10" t="str">
        <f t="shared" si="1"/>
        <v>N° proy &gt;=90%</v>
      </c>
      <c r="T51" s="15">
        <v>44606</v>
      </c>
      <c r="U51" s="16">
        <v>1200000</v>
      </c>
      <c r="V51" s="15">
        <v>44410</v>
      </c>
      <c r="W51">
        <v>1186</v>
      </c>
      <c r="X51">
        <v>36</v>
      </c>
      <c r="Y51">
        <v>36</v>
      </c>
      <c r="Z51" s="11" t="str">
        <f t="shared" si="2"/>
        <v>dentro de plazo</v>
      </c>
      <c r="AA51" s="15">
        <v>45596</v>
      </c>
      <c r="AB51" s="16">
        <v>1199123.6399999999</v>
      </c>
      <c r="AC51" s="16">
        <v>1198089.6399999999</v>
      </c>
      <c r="AD51" s="9">
        <f>VLOOKUP(A51,'[1]indicadores 140225'!$A$1:$AH$2422,25,FALSE)</f>
        <v>1198089.6399999999</v>
      </c>
      <c r="AE51" s="12">
        <f t="shared" si="3"/>
        <v>0.99913770359827114</v>
      </c>
      <c r="AF51" s="12" t="str">
        <f t="shared" si="4"/>
        <v>N° proy&gt;=90%</v>
      </c>
      <c r="AG51" s="16">
        <v>1118170.82</v>
      </c>
      <c r="AH51" s="15">
        <v>45664</v>
      </c>
      <c r="AI51">
        <v>1</v>
      </c>
      <c r="AJ51">
        <v>1</v>
      </c>
      <c r="AK51" s="11">
        <f>VLOOKUP(A51,'[1]indicadores 140225'!$A$1:$AH$2422,29,FALSE)</f>
        <v>1</v>
      </c>
      <c r="AN51">
        <v>1</v>
      </c>
      <c r="AO51">
        <v>0.99809999999999999</v>
      </c>
      <c r="AP51" s="11">
        <f>VLOOKUP(A51,'[1]indicadores 140225'!$A$1:$AH$2422,31,FALSE)</f>
        <v>0.99809999999999999</v>
      </c>
      <c r="AS51" t="s">
        <v>42</v>
      </c>
      <c r="AT51" t="s">
        <v>278</v>
      </c>
    </row>
    <row r="52" spans="1:47" x14ac:dyDescent="0.25">
      <c r="A52" t="s">
        <v>284</v>
      </c>
      <c r="B52" t="s">
        <v>285</v>
      </c>
      <c r="C52" s="6">
        <f t="shared" si="5"/>
        <v>2021</v>
      </c>
      <c r="D52" t="s">
        <v>47</v>
      </c>
      <c r="E52" t="s">
        <v>251</v>
      </c>
      <c r="F52" t="s">
        <v>286</v>
      </c>
      <c r="G52" t="s">
        <v>241</v>
      </c>
      <c r="H52" t="s">
        <v>241</v>
      </c>
      <c r="I52" t="s">
        <v>287</v>
      </c>
      <c r="J52" t="s">
        <v>288</v>
      </c>
      <c r="K52" t="s">
        <v>289</v>
      </c>
      <c r="L52" t="s">
        <v>290</v>
      </c>
      <c r="M52">
        <v>300</v>
      </c>
      <c r="N52" s="14">
        <v>44383.398356481484</v>
      </c>
      <c r="O52">
        <v>1800000</v>
      </c>
      <c r="P52" s="15">
        <v>44595</v>
      </c>
      <c r="Q52" s="16">
        <v>1800000</v>
      </c>
      <c r="R52" s="10">
        <f t="shared" si="0"/>
        <v>1</v>
      </c>
      <c r="S52" s="10" t="str">
        <f t="shared" si="1"/>
        <v>N° proy &gt;=90%</v>
      </c>
      <c r="T52" s="15">
        <v>44606</v>
      </c>
      <c r="U52" s="16">
        <v>1800000</v>
      </c>
      <c r="V52" s="15">
        <v>44410</v>
      </c>
      <c r="W52">
        <v>1221</v>
      </c>
      <c r="X52">
        <v>36</v>
      </c>
      <c r="Y52">
        <v>36</v>
      </c>
      <c r="Z52" s="11" t="str">
        <f t="shared" si="2"/>
        <v>dentro de plazo</v>
      </c>
      <c r="AA52" s="15">
        <v>45631</v>
      </c>
      <c r="AB52" s="16">
        <v>1635538.54</v>
      </c>
      <c r="AC52" s="16">
        <v>1635538.54</v>
      </c>
      <c r="AD52" s="9">
        <f>VLOOKUP(A52,'[1]indicadores 140225'!$A$1:$AH$2422,25,FALSE)</f>
        <v>1635538.54</v>
      </c>
      <c r="AE52" s="12">
        <f t="shared" si="3"/>
        <v>1</v>
      </c>
      <c r="AF52" s="12" t="str">
        <f t="shared" si="4"/>
        <v>N° proy&gt;=90%</v>
      </c>
      <c r="AG52" s="16">
        <v>1462836.56</v>
      </c>
      <c r="AH52" s="15">
        <v>45673</v>
      </c>
      <c r="AI52">
        <v>1</v>
      </c>
      <c r="AJ52">
        <v>1</v>
      </c>
      <c r="AK52" s="11">
        <f>VLOOKUP(A52,'[1]indicadores 140225'!$A$1:$AH$2422,29,FALSE)</f>
        <v>1</v>
      </c>
      <c r="AN52">
        <v>1</v>
      </c>
      <c r="AO52">
        <v>0.92589999999999995</v>
      </c>
      <c r="AP52" s="11">
        <f>VLOOKUP(A52,'[1]indicadores 140225'!$A$1:$AH$2422,31,FALSE)</f>
        <v>0.92589999999999995</v>
      </c>
      <c r="AS52" t="s">
        <v>42</v>
      </c>
      <c r="AT52" t="s">
        <v>257</v>
      </c>
    </row>
    <row r="53" spans="1:47" x14ac:dyDescent="0.25">
      <c r="A53" t="s">
        <v>291</v>
      </c>
      <c r="B53" t="s">
        <v>292</v>
      </c>
      <c r="C53" s="6">
        <f t="shared" si="5"/>
        <v>2021</v>
      </c>
      <c r="D53" t="s">
        <v>47</v>
      </c>
      <c r="E53" t="s">
        <v>251</v>
      </c>
      <c r="F53" t="s">
        <v>293</v>
      </c>
      <c r="G53" t="s">
        <v>241</v>
      </c>
      <c r="H53" t="s">
        <v>241</v>
      </c>
      <c r="I53" t="s">
        <v>287</v>
      </c>
      <c r="J53" t="s">
        <v>288</v>
      </c>
      <c r="K53" t="s">
        <v>294</v>
      </c>
      <c r="L53" t="s">
        <v>295</v>
      </c>
      <c r="M53">
        <v>285</v>
      </c>
      <c r="N53" s="14">
        <v>44383.398356481484</v>
      </c>
      <c r="O53">
        <v>1710000</v>
      </c>
      <c r="P53" s="15">
        <v>44595</v>
      </c>
      <c r="Q53" s="16">
        <v>1710000</v>
      </c>
      <c r="R53" s="10">
        <f t="shared" si="0"/>
        <v>1</v>
      </c>
      <c r="S53" s="10" t="str">
        <f t="shared" si="1"/>
        <v>N° proy &gt;=90%</v>
      </c>
      <c r="T53" s="15">
        <v>44606</v>
      </c>
      <c r="U53" s="16">
        <v>1710000</v>
      </c>
      <c r="V53" s="15">
        <v>44410</v>
      </c>
      <c r="W53">
        <v>1221</v>
      </c>
      <c r="X53">
        <v>36</v>
      </c>
      <c r="Y53">
        <v>36</v>
      </c>
      <c r="Z53" s="11" t="str">
        <f t="shared" si="2"/>
        <v>dentro de plazo</v>
      </c>
      <c r="AA53" s="15">
        <v>45631</v>
      </c>
      <c r="AB53" s="16">
        <v>1524316.98</v>
      </c>
      <c r="AC53" s="16">
        <v>1524316.98</v>
      </c>
      <c r="AD53" s="9">
        <f>VLOOKUP(A53,'[1]indicadores 140225'!$A$1:$AH$2422,25,FALSE)</f>
        <v>1524316.98</v>
      </c>
      <c r="AE53" s="12">
        <f t="shared" si="3"/>
        <v>1</v>
      </c>
      <c r="AF53" s="12" t="str">
        <f t="shared" si="4"/>
        <v>N° proy&gt;=90%</v>
      </c>
      <c r="AG53" s="16">
        <v>1336031.21</v>
      </c>
      <c r="AH53" s="15">
        <v>45673</v>
      </c>
      <c r="AI53">
        <v>1</v>
      </c>
      <c r="AJ53">
        <v>1</v>
      </c>
      <c r="AK53" s="11">
        <f>VLOOKUP(A53,'[1]indicadores 140225'!$A$1:$AH$2422,29,FALSE)</f>
        <v>1</v>
      </c>
      <c r="AN53">
        <v>1</v>
      </c>
      <c r="AO53">
        <v>0.91500000000000004</v>
      </c>
      <c r="AP53" s="11">
        <f>VLOOKUP(A53,'[1]indicadores 140225'!$A$1:$AH$2422,31,FALSE)</f>
        <v>0.91500000000000004</v>
      </c>
      <c r="AS53" t="s">
        <v>42</v>
      </c>
      <c r="AT53" t="s">
        <v>257</v>
      </c>
    </row>
    <row r="54" spans="1:47" x14ac:dyDescent="0.25">
      <c r="A54" t="s">
        <v>261</v>
      </c>
      <c r="B54" t="s">
        <v>260</v>
      </c>
      <c r="C54" s="6">
        <f t="shared" si="5"/>
        <v>2021</v>
      </c>
      <c r="D54" t="s">
        <v>47</v>
      </c>
      <c r="E54" t="s">
        <v>251</v>
      </c>
      <c r="F54" t="s">
        <v>296</v>
      </c>
      <c r="G54" t="s">
        <v>241</v>
      </c>
      <c r="H54" t="s">
        <v>241</v>
      </c>
      <c r="I54" t="s">
        <v>241</v>
      </c>
      <c r="J54" t="s">
        <v>297</v>
      </c>
      <c r="K54" t="s">
        <v>298</v>
      </c>
      <c r="L54" t="s">
        <v>299</v>
      </c>
      <c r="M54">
        <v>200</v>
      </c>
      <c r="N54" s="14">
        <v>44384.969375000001</v>
      </c>
      <c r="O54">
        <v>1200000</v>
      </c>
      <c r="P54" s="15">
        <v>44595</v>
      </c>
      <c r="Q54" s="16">
        <v>1200000</v>
      </c>
      <c r="R54" s="10">
        <f t="shared" si="0"/>
        <v>1</v>
      </c>
      <c r="S54" s="10" t="str">
        <f t="shared" si="1"/>
        <v>N° proy &gt;=90%</v>
      </c>
      <c r="T54" s="15">
        <v>44606</v>
      </c>
      <c r="U54" s="16">
        <v>1200000</v>
      </c>
      <c r="V54" s="15">
        <v>44410</v>
      </c>
      <c r="W54">
        <v>1186</v>
      </c>
      <c r="X54">
        <v>36</v>
      </c>
      <c r="Y54">
        <v>36</v>
      </c>
      <c r="Z54" s="11" t="str">
        <f t="shared" si="2"/>
        <v>dentro de plazo</v>
      </c>
      <c r="AA54" s="15">
        <v>45596</v>
      </c>
      <c r="AB54" s="16">
        <v>1197800.96</v>
      </c>
      <c r="AC54" s="16">
        <v>1201242.8999999999</v>
      </c>
      <c r="AD54" s="9">
        <f>VLOOKUP(A54,'[1]indicadores 140225'!$A$1:$AH$2422,25,FALSE)</f>
        <v>1201242.8999999999</v>
      </c>
      <c r="AE54" s="12">
        <f t="shared" si="3"/>
        <v>1.0028735492080421</v>
      </c>
      <c r="AF54" s="12" t="str">
        <f t="shared" si="4"/>
        <v>N° proy&gt;=90%</v>
      </c>
      <c r="AG54" s="16">
        <v>1202914.8999999999</v>
      </c>
      <c r="AH54" s="15">
        <v>45678</v>
      </c>
      <c r="AI54">
        <v>1</v>
      </c>
      <c r="AJ54">
        <v>1</v>
      </c>
      <c r="AK54" s="11">
        <f>VLOOKUP(A54,'[1]indicadores 140225'!$A$1:$AH$2422,29,FALSE)</f>
        <v>1</v>
      </c>
      <c r="AN54">
        <v>1</v>
      </c>
      <c r="AO54">
        <v>0.99780000000000002</v>
      </c>
      <c r="AP54" s="11">
        <f>VLOOKUP(A54,'[1]indicadores 140225'!$A$1:$AH$2422,31,FALSE)</f>
        <v>0.99780000000000002</v>
      </c>
      <c r="AS54" t="s">
        <v>42</v>
      </c>
      <c r="AT54" t="s">
        <v>167</v>
      </c>
      <c r="AU54" t="s">
        <v>300</v>
      </c>
    </row>
    <row r="55" spans="1:47" x14ac:dyDescent="0.25">
      <c r="A55" t="s">
        <v>268</v>
      </c>
      <c r="B55" t="s">
        <v>267</v>
      </c>
      <c r="C55" s="6">
        <f t="shared" si="5"/>
        <v>2021</v>
      </c>
      <c r="D55" t="s">
        <v>47</v>
      </c>
      <c r="E55" t="s">
        <v>251</v>
      </c>
      <c r="F55" t="s">
        <v>301</v>
      </c>
      <c r="G55" t="s">
        <v>241</v>
      </c>
      <c r="H55" t="s">
        <v>241</v>
      </c>
      <c r="I55" t="s">
        <v>241</v>
      </c>
      <c r="J55" t="s">
        <v>297</v>
      </c>
      <c r="K55" t="s">
        <v>302</v>
      </c>
      <c r="L55" t="s">
        <v>303</v>
      </c>
      <c r="M55">
        <v>200</v>
      </c>
      <c r="N55" s="14">
        <v>44384.969375000001</v>
      </c>
      <c r="O55">
        <v>1200000</v>
      </c>
      <c r="P55" s="15">
        <v>44595</v>
      </c>
      <c r="Q55" s="16">
        <v>1200000</v>
      </c>
      <c r="R55" s="10">
        <f t="shared" si="0"/>
        <v>1</v>
      </c>
      <c r="S55" s="10" t="str">
        <f t="shared" si="1"/>
        <v>N° proy &gt;=90%</v>
      </c>
      <c r="T55" s="15">
        <v>44606</v>
      </c>
      <c r="U55" s="16">
        <v>1200000</v>
      </c>
      <c r="V55" s="15">
        <v>44410</v>
      </c>
      <c r="W55">
        <v>1186</v>
      </c>
      <c r="X55">
        <v>36</v>
      </c>
      <c r="Y55">
        <v>36</v>
      </c>
      <c r="Z55" s="11" t="str">
        <f t="shared" si="2"/>
        <v>dentro de plazo</v>
      </c>
      <c r="AA55" s="15">
        <v>45596</v>
      </c>
      <c r="AB55" s="16">
        <v>1197350.6000000001</v>
      </c>
      <c r="AC55" s="16">
        <v>1196146.6000000001</v>
      </c>
      <c r="AD55" s="9">
        <f>VLOOKUP(A55,'[1]indicadores 140225'!$A$1:$AH$2422,25,FALSE)</f>
        <v>1196146.6000000001</v>
      </c>
      <c r="AE55" s="12">
        <f t="shared" si="3"/>
        <v>0.99899444657229053</v>
      </c>
      <c r="AF55" s="12" t="str">
        <f t="shared" si="4"/>
        <v>N° proy&gt;=90%</v>
      </c>
      <c r="AG55" s="16">
        <v>1202464.53</v>
      </c>
      <c r="AH55" s="15">
        <v>45678</v>
      </c>
      <c r="AI55">
        <v>1</v>
      </c>
      <c r="AJ55">
        <v>1</v>
      </c>
      <c r="AK55" s="11">
        <f>VLOOKUP(A55,'[1]indicadores 140225'!$A$1:$AH$2422,29,FALSE)</f>
        <v>1</v>
      </c>
      <c r="AN55">
        <v>1</v>
      </c>
      <c r="AO55">
        <v>0.99750000000000005</v>
      </c>
      <c r="AP55" s="11">
        <f>VLOOKUP(A55,'[1]indicadores 140225'!$A$1:$AH$2422,31,FALSE)</f>
        <v>0.99750000000000005</v>
      </c>
      <c r="AS55" t="s">
        <v>42</v>
      </c>
      <c r="AT55" t="s">
        <v>167</v>
      </c>
      <c r="AU55" t="s">
        <v>300</v>
      </c>
    </row>
    <row r="56" spans="1:47" x14ac:dyDescent="0.25">
      <c r="A56" t="s">
        <v>304</v>
      </c>
      <c r="B56" t="s">
        <v>305</v>
      </c>
      <c r="C56" s="6">
        <f t="shared" si="5"/>
        <v>2022</v>
      </c>
      <c r="D56" t="s">
        <v>47</v>
      </c>
      <c r="E56" t="s">
        <v>48</v>
      </c>
      <c r="F56" t="s">
        <v>306</v>
      </c>
      <c r="G56" t="s">
        <v>241</v>
      </c>
      <c r="H56" t="s">
        <v>241</v>
      </c>
      <c r="I56" t="s">
        <v>253</v>
      </c>
      <c r="J56" t="s">
        <v>307</v>
      </c>
      <c r="K56" t="s">
        <v>308</v>
      </c>
      <c r="L56" t="s">
        <v>309</v>
      </c>
      <c r="M56">
        <v>140</v>
      </c>
      <c r="N56" s="14">
        <v>44755.630416666667</v>
      </c>
      <c r="O56">
        <v>840000</v>
      </c>
      <c r="P56" s="15">
        <v>44796</v>
      </c>
      <c r="Q56" s="16">
        <v>840000</v>
      </c>
      <c r="R56" s="10">
        <f t="shared" si="0"/>
        <v>1</v>
      </c>
      <c r="S56" s="10" t="str">
        <f t="shared" si="1"/>
        <v>N° proy &gt;=90%</v>
      </c>
      <c r="T56" s="15">
        <v>44798</v>
      </c>
      <c r="U56" s="16">
        <v>840000</v>
      </c>
      <c r="V56" s="15">
        <v>44781</v>
      </c>
      <c r="W56">
        <v>910.70870370370403</v>
      </c>
      <c r="X56">
        <v>29.84</v>
      </c>
      <c r="Y56">
        <v>36</v>
      </c>
      <c r="Z56" s="11" t="str">
        <f t="shared" si="2"/>
        <v>dentro de plazo</v>
      </c>
      <c r="AA56" s="17"/>
      <c r="AB56" s="16">
        <v>744668.78</v>
      </c>
      <c r="AC56" s="16">
        <v>743702.44</v>
      </c>
      <c r="AD56" s="9">
        <f>VLOOKUP(A56,'[1]indicadores 140225'!$A$1:$AH$2422,25,FALSE)</f>
        <v>743702.44</v>
      </c>
      <c r="AE56" s="12">
        <f t="shared" si="3"/>
        <v>0.99870232239358803</v>
      </c>
      <c r="AF56" s="12" t="str">
        <f t="shared" si="4"/>
        <v>N° proy&gt;=90%</v>
      </c>
      <c r="AG56" s="16">
        <v>716775.03</v>
      </c>
      <c r="AH56" s="15">
        <v>45681</v>
      </c>
      <c r="AI56">
        <v>0.96309999999999996</v>
      </c>
      <c r="AJ56">
        <v>0.96679999999999999</v>
      </c>
      <c r="AK56" s="11">
        <f>VLOOKUP(A56,'[1]indicadores 140225'!$A$1:$AH$2422,29,FALSE)</f>
        <v>0.96679999999999999</v>
      </c>
      <c r="AN56">
        <v>0.96609999999999996</v>
      </c>
      <c r="AO56">
        <v>0.89390000000000003</v>
      </c>
      <c r="AP56" s="11">
        <f>VLOOKUP(A56,'[1]indicadores 140225'!$A$1:$AH$2422,31,FALSE)</f>
        <v>0.89390000000000003</v>
      </c>
      <c r="AS56" t="s">
        <v>54</v>
      </c>
      <c r="AT56" t="s">
        <v>55</v>
      </c>
      <c r="AU56" t="s">
        <v>56</v>
      </c>
    </row>
    <row r="57" spans="1:47" x14ac:dyDescent="0.25">
      <c r="A57" t="s">
        <v>310</v>
      </c>
      <c r="B57" t="s">
        <v>311</v>
      </c>
      <c r="C57" s="6">
        <f t="shared" si="5"/>
        <v>2022</v>
      </c>
      <c r="D57" t="s">
        <v>47</v>
      </c>
      <c r="E57" t="s">
        <v>48</v>
      </c>
      <c r="F57" t="s">
        <v>312</v>
      </c>
      <c r="G57" t="s">
        <v>241</v>
      </c>
      <c r="H57" t="s">
        <v>241</v>
      </c>
      <c r="I57" t="s">
        <v>253</v>
      </c>
      <c r="J57" t="s">
        <v>307</v>
      </c>
      <c r="K57" t="s">
        <v>308</v>
      </c>
      <c r="L57" t="s">
        <v>309</v>
      </c>
      <c r="M57">
        <v>240</v>
      </c>
      <c r="N57" s="14">
        <v>44755.630416666667</v>
      </c>
      <c r="O57">
        <v>1440000</v>
      </c>
      <c r="P57" s="15">
        <v>44796</v>
      </c>
      <c r="Q57" s="16">
        <v>1440000</v>
      </c>
      <c r="R57" s="10">
        <f t="shared" si="0"/>
        <v>1</v>
      </c>
      <c r="S57" s="10" t="str">
        <f t="shared" si="1"/>
        <v>N° proy &gt;=90%</v>
      </c>
      <c r="T57" s="15">
        <v>44798</v>
      </c>
      <c r="U57" s="16">
        <v>1440000</v>
      </c>
      <c r="V57" s="15">
        <v>44781</v>
      </c>
      <c r="W57">
        <v>910.70870370370403</v>
      </c>
      <c r="X57">
        <v>29.84</v>
      </c>
      <c r="Y57">
        <v>36</v>
      </c>
      <c r="Z57" s="11" t="str">
        <f t="shared" si="2"/>
        <v>dentro de plazo</v>
      </c>
      <c r="AA57" s="17"/>
      <c r="AB57" s="16">
        <v>1271022.72</v>
      </c>
      <c r="AC57" s="16">
        <v>1269480.48</v>
      </c>
      <c r="AD57" s="9">
        <f>VLOOKUP(A57,'[1]indicadores 140225'!$A$1:$AH$2422,25,FALSE)</f>
        <v>1269480.48</v>
      </c>
      <c r="AE57" s="12">
        <f t="shared" si="3"/>
        <v>0.99878661492376786</v>
      </c>
      <c r="AF57" s="12" t="str">
        <f t="shared" si="4"/>
        <v>N° proy&gt;=90%</v>
      </c>
      <c r="AG57" s="16">
        <v>1220291.3700000001</v>
      </c>
      <c r="AH57" s="15">
        <v>45681</v>
      </c>
      <c r="AI57">
        <v>0.93510000000000004</v>
      </c>
      <c r="AJ57">
        <v>0.94010000000000005</v>
      </c>
      <c r="AK57" s="11">
        <f>VLOOKUP(A57,'[1]indicadores 140225'!$A$1:$AH$2422,29,FALSE)</f>
        <v>0.94010000000000005</v>
      </c>
      <c r="AN57">
        <v>0.94410000000000005</v>
      </c>
      <c r="AO57">
        <v>0.88770000000000004</v>
      </c>
      <c r="AP57" s="11">
        <f>VLOOKUP(A57,'[1]indicadores 140225'!$A$1:$AH$2422,31,FALSE)</f>
        <v>0.88770000000000004</v>
      </c>
      <c r="AS57" t="s">
        <v>54</v>
      </c>
      <c r="AT57" t="s">
        <v>55</v>
      </c>
      <c r="AU57" t="s">
        <v>56</v>
      </c>
    </row>
    <row r="58" spans="1:47" x14ac:dyDescent="0.25">
      <c r="A58" t="s">
        <v>313</v>
      </c>
      <c r="B58" t="s">
        <v>304</v>
      </c>
      <c r="C58" s="6">
        <f t="shared" si="5"/>
        <v>2022</v>
      </c>
      <c r="D58" t="s">
        <v>47</v>
      </c>
      <c r="E58" t="s">
        <v>48</v>
      </c>
      <c r="F58" t="s">
        <v>314</v>
      </c>
      <c r="G58" t="s">
        <v>241</v>
      </c>
      <c r="H58" t="s">
        <v>241</v>
      </c>
      <c r="I58" t="s">
        <v>315</v>
      </c>
      <c r="J58" t="s">
        <v>316</v>
      </c>
      <c r="K58" t="s">
        <v>317</v>
      </c>
      <c r="L58" t="s">
        <v>318</v>
      </c>
      <c r="M58">
        <v>200</v>
      </c>
      <c r="N58" s="14">
        <v>44755.961192129631</v>
      </c>
      <c r="O58">
        <v>1200000</v>
      </c>
      <c r="P58" s="15">
        <v>44796</v>
      </c>
      <c r="Q58" s="16">
        <v>1200000</v>
      </c>
      <c r="R58" s="10">
        <f t="shared" si="0"/>
        <v>1</v>
      </c>
      <c r="S58" s="10" t="str">
        <f t="shared" si="1"/>
        <v>N° proy &gt;=90%</v>
      </c>
      <c r="T58" s="15">
        <v>44798</v>
      </c>
      <c r="U58" s="16">
        <v>1200000</v>
      </c>
      <c r="V58" s="15">
        <v>44781</v>
      </c>
      <c r="W58">
        <v>910.70870370370403</v>
      </c>
      <c r="X58">
        <v>29.84</v>
      </c>
      <c r="Y58">
        <v>36</v>
      </c>
      <c r="Z58" s="11" t="str">
        <f t="shared" si="2"/>
        <v>dentro de plazo</v>
      </c>
      <c r="AA58" s="17"/>
      <c r="AB58" s="16">
        <v>1010014.76</v>
      </c>
      <c r="AC58" s="16">
        <v>1009664.76</v>
      </c>
      <c r="AD58" s="9">
        <f>VLOOKUP(A58,'[1]indicadores 140225'!$A$1:$AH$2422,25,FALSE)</f>
        <v>1009664.76</v>
      </c>
      <c r="AE58" s="12">
        <f t="shared" si="3"/>
        <v>0.99965347041066999</v>
      </c>
      <c r="AF58" s="12" t="str">
        <f t="shared" si="4"/>
        <v>N° proy&gt;=90%</v>
      </c>
      <c r="AG58" s="16">
        <v>907327.46</v>
      </c>
      <c r="AH58" s="15">
        <v>45666</v>
      </c>
      <c r="AI58">
        <v>0.92320000000000002</v>
      </c>
      <c r="AJ58">
        <v>0.90720000000000001</v>
      </c>
      <c r="AK58" s="11">
        <f>VLOOKUP(A58,'[1]indicadores 140225'!$A$1:$AH$2422,29,FALSE)</f>
        <v>0.90720000000000001</v>
      </c>
      <c r="AN58">
        <v>0.92320000000000002</v>
      </c>
      <c r="AO58">
        <v>0.84870000000000001</v>
      </c>
      <c r="AP58" s="11">
        <f>VLOOKUP(A58,'[1]indicadores 140225'!$A$1:$AH$2422,31,FALSE)</f>
        <v>0.84870000000000001</v>
      </c>
      <c r="AS58" t="s">
        <v>54</v>
      </c>
      <c r="AT58" t="s">
        <v>55</v>
      </c>
      <c r="AU58" t="s">
        <v>56</v>
      </c>
    </row>
    <row r="59" spans="1:47" x14ac:dyDescent="0.25">
      <c r="A59" t="s">
        <v>319</v>
      </c>
      <c r="B59" t="s">
        <v>310</v>
      </c>
      <c r="C59" s="6">
        <f t="shared" si="5"/>
        <v>2022</v>
      </c>
      <c r="D59" t="s">
        <v>47</v>
      </c>
      <c r="E59" t="s">
        <v>48</v>
      </c>
      <c r="F59" t="s">
        <v>320</v>
      </c>
      <c r="G59" t="s">
        <v>241</v>
      </c>
      <c r="H59" t="s">
        <v>241</v>
      </c>
      <c r="I59" t="s">
        <v>315</v>
      </c>
      <c r="J59" t="s">
        <v>316</v>
      </c>
      <c r="K59" t="s">
        <v>321</v>
      </c>
      <c r="L59" t="s">
        <v>322</v>
      </c>
      <c r="M59">
        <v>200</v>
      </c>
      <c r="N59" s="14">
        <v>44755.961192129631</v>
      </c>
      <c r="O59">
        <v>1200000</v>
      </c>
      <c r="P59" s="15">
        <v>44796</v>
      </c>
      <c r="Q59" s="16">
        <v>1200000</v>
      </c>
      <c r="R59" s="10">
        <f t="shared" si="0"/>
        <v>1</v>
      </c>
      <c r="S59" s="10" t="str">
        <f t="shared" si="1"/>
        <v>N° proy &gt;=90%</v>
      </c>
      <c r="T59" s="15">
        <v>44798</v>
      </c>
      <c r="U59" s="16">
        <v>1200000</v>
      </c>
      <c r="V59" s="15">
        <v>44781</v>
      </c>
      <c r="W59">
        <v>910.70870370370403</v>
      </c>
      <c r="X59">
        <v>29.84</v>
      </c>
      <c r="Y59">
        <v>36</v>
      </c>
      <c r="Z59" s="11" t="str">
        <f t="shared" si="2"/>
        <v>dentro de plazo</v>
      </c>
      <c r="AA59" s="17"/>
      <c r="AB59" s="16">
        <v>1009927.72</v>
      </c>
      <c r="AC59" s="16">
        <v>1009577.72</v>
      </c>
      <c r="AD59" s="9">
        <f>VLOOKUP(A59,'[1]indicadores 140225'!$A$1:$AH$2422,25,FALSE)</f>
        <v>1009577.72</v>
      </c>
      <c r="AE59" s="12">
        <f t="shared" si="3"/>
        <v>0.99965344054523031</v>
      </c>
      <c r="AF59" s="12" t="str">
        <f t="shared" si="4"/>
        <v>N° proy&gt;=90%</v>
      </c>
      <c r="AG59" s="16">
        <v>905952.82000000007</v>
      </c>
      <c r="AH59" s="15">
        <v>45666</v>
      </c>
      <c r="AI59">
        <v>0.93289999999999995</v>
      </c>
      <c r="AJ59">
        <v>0.91110000000000002</v>
      </c>
      <c r="AK59" s="11">
        <f>VLOOKUP(A59,'[1]indicadores 140225'!$A$1:$AH$2422,29,FALSE)</f>
        <v>0.91110000000000002</v>
      </c>
      <c r="AN59">
        <v>0.93289999999999995</v>
      </c>
      <c r="AO59">
        <v>0.8508</v>
      </c>
      <c r="AP59" s="11">
        <f>VLOOKUP(A59,'[1]indicadores 140225'!$A$1:$AH$2422,31,FALSE)</f>
        <v>0.8508</v>
      </c>
      <c r="AS59" t="s">
        <v>54</v>
      </c>
      <c r="AT59" t="s">
        <v>55</v>
      </c>
      <c r="AU59" t="s">
        <v>56</v>
      </c>
    </row>
    <row r="60" spans="1:47" x14ac:dyDescent="0.25">
      <c r="A60" t="s">
        <v>323</v>
      </c>
      <c r="B60" t="s">
        <v>323</v>
      </c>
      <c r="C60" s="6">
        <f t="shared" si="5"/>
        <v>2022</v>
      </c>
      <c r="D60" t="s">
        <v>47</v>
      </c>
      <c r="E60" t="s">
        <v>48</v>
      </c>
      <c r="F60" t="s">
        <v>324</v>
      </c>
      <c r="G60" t="s">
        <v>241</v>
      </c>
      <c r="H60" t="s">
        <v>241</v>
      </c>
      <c r="I60" t="s">
        <v>325</v>
      </c>
      <c r="J60" t="s">
        <v>326</v>
      </c>
      <c r="K60" t="s">
        <v>326</v>
      </c>
      <c r="L60" t="s">
        <v>327</v>
      </c>
      <c r="M60">
        <v>200</v>
      </c>
      <c r="N60" s="14">
        <v>44755.836574074077</v>
      </c>
      <c r="O60">
        <v>1200000</v>
      </c>
      <c r="P60" s="15">
        <v>44796</v>
      </c>
      <c r="Q60" s="16">
        <v>1200000</v>
      </c>
      <c r="R60" s="10">
        <f t="shared" si="0"/>
        <v>1</v>
      </c>
      <c r="S60" s="10" t="str">
        <f t="shared" si="1"/>
        <v>N° proy &gt;=90%</v>
      </c>
      <c r="T60" s="15">
        <v>44798</v>
      </c>
      <c r="U60" s="16">
        <v>1200000</v>
      </c>
      <c r="V60" s="15">
        <v>44781</v>
      </c>
      <c r="W60">
        <v>910.70870370370403</v>
      </c>
      <c r="X60">
        <v>29.84</v>
      </c>
      <c r="Y60">
        <v>36</v>
      </c>
      <c r="Z60" s="11" t="str">
        <f t="shared" si="2"/>
        <v>dentro de plazo</v>
      </c>
      <c r="AA60" s="17"/>
      <c r="AB60" s="16">
        <v>960645.2</v>
      </c>
      <c r="AC60" s="16">
        <v>955807.8</v>
      </c>
      <c r="AD60" s="9">
        <f>VLOOKUP(A60,'[1]indicadores 140225'!$A$1:$AH$2422,25,FALSE)</f>
        <v>960645.2</v>
      </c>
      <c r="AE60" s="12">
        <f t="shared" si="3"/>
        <v>1</v>
      </c>
      <c r="AF60" s="12" t="str">
        <f t="shared" si="4"/>
        <v>N° proy&gt;=90%</v>
      </c>
      <c r="AG60" s="16">
        <v>955807.8</v>
      </c>
      <c r="AH60" s="15">
        <v>45638</v>
      </c>
      <c r="AI60">
        <v>0.81289999999999996</v>
      </c>
      <c r="AJ60">
        <v>0.82950000000000002</v>
      </c>
      <c r="AK60" s="11">
        <f>VLOOKUP(A60,'[1]indicadores 140225'!$A$1:$AH$2422,29,FALSE)</f>
        <v>0.83260000000000001</v>
      </c>
      <c r="AN60">
        <v>0.86629999999999996</v>
      </c>
      <c r="AO60">
        <v>0.82120000000000004</v>
      </c>
      <c r="AP60" s="11">
        <f>VLOOKUP(A60,'[1]indicadores 140225'!$A$1:$AH$2422,31,FALSE)</f>
        <v>0.82440000000000002</v>
      </c>
      <c r="AS60" t="s">
        <v>54</v>
      </c>
      <c r="AT60" t="s">
        <v>55</v>
      </c>
      <c r="AU60" t="s">
        <v>56</v>
      </c>
    </row>
    <row r="61" spans="1:47" x14ac:dyDescent="0.25">
      <c r="A61" t="s">
        <v>328</v>
      </c>
      <c r="B61" t="s">
        <v>328</v>
      </c>
      <c r="C61" s="6">
        <f t="shared" si="5"/>
        <v>2022</v>
      </c>
      <c r="D61" t="s">
        <v>47</v>
      </c>
      <c r="E61" t="s">
        <v>48</v>
      </c>
      <c r="F61" t="s">
        <v>329</v>
      </c>
      <c r="G61" t="s">
        <v>241</v>
      </c>
      <c r="H61" t="s">
        <v>241</v>
      </c>
      <c r="I61" t="s">
        <v>325</v>
      </c>
      <c r="J61" t="s">
        <v>326</v>
      </c>
      <c r="K61" t="s">
        <v>330</v>
      </c>
      <c r="L61" t="s">
        <v>331</v>
      </c>
      <c r="M61">
        <v>200</v>
      </c>
      <c r="N61" s="14">
        <v>44755.836574074077</v>
      </c>
      <c r="O61">
        <v>1200000</v>
      </c>
      <c r="P61" s="15">
        <v>44796</v>
      </c>
      <c r="Q61" s="16">
        <v>1200000</v>
      </c>
      <c r="R61" s="10">
        <f t="shared" si="0"/>
        <v>1</v>
      </c>
      <c r="S61" s="10" t="str">
        <f t="shared" si="1"/>
        <v>N° proy &gt;=90%</v>
      </c>
      <c r="T61" s="15">
        <v>44798</v>
      </c>
      <c r="U61" s="16">
        <v>1200000</v>
      </c>
      <c r="V61" s="15">
        <v>44781</v>
      </c>
      <c r="W61">
        <v>910.70870370370403</v>
      </c>
      <c r="X61">
        <v>29.84</v>
      </c>
      <c r="Y61">
        <v>36</v>
      </c>
      <c r="Z61" s="11" t="str">
        <f t="shared" si="2"/>
        <v>dentro de plazo</v>
      </c>
      <c r="AA61" s="17"/>
      <c r="AB61" s="16">
        <v>937282.61</v>
      </c>
      <c r="AC61" s="16">
        <v>932445.21</v>
      </c>
      <c r="AD61" s="9">
        <f>VLOOKUP(A61,'[1]indicadores 140225'!$A$1:$AH$2422,25,FALSE)</f>
        <v>937282.61</v>
      </c>
      <c r="AE61" s="12">
        <f t="shared" si="3"/>
        <v>1</v>
      </c>
      <c r="AF61" s="12" t="str">
        <f t="shared" si="4"/>
        <v>N° proy&gt;=90%</v>
      </c>
      <c r="AG61" s="16">
        <v>932445.21</v>
      </c>
      <c r="AH61" s="15">
        <v>45638</v>
      </c>
      <c r="AI61">
        <v>0.79349999999999998</v>
      </c>
      <c r="AJ61">
        <v>0.82230000000000003</v>
      </c>
      <c r="AK61" s="11">
        <f>VLOOKUP(A61,'[1]indicadores 140225'!$A$1:$AH$2422,29,FALSE)</f>
        <v>0.81810000000000005</v>
      </c>
      <c r="AN61">
        <v>0.84379999999999999</v>
      </c>
      <c r="AO61">
        <v>0.80230000000000001</v>
      </c>
      <c r="AP61" s="11">
        <f>VLOOKUP(A61,'[1]indicadores 140225'!$A$1:$AH$2422,31,FALSE)</f>
        <v>0.80549999999999999</v>
      </c>
      <c r="AS61" t="s">
        <v>54</v>
      </c>
      <c r="AT61" t="s">
        <v>55</v>
      </c>
      <c r="AU61" t="s">
        <v>56</v>
      </c>
    </row>
    <row r="62" spans="1:47" x14ac:dyDescent="0.25">
      <c r="A62" t="s">
        <v>305</v>
      </c>
      <c r="B62" t="s">
        <v>313</v>
      </c>
      <c r="C62" s="6">
        <f t="shared" si="5"/>
        <v>2022</v>
      </c>
      <c r="D62" t="s">
        <v>47</v>
      </c>
      <c r="E62" t="s">
        <v>48</v>
      </c>
      <c r="F62" t="s">
        <v>332</v>
      </c>
      <c r="G62" t="s">
        <v>241</v>
      </c>
      <c r="H62" t="s">
        <v>241</v>
      </c>
      <c r="I62" t="s">
        <v>325</v>
      </c>
      <c r="J62" t="s">
        <v>333</v>
      </c>
      <c r="K62" t="s">
        <v>334</v>
      </c>
      <c r="L62" t="s">
        <v>335</v>
      </c>
      <c r="M62">
        <v>200</v>
      </c>
      <c r="N62" s="14">
        <v>44755.625625000001</v>
      </c>
      <c r="O62">
        <v>1200000</v>
      </c>
      <c r="P62" s="15">
        <v>44796</v>
      </c>
      <c r="Q62" s="16">
        <v>1200000</v>
      </c>
      <c r="R62" s="10">
        <f t="shared" si="0"/>
        <v>1</v>
      </c>
      <c r="S62" s="10" t="str">
        <f t="shared" si="1"/>
        <v>N° proy &gt;=90%</v>
      </c>
      <c r="T62" s="15">
        <v>44798</v>
      </c>
      <c r="U62" s="16">
        <v>1200000</v>
      </c>
      <c r="V62" s="15">
        <v>44781</v>
      </c>
      <c r="W62">
        <v>910.70870370370403</v>
      </c>
      <c r="X62">
        <v>29.84</v>
      </c>
      <c r="Y62">
        <v>36</v>
      </c>
      <c r="Z62" s="11" t="str">
        <f t="shared" si="2"/>
        <v>dentro de plazo</v>
      </c>
      <c r="AA62" s="17"/>
      <c r="AB62" s="16">
        <v>808052.22</v>
      </c>
      <c r="AC62" s="16">
        <v>807745.02</v>
      </c>
      <c r="AD62" s="9">
        <f>VLOOKUP(A62,'[1]indicadores 140225'!$A$1:$AH$2422,25,FALSE)</f>
        <v>807745.02</v>
      </c>
      <c r="AE62" s="12">
        <f t="shared" si="3"/>
        <v>0.99961982655031878</v>
      </c>
      <c r="AF62" s="12" t="str">
        <f t="shared" si="4"/>
        <v>N° proy&gt;=90%</v>
      </c>
      <c r="AG62" s="16">
        <v>801274.22</v>
      </c>
      <c r="AH62" s="15">
        <v>45617</v>
      </c>
      <c r="AI62">
        <v>0.73209999999999997</v>
      </c>
      <c r="AJ62">
        <v>0.72909999999999997</v>
      </c>
      <c r="AK62" s="11">
        <f>VLOOKUP(A62,'[1]indicadores 140225'!$A$1:$AH$2422,29,FALSE)</f>
        <v>0.74180000000000001</v>
      </c>
      <c r="AN62">
        <v>0.74470000000000003</v>
      </c>
      <c r="AO62">
        <v>0.66879999999999995</v>
      </c>
      <c r="AP62" s="11">
        <f>VLOOKUP(A62,'[1]indicadores 140225'!$A$1:$AH$2422,31,FALSE)</f>
        <v>0.7006</v>
      </c>
      <c r="AS62" t="s">
        <v>54</v>
      </c>
      <c r="AT62" t="s">
        <v>55</v>
      </c>
      <c r="AU62" t="s">
        <v>56</v>
      </c>
    </row>
    <row r="63" spans="1:47" x14ac:dyDescent="0.25">
      <c r="A63" t="s">
        <v>311</v>
      </c>
      <c r="B63" t="s">
        <v>319</v>
      </c>
      <c r="C63" s="6">
        <f t="shared" si="5"/>
        <v>2022</v>
      </c>
      <c r="D63" t="s">
        <v>47</v>
      </c>
      <c r="E63" t="s">
        <v>48</v>
      </c>
      <c r="F63" t="s">
        <v>336</v>
      </c>
      <c r="G63" t="s">
        <v>241</v>
      </c>
      <c r="H63" t="s">
        <v>241</v>
      </c>
      <c r="I63" t="s">
        <v>325</v>
      </c>
      <c r="J63" t="s">
        <v>333</v>
      </c>
      <c r="K63" t="s">
        <v>337</v>
      </c>
      <c r="L63" t="s">
        <v>338</v>
      </c>
      <c r="M63">
        <v>220</v>
      </c>
      <c r="N63" s="14">
        <v>44755.625625000001</v>
      </c>
      <c r="O63">
        <v>1320000</v>
      </c>
      <c r="P63" s="15">
        <v>44796</v>
      </c>
      <c r="Q63" s="16">
        <v>1320000</v>
      </c>
      <c r="R63" s="10">
        <f t="shared" si="0"/>
        <v>1</v>
      </c>
      <c r="S63" s="10" t="str">
        <f t="shared" si="1"/>
        <v>N° proy &gt;=90%</v>
      </c>
      <c r="T63" s="15">
        <v>44798</v>
      </c>
      <c r="U63" s="16">
        <v>1320000</v>
      </c>
      <c r="V63" s="15">
        <v>44781</v>
      </c>
      <c r="W63">
        <v>910.70870370370403</v>
      </c>
      <c r="X63">
        <v>29.84</v>
      </c>
      <c r="Y63">
        <v>36</v>
      </c>
      <c r="Z63" s="11" t="str">
        <f t="shared" si="2"/>
        <v>dentro de plazo</v>
      </c>
      <c r="AA63" s="17"/>
      <c r="AB63" s="16">
        <v>915723.98</v>
      </c>
      <c r="AC63" s="16">
        <v>886853.98</v>
      </c>
      <c r="AD63" s="9">
        <f>VLOOKUP(A63,'[1]indicadores 140225'!$A$1:$AH$2422,25,FALSE)</f>
        <v>886853.98</v>
      </c>
      <c r="AE63" s="12">
        <f t="shared" si="3"/>
        <v>0.96847303267082729</v>
      </c>
      <c r="AF63" s="12" t="str">
        <f t="shared" si="4"/>
        <v>N° proy&gt;=90%</v>
      </c>
      <c r="AG63" s="16">
        <v>908718.08000000007</v>
      </c>
      <c r="AH63" s="15">
        <v>45617</v>
      </c>
      <c r="AI63">
        <v>0.73770000000000002</v>
      </c>
      <c r="AJ63">
        <v>0.72130000000000005</v>
      </c>
      <c r="AK63" s="11">
        <f>VLOOKUP(A63,'[1]indicadores 140225'!$A$1:$AH$2422,29,FALSE)</f>
        <v>0.73140000000000005</v>
      </c>
      <c r="AN63">
        <v>0.74439999999999995</v>
      </c>
      <c r="AO63">
        <v>0.67679999999999996</v>
      </c>
      <c r="AP63" s="11">
        <f>VLOOKUP(A63,'[1]indicadores 140225'!$A$1:$AH$2422,31,FALSE)</f>
        <v>0.69930000000000003</v>
      </c>
      <c r="AS63" t="s">
        <v>54</v>
      </c>
      <c r="AT63" t="s">
        <v>55</v>
      </c>
      <c r="AU63" t="s">
        <v>56</v>
      </c>
    </row>
    <row r="64" spans="1:47" x14ac:dyDescent="0.25">
      <c r="A64" t="s">
        <v>339</v>
      </c>
      <c r="B64" t="s">
        <v>340</v>
      </c>
      <c r="C64" s="6">
        <f t="shared" si="5"/>
        <v>2023</v>
      </c>
      <c r="D64" t="s">
        <v>47</v>
      </c>
      <c r="E64" t="s">
        <v>82</v>
      </c>
      <c r="F64" t="s">
        <v>341</v>
      </c>
      <c r="G64" t="s">
        <v>241</v>
      </c>
      <c r="H64" t="s">
        <v>241</v>
      </c>
      <c r="I64" t="s">
        <v>275</v>
      </c>
      <c r="J64" t="s">
        <v>342</v>
      </c>
      <c r="K64" t="s">
        <v>343</v>
      </c>
      <c r="L64" t="s">
        <v>344</v>
      </c>
      <c r="M64">
        <v>200</v>
      </c>
      <c r="N64" s="14">
        <v>45149.998252314814</v>
      </c>
      <c r="O64">
        <v>1200000</v>
      </c>
      <c r="P64" s="15">
        <v>45226</v>
      </c>
      <c r="Q64" s="16">
        <v>1200000</v>
      </c>
      <c r="R64" s="10">
        <f t="shared" si="0"/>
        <v>1</v>
      </c>
      <c r="S64" s="10" t="str">
        <f t="shared" si="1"/>
        <v>N° proy &gt;=90%</v>
      </c>
      <c r="T64" s="15">
        <v>45236</v>
      </c>
      <c r="U64" s="16">
        <v>1200000</v>
      </c>
      <c r="V64" s="15">
        <v>45201</v>
      </c>
      <c r="W64">
        <v>490.70870370370403</v>
      </c>
      <c r="X64">
        <v>16.04</v>
      </c>
      <c r="Y64">
        <v>36</v>
      </c>
      <c r="Z64" s="11" t="str">
        <f t="shared" si="2"/>
        <v>dentro de plazo</v>
      </c>
      <c r="AA64" s="17"/>
      <c r="AB64" s="16">
        <v>389286.18</v>
      </c>
      <c r="AC64" s="16">
        <v>368537.18</v>
      </c>
      <c r="AD64" s="9">
        <f>VLOOKUP(A64,'[1]indicadores 140225'!$A$1:$AH$2422,25,FALSE)</f>
        <v>388621.18</v>
      </c>
      <c r="AE64" s="12">
        <f t="shared" si="3"/>
        <v>0.99829174516290309</v>
      </c>
      <c r="AF64" s="12" t="str">
        <f t="shared" si="4"/>
        <v>N° proy&gt;=90%</v>
      </c>
      <c r="AG64" s="16">
        <v>369202.18</v>
      </c>
      <c r="AH64" s="15">
        <v>45691</v>
      </c>
      <c r="AI64">
        <v>0.52010000000000001</v>
      </c>
      <c r="AJ64">
        <v>0.34289999999999998</v>
      </c>
      <c r="AK64" s="11">
        <f>VLOOKUP(A64,'[1]indicadores 140225'!$A$1:$AH$2422,29,FALSE)</f>
        <v>0.36220000000000002</v>
      </c>
      <c r="AN64">
        <v>0.7177</v>
      </c>
      <c r="AO64">
        <v>0.30890000000000001</v>
      </c>
      <c r="AP64" s="11">
        <f>VLOOKUP(A64,'[1]indicadores 140225'!$A$1:$AH$2422,31,FALSE)</f>
        <v>0.31909999999999999</v>
      </c>
      <c r="AS64" t="s">
        <v>54</v>
      </c>
      <c r="AT64" t="s">
        <v>55</v>
      </c>
      <c r="AU64" t="s">
        <v>56</v>
      </c>
    </row>
    <row r="65" spans="1:47" x14ac:dyDescent="0.25">
      <c r="A65" t="s">
        <v>345</v>
      </c>
      <c r="B65" t="s">
        <v>346</v>
      </c>
      <c r="C65" s="6">
        <f t="shared" si="5"/>
        <v>2023</v>
      </c>
      <c r="D65" t="s">
        <v>47</v>
      </c>
      <c r="E65" t="s">
        <v>82</v>
      </c>
      <c r="F65" t="s">
        <v>347</v>
      </c>
      <c r="G65" t="s">
        <v>241</v>
      </c>
      <c r="H65" t="s">
        <v>241</v>
      </c>
      <c r="I65" t="s">
        <v>275</v>
      </c>
      <c r="J65" t="s">
        <v>342</v>
      </c>
      <c r="K65" t="s">
        <v>348</v>
      </c>
      <c r="L65" t="s">
        <v>349</v>
      </c>
      <c r="M65">
        <v>200</v>
      </c>
      <c r="N65" s="14">
        <v>45149.998252314814</v>
      </c>
      <c r="O65">
        <v>1200000</v>
      </c>
      <c r="P65" s="15">
        <v>45226</v>
      </c>
      <c r="Q65" s="16">
        <v>1200000</v>
      </c>
      <c r="R65" s="10">
        <f t="shared" si="0"/>
        <v>1</v>
      </c>
      <c r="S65" s="10" t="str">
        <f t="shared" si="1"/>
        <v>N° proy &gt;=90%</v>
      </c>
      <c r="T65" s="15">
        <v>45236</v>
      </c>
      <c r="U65" s="16">
        <v>1200000</v>
      </c>
      <c r="V65" s="15">
        <v>45201</v>
      </c>
      <c r="W65">
        <v>490.70870370370403</v>
      </c>
      <c r="X65">
        <v>16.04</v>
      </c>
      <c r="Y65">
        <v>36</v>
      </c>
      <c r="Z65" s="11" t="str">
        <f t="shared" si="2"/>
        <v>dentro de plazo</v>
      </c>
      <c r="AA65" s="17"/>
      <c r="AB65" s="16">
        <v>399446.52</v>
      </c>
      <c r="AC65" s="16">
        <v>378535.52</v>
      </c>
      <c r="AD65" s="9">
        <f>VLOOKUP(A65,'[1]indicadores 140225'!$A$1:$AH$2422,25,FALSE)</f>
        <v>398726.52</v>
      </c>
      <c r="AE65" s="12">
        <f t="shared" si="3"/>
        <v>0.99819750588889844</v>
      </c>
      <c r="AF65" s="12" t="str">
        <f t="shared" si="4"/>
        <v>N° proy&gt;=90%</v>
      </c>
      <c r="AG65" s="16">
        <v>379255.52</v>
      </c>
      <c r="AH65" s="15">
        <v>45691</v>
      </c>
      <c r="AI65">
        <v>0.59670000000000001</v>
      </c>
      <c r="AJ65">
        <v>0.46160000000000001</v>
      </c>
      <c r="AK65" s="11">
        <f>VLOOKUP(A65,'[1]indicadores 140225'!$A$1:$AH$2422,29,FALSE)</f>
        <v>0.4899</v>
      </c>
      <c r="AN65">
        <v>0.65639999999999998</v>
      </c>
      <c r="AO65">
        <v>0.4012</v>
      </c>
      <c r="AP65" s="11">
        <f>VLOOKUP(A65,'[1]indicadores 140225'!$A$1:$AH$2422,31,FALSE)</f>
        <v>0.41520000000000001</v>
      </c>
      <c r="AS65" t="s">
        <v>54</v>
      </c>
      <c r="AT65" t="s">
        <v>55</v>
      </c>
      <c r="AU65" t="s">
        <v>56</v>
      </c>
    </row>
    <row r="66" spans="1:47" x14ac:dyDescent="0.25">
      <c r="A66" t="s">
        <v>340</v>
      </c>
      <c r="B66" t="s">
        <v>339</v>
      </c>
      <c r="C66" s="6">
        <f t="shared" si="5"/>
        <v>2023</v>
      </c>
      <c r="D66" t="s">
        <v>47</v>
      </c>
      <c r="E66" t="s">
        <v>82</v>
      </c>
      <c r="F66" t="s">
        <v>350</v>
      </c>
      <c r="G66" t="s">
        <v>241</v>
      </c>
      <c r="H66" t="s">
        <v>241</v>
      </c>
      <c r="I66" t="s">
        <v>275</v>
      </c>
      <c r="J66" t="s">
        <v>351</v>
      </c>
      <c r="K66" t="s">
        <v>352</v>
      </c>
      <c r="L66" t="s">
        <v>353</v>
      </c>
      <c r="M66">
        <v>200</v>
      </c>
      <c r="N66" s="14">
        <v>45149.791261574072</v>
      </c>
      <c r="O66">
        <v>1200000</v>
      </c>
      <c r="P66" s="15">
        <v>45226</v>
      </c>
      <c r="Q66" s="16">
        <v>1200000</v>
      </c>
      <c r="R66" s="10">
        <f t="shared" ref="R66:R129" si="6">+Q66/O66</f>
        <v>1</v>
      </c>
      <c r="S66" s="10" t="str">
        <f t="shared" ref="S66:S129" si="7">_xlfn.IFS(R66&gt;=0.9,"N° proy &gt;=90%",R66&gt;=0.8,"N° proy&gt;=80%",R66&lt;0.8,"N° proy&lt;80%")</f>
        <v>N° proy &gt;=90%</v>
      </c>
      <c r="T66" s="15">
        <v>45236</v>
      </c>
      <c r="U66" s="16">
        <v>1200000</v>
      </c>
      <c r="V66" s="15">
        <v>45201</v>
      </c>
      <c r="W66">
        <v>490.70870370370403</v>
      </c>
      <c r="X66">
        <v>16.04</v>
      </c>
      <c r="Y66">
        <v>36</v>
      </c>
      <c r="Z66" s="11" t="str">
        <f t="shared" ref="Z66:Z129" si="8">IF(Y66&gt;=X66,"dentro de plazo","fuera del plazo")</f>
        <v>dentro de plazo</v>
      </c>
      <c r="AA66" s="17"/>
      <c r="AB66" s="16">
        <v>515691.8</v>
      </c>
      <c r="AC66" s="16">
        <v>377329.3</v>
      </c>
      <c r="AD66" s="9">
        <f>VLOOKUP(A66,'[1]indicadores 140225'!$A$1:$AH$2422,25,FALSE)</f>
        <v>513036.79999999999</v>
      </c>
      <c r="AE66" s="12">
        <f t="shared" ref="AE66:AE129" si="9">+AD66/AB66</f>
        <v>0.99485157607702901</v>
      </c>
      <c r="AF66" s="12" t="str">
        <f t="shared" ref="AF66:AF129" si="10">_xlfn.IFS(AE66&gt;=0.9,"N° proy&gt;=90%",AE66&gt;=0.8,"N° proy&gt;=80",AE66&lt;0.8,"N° proy&lt;80")</f>
        <v>N° proy&gt;=90%</v>
      </c>
      <c r="AG66" s="16">
        <v>379984.3</v>
      </c>
      <c r="AH66" s="15">
        <v>45685</v>
      </c>
      <c r="AI66">
        <v>0.65539999999999998</v>
      </c>
      <c r="AJ66">
        <v>0.45779999999999998</v>
      </c>
      <c r="AK66" s="11">
        <f>VLOOKUP(A66,'[1]indicadores 140225'!$A$1:$AH$2422,29,FALSE)</f>
        <v>0.47870000000000001</v>
      </c>
      <c r="AN66">
        <v>0.76249999999999996</v>
      </c>
      <c r="AO66">
        <v>0.37569999999999998</v>
      </c>
      <c r="AP66" s="11">
        <f>VLOOKUP(A66,'[1]indicadores 140225'!$A$1:$AH$2422,31,FALSE)</f>
        <v>0.37569999999999998</v>
      </c>
      <c r="AS66" t="s">
        <v>54</v>
      </c>
      <c r="AT66" t="s">
        <v>55</v>
      </c>
      <c r="AU66" t="s">
        <v>56</v>
      </c>
    </row>
    <row r="67" spans="1:47" x14ac:dyDescent="0.25">
      <c r="A67" t="s">
        <v>346</v>
      </c>
      <c r="B67" t="s">
        <v>345</v>
      </c>
      <c r="C67" s="6">
        <f t="shared" ref="C67:C130" si="11">YEAR(V67)</f>
        <v>2023</v>
      </c>
      <c r="D67" t="s">
        <v>47</v>
      </c>
      <c r="E67" t="s">
        <v>82</v>
      </c>
      <c r="F67" t="s">
        <v>354</v>
      </c>
      <c r="G67" t="s">
        <v>241</v>
      </c>
      <c r="H67" t="s">
        <v>241</v>
      </c>
      <c r="I67" t="s">
        <v>275</v>
      </c>
      <c r="J67" t="s">
        <v>351</v>
      </c>
      <c r="K67" t="s">
        <v>355</v>
      </c>
      <c r="L67" t="s">
        <v>356</v>
      </c>
      <c r="M67">
        <v>200</v>
      </c>
      <c r="N67" s="14">
        <v>45149.791261574072</v>
      </c>
      <c r="O67">
        <v>1200000</v>
      </c>
      <c r="P67" s="15">
        <v>45226</v>
      </c>
      <c r="Q67" s="16">
        <v>1200000</v>
      </c>
      <c r="R67" s="10">
        <f t="shared" si="6"/>
        <v>1</v>
      </c>
      <c r="S67" s="10" t="str">
        <f t="shared" si="7"/>
        <v>N° proy &gt;=90%</v>
      </c>
      <c r="T67" s="15">
        <v>45236</v>
      </c>
      <c r="U67" s="16">
        <v>1200000</v>
      </c>
      <c r="V67" s="15">
        <v>45201</v>
      </c>
      <c r="W67">
        <v>490.70870370370403</v>
      </c>
      <c r="X67">
        <v>16.04</v>
      </c>
      <c r="Y67">
        <v>36</v>
      </c>
      <c r="Z67" s="11" t="str">
        <f t="shared" si="8"/>
        <v>dentro de plazo</v>
      </c>
      <c r="AA67" s="17"/>
      <c r="AB67" s="16">
        <v>515251.20000000001</v>
      </c>
      <c r="AC67" s="16">
        <v>397284.7</v>
      </c>
      <c r="AD67" s="9">
        <f>VLOOKUP(A67,'[1]indicadores 140225'!$A$1:$AH$2422,25,FALSE)</f>
        <v>515146.2</v>
      </c>
      <c r="AE67" s="12">
        <f t="shared" si="9"/>
        <v>0.99979621590400958</v>
      </c>
      <c r="AF67" s="12" t="str">
        <f t="shared" si="10"/>
        <v>N° proy&gt;=90%</v>
      </c>
      <c r="AG67" s="16">
        <v>397389.7</v>
      </c>
      <c r="AH67" s="15">
        <v>45685</v>
      </c>
      <c r="AI67">
        <v>0.61739999999999995</v>
      </c>
      <c r="AJ67">
        <v>0.43290000000000001</v>
      </c>
      <c r="AK67" s="11">
        <f>VLOOKUP(A67,'[1]indicadores 140225'!$A$1:$AH$2422,29,FALSE)</f>
        <v>0.48320000000000002</v>
      </c>
      <c r="AN67">
        <v>0.74650000000000005</v>
      </c>
      <c r="AO67">
        <v>0.38159999999999999</v>
      </c>
      <c r="AP67" s="11">
        <f>VLOOKUP(A67,'[1]indicadores 140225'!$A$1:$AH$2422,31,FALSE)</f>
        <v>0.38159999999999999</v>
      </c>
      <c r="AS67" t="s">
        <v>54</v>
      </c>
      <c r="AT67" t="s">
        <v>55</v>
      </c>
      <c r="AU67" t="s">
        <v>56</v>
      </c>
    </row>
    <row r="68" spans="1:47" x14ac:dyDescent="0.25">
      <c r="A68" t="s">
        <v>357</v>
      </c>
      <c r="B68" t="s">
        <v>358</v>
      </c>
      <c r="C68" s="6">
        <f t="shared" si="11"/>
        <v>2023</v>
      </c>
      <c r="D68" t="s">
        <v>47</v>
      </c>
      <c r="E68" t="s">
        <v>82</v>
      </c>
      <c r="F68" t="s">
        <v>359</v>
      </c>
      <c r="G68" t="s">
        <v>241</v>
      </c>
      <c r="H68" t="s">
        <v>241</v>
      </c>
      <c r="I68" t="s">
        <v>241</v>
      </c>
      <c r="J68" t="s">
        <v>360</v>
      </c>
      <c r="K68" t="s">
        <v>361</v>
      </c>
      <c r="L68" t="s">
        <v>362</v>
      </c>
      <c r="M68">
        <v>200</v>
      </c>
      <c r="N68" s="14">
        <v>45155.502916666665</v>
      </c>
      <c r="O68">
        <v>1200000</v>
      </c>
      <c r="P68" s="15">
        <v>45226</v>
      </c>
      <c r="Q68" s="16">
        <v>1200000</v>
      </c>
      <c r="R68" s="10">
        <f t="shared" si="6"/>
        <v>1</v>
      </c>
      <c r="S68" s="10" t="str">
        <f t="shared" si="7"/>
        <v>N° proy &gt;=90%</v>
      </c>
      <c r="T68" s="15">
        <v>45236</v>
      </c>
      <c r="U68" s="16">
        <v>1200000</v>
      </c>
      <c r="V68" s="15">
        <v>45201</v>
      </c>
      <c r="W68">
        <v>490.70870370370403</v>
      </c>
      <c r="X68">
        <v>16.04</v>
      </c>
      <c r="Y68">
        <v>36</v>
      </c>
      <c r="Z68" s="11" t="str">
        <f t="shared" si="8"/>
        <v>dentro de plazo</v>
      </c>
      <c r="AA68" s="17"/>
      <c r="AB68" s="16">
        <v>342770.56</v>
      </c>
      <c r="AC68" s="16">
        <v>342241.56</v>
      </c>
      <c r="AD68" s="9">
        <f>VLOOKUP(A68,'[1]indicadores 140225'!$A$1:$AH$2422,25,FALSE)</f>
        <v>342241.56</v>
      </c>
      <c r="AE68" s="12">
        <f t="shared" si="9"/>
        <v>0.99845669359702305</v>
      </c>
      <c r="AF68" s="12" t="str">
        <f t="shared" si="10"/>
        <v>N° proy&gt;=90%</v>
      </c>
      <c r="AG68" s="16">
        <v>296020.76</v>
      </c>
      <c r="AH68" s="15">
        <v>45672</v>
      </c>
      <c r="AI68">
        <v>0.41389999999999999</v>
      </c>
      <c r="AJ68">
        <v>0.4047</v>
      </c>
      <c r="AK68" s="11">
        <f>VLOOKUP(A68,'[1]indicadores 140225'!$A$1:$AH$2422,29,FALSE)</f>
        <v>0.4047</v>
      </c>
      <c r="AN68">
        <v>0.45950000000000002</v>
      </c>
      <c r="AO68">
        <v>0.2979</v>
      </c>
      <c r="AP68" s="11">
        <f>VLOOKUP(A68,'[1]indicadores 140225'!$A$1:$AH$2422,31,FALSE)</f>
        <v>0.2979</v>
      </c>
      <c r="AS68" t="s">
        <v>54</v>
      </c>
      <c r="AT68" t="s">
        <v>55</v>
      </c>
      <c r="AU68" t="s">
        <v>56</v>
      </c>
    </row>
    <row r="69" spans="1:47" x14ac:dyDescent="0.25">
      <c r="A69" t="s">
        <v>363</v>
      </c>
      <c r="B69" t="s">
        <v>364</v>
      </c>
      <c r="C69" s="6">
        <f t="shared" si="11"/>
        <v>2023</v>
      </c>
      <c r="D69" t="s">
        <v>47</v>
      </c>
      <c r="E69" t="s">
        <v>82</v>
      </c>
      <c r="F69" t="s">
        <v>365</v>
      </c>
      <c r="G69" t="s">
        <v>241</v>
      </c>
      <c r="H69" t="s">
        <v>241</v>
      </c>
      <c r="I69" t="s">
        <v>241</v>
      </c>
      <c r="J69" t="s">
        <v>360</v>
      </c>
      <c r="K69" t="s">
        <v>366</v>
      </c>
      <c r="L69" t="s">
        <v>367</v>
      </c>
      <c r="M69">
        <v>200</v>
      </c>
      <c r="N69" s="14">
        <v>45155.502916666665</v>
      </c>
      <c r="O69">
        <v>1200000</v>
      </c>
      <c r="P69" s="15">
        <v>45226</v>
      </c>
      <c r="Q69" s="16">
        <v>1200000</v>
      </c>
      <c r="R69" s="10">
        <f t="shared" si="6"/>
        <v>1</v>
      </c>
      <c r="S69" s="10" t="str">
        <f t="shared" si="7"/>
        <v>N° proy &gt;=90%</v>
      </c>
      <c r="T69" s="15">
        <v>45236</v>
      </c>
      <c r="U69" s="16">
        <v>1200000</v>
      </c>
      <c r="V69" s="15">
        <v>45201</v>
      </c>
      <c r="W69">
        <v>490.70870370370403</v>
      </c>
      <c r="X69">
        <v>16.04</v>
      </c>
      <c r="Y69">
        <v>36</v>
      </c>
      <c r="Z69" s="11" t="str">
        <f t="shared" si="8"/>
        <v>dentro de plazo</v>
      </c>
      <c r="AA69" s="17"/>
      <c r="AB69" s="16">
        <v>321242.95</v>
      </c>
      <c r="AC69" s="16">
        <v>320713.95</v>
      </c>
      <c r="AD69" s="9">
        <f>VLOOKUP(A69,'[1]indicadores 140225'!$A$1:$AH$2422,25,FALSE)</f>
        <v>320713.95</v>
      </c>
      <c r="AE69" s="12">
        <f t="shared" si="9"/>
        <v>0.99835327125466877</v>
      </c>
      <c r="AF69" s="12" t="str">
        <f t="shared" si="10"/>
        <v>N° proy&gt;=90%</v>
      </c>
      <c r="AG69" s="16">
        <v>289288.95</v>
      </c>
      <c r="AH69" s="15">
        <v>45672</v>
      </c>
      <c r="AI69">
        <v>0.40949999999999998</v>
      </c>
      <c r="AJ69">
        <v>0.39579999999999999</v>
      </c>
      <c r="AK69" s="11">
        <f>VLOOKUP(A69,'[1]indicadores 140225'!$A$1:$AH$2422,29,FALSE)</f>
        <v>0.39579999999999999</v>
      </c>
      <c r="AN69">
        <v>0.45750000000000002</v>
      </c>
      <c r="AO69">
        <v>0.30380000000000001</v>
      </c>
      <c r="AP69" s="11">
        <f>VLOOKUP(A69,'[1]indicadores 140225'!$A$1:$AH$2422,31,FALSE)</f>
        <v>0.30380000000000001</v>
      </c>
      <c r="AS69" t="s">
        <v>54</v>
      </c>
      <c r="AT69" t="s">
        <v>55</v>
      </c>
      <c r="AU69" t="s">
        <v>56</v>
      </c>
    </row>
    <row r="70" spans="1:47" x14ac:dyDescent="0.25">
      <c r="A70" t="s">
        <v>358</v>
      </c>
      <c r="B70" t="s">
        <v>368</v>
      </c>
      <c r="C70" s="6">
        <f t="shared" si="11"/>
        <v>2023</v>
      </c>
      <c r="D70" t="s">
        <v>47</v>
      </c>
      <c r="E70" t="s">
        <v>82</v>
      </c>
      <c r="F70" t="s">
        <v>369</v>
      </c>
      <c r="G70" t="s">
        <v>241</v>
      </c>
      <c r="H70" t="s">
        <v>241</v>
      </c>
      <c r="I70" t="s">
        <v>253</v>
      </c>
      <c r="J70" t="s">
        <v>370</v>
      </c>
      <c r="K70" t="s">
        <v>371</v>
      </c>
      <c r="L70" t="s">
        <v>372</v>
      </c>
      <c r="M70">
        <v>200</v>
      </c>
      <c r="N70" s="14">
        <v>45153.715787037036</v>
      </c>
      <c r="O70">
        <v>1200000</v>
      </c>
      <c r="P70" s="15">
        <v>45230</v>
      </c>
      <c r="Q70" s="16">
        <v>1200000</v>
      </c>
      <c r="R70" s="10">
        <f t="shared" si="6"/>
        <v>1</v>
      </c>
      <c r="S70" s="10" t="str">
        <f t="shared" si="7"/>
        <v>N° proy &gt;=90%</v>
      </c>
      <c r="T70" s="15">
        <v>45237</v>
      </c>
      <c r="U70" s="16">
        <v>1200000</v>
      </c>
      <c r="V70" s="15">
        <v>45201</v>
      </c>
      <c r="W70">
        <v>490.70870370370403</v>
      </c>
      <c r="X70">
        <v>16.04</v>
      </c>
      <c r="Y70">
        <v>36</v>
      </c>
      <c r="Z70" s="11" t="str">
        <f t="shared" si="8"/>
        <v>dentro de plazo</v>
      </c>
      <c r="AA70" s="17"/>
      <c r="AB70" s="16">
        <v>409880.14</v>
      </c>
      <c r="AC70" s="16">
        <v>374496.14</v>
      </c>
      <c r="AD70" s="9">
        <f>VLOOKUP(A70,'[1]indicadores 140225'!$A$1:$AH$2422,25,FALSE)</f>
        <v>409880.14</v>
      </c>
      <c r="AE70" s="12">
        <f t="shared" si="9"/>
        <v>1</v>
      </c>
      <c r="AF70" s="12" t="str">
        <f t="shared" si="10"/>
        <v>N° proy&gt;=90%</v>
      </c>
      <c r="AG70" s="16">
        <v>202903.14</v>
      </c>
      <c r="AH70" s="15">
        <v>45623</v>
      </c>
      <c r="AI70">
        <v>0.43369999999999997</v>
      </c>
      <c r="AJ70">
        <v>0.39200000000000002</v>
      </c>
      <c r="AK70" s="11">
        <f>VLOOKUP(A70,'[1]indicadores 140225'!$A$1:$AH$2422,29,FALSE)</f>
        <v>0.43369999999999997</v>
      </c>
      <c r="AN70">
        <v>0.45550000000000002</v>
      </c>
      <c r="AO70">
        <v>0.38100000000000001</v>
      </c>
      <c r="AP70" s="11">
        <f>VLOOKUP(A70,'[1]indicadores 140225'!$A$1:$AH$2422,31,FALSE)</f>
        <v>0.38100000000000001</v>
      </c>
      <c r="AS70" t="s">
        <v>54</v>
      </c>
      <c r="AT70" t="s">
        <v>55</v>
      </c>
      <c r="AU70" t="s">
        <v>56</v>
      </c>
    </row>
    <row r="71" spans="1:47" x14ac:dyDescent="0.25">
      <c r="A71" t="s">
        <v>364</v>
      </c>
      <c r="B71" t="s">
        <v>373</v>
      </c>
      <c r="C71" s="6">
        <f t="shared" si="11"/>
        <v>2023</v>
      </c>
      <c r="D71" t="s">
        <v>47</v>
      </c>
      <c r="E71" t="s">
        <v>82</v>
      </c>
      <c r="F71" t="s">
        <v>374</v>
      </c>
      <c r="G71" t="s">
        <v>241</v>
      </c>
      <c r="H71" t="s">
        <v>241</v>
      </c>
      <c r="I71" t="s">
        <v>253</v>
      </c>
      <c r="J71" t="s">
        <v>370</v>
      </c>
      <c r="K71" t="s">
        <v>375</v>
      </c>
      <c r="L71" t="s">
        <v>376</v>
      </c>
      <c r="M71">
        <v>200</v>
      </c>
      <c r="N71" s="14">
        <v>45153.715787037036</v>
      </c>
      <c r="O71">
        <v>1200000</v>
      </c>
      <c r="P71" s="15">
        <v>45230</v>
      </c>
      <c r="Q71" s="16">
        <v>1200000</v>
      </c>
      <c r="R71" s="10">
        <f t="shared" si="6"/>
        <v>1</v>
      </c>
      <c r="S71" s="10" t="str">
        <f t="shared" si="7"/>
        <v>N° proy &gt;=90%</v>
      </c>
      <c r="T71" s="15">
        <v>45237</v>
      </c>
      <c r="U71" s="16">
        <v>1200000</v>
      </c>
      <c r="V71" s="15">
        <v>45201</v>
      </c>
      <c r="W71">
        <v>490.70870370370403</v>
      </c>
      <c r="X71">
        <v>16.04</v>
      </c>
      <c r="Y71">
        <v>36</v>
      </c>
      <c r="Z71" s="11" t="str">
        <f t="shared" si="8"/>
        <v>dentro de plazo</v>
      </c>
      <c r="AA71" s="17"/>
      <c r="AB71" s="16">
        <v>418692.9</v>
      </c>
      <c r="AC71" s="16">
        <v>387040.9</v>
      </c>
      <c r="AD71" s="9">
        <f>VLOOKUP(A71,'[1]indicadores 140225'!$A$1:$AH$2422,25,FALSE)</f>
        <v>416992.9</v>
      </c>
      <c r="AE71" s="12">
        <f t="shared" si="9"/>
        <v>0.99593974485834369</v>
      </c>
      <c r="AF71" s="12" t="str">
        <f t="shared" si="10"/>
        <v>N° proy&gt;=90%</v>
      </c>
      <c r="AG71" s="16">
        <v>213150.5</v>
      </c>
      <c r="AH71" s="15">
        <v>45623</v>
      </c>
      <c r="AI71">
        <v>0.47070000000000001</v>
      </c>
      <c r="AJ71">
        <v>0.42059999999999997</v>
      </c>
      <c r="AK71" s="11">
        <f>VLOOKUP(A71,'[1]indicadores 140225'!$A$1:$AH$2422,29,FALSE)</f>
        <v>0.47070000000000001</v>
      </c>
      <c r="AN71">
        <v>0.75480000000000003</v>
      </c>
      <c r="AO71">
        <v>0.38600000000000001</v>
      </c>
      <c r="AP71" s="11">
        <f>VLOOKUP(A71,'[1]indicadores 140225'!$A$1:$AH$2422,31,FALSE)</f>
        <v>0.38600000000000001</v>
      </c>
      <c r="AS71" t="s">
        <v>54</v>
      </c>
      <c r="AT71" t="s">
        <v>55</v>
      </c>
      <c r="AU71" t="s">
        <v>56</v>
      </c>
    </row>
    <row r="72" spans="1:47" x14ac:dyDescent="0.25">
      <c r="A72" t="s">
        <v>368</v>
      </c>
      <c r="B72" t="s">
        <v>377</v>
      </c>
      <c r="C72" s="6">
        <f t="shared" si="11"/>
        <v>2023</v>
      </c>
      <c r="D72" t="s">
        <v>47</v>
      </c>
      <c r="E72" t="s">
        <v>378</v>
      </c>
      <c r="F72" t="s">
        <v>379</v>
      </c>
      <c r="G72" t="s">
        <v>241</v>
      </c>
      <c r="H72" t="s">
        <v>241</v>
      </c>
      <c r="I72" t="s">
        <v>380</v>
      </c>
      <c r="J72" t="s">
        <v>381</v>
      </c>
      <c r="K72" t="s">
        <v>381</v>
      </c>
      <c r="L72" t="s">
        <v>382</v>
      </c>
      <c r="M72">
        <v>200</v>
      </c>
      <c r="N72" s="14">
        <v>45153.721261574072</v>
      </c>
      <c r="O72">
        <v>1360000</v>
      </c>
      <c r="P72" s="15">
        <v>45226</v>
      </c>
      <c r="Q72" s="16">
        <v>1360000</v>
      </c>
      <c r="R72" s="10">
        <f t="shared" si="6"/>
        <v>1</v>
      </c>
      <c r="S72" s="10" t="str">
        <f t="shared" si="7"/>
        <v>N° proy &gt;=90%</v>
      </c>
      <c r="T72" s="15">
        <v>45236</v>
      </c>
      <c r="U72" s="16">
        <v>1360000</v>
      </c>
      <c r="V72" s="15">
        <v>45201</v>
      </c>
      <c r="W72">
        <v>490.70870370370403</v>
      </c>
      <c r="X72">
        <v>16.04</v>
      </c>
      <c r="Y72">
        <v>36</v>
      </c>
      <c r="Z72" s="11" t="str">
        <f t="shared" si="8"/>
        <v>dentro de plazo</v>
      </c>
      <c r="AA72" s="17"/>
      <c r="AB72" s="16">
        <v>725276.7</v>
      </c>
      <c r="AC72" s="16">
        <v>652585.69999999995</v>
      </c>
      <c r="AD72" s="9">
        <f>VLOOKUP(A72,'[1]indicadores 140225'!$A$1:$AH$2422,25,FALSE)</f>
        <v>724261.7</v>
      </c>
      <c r="AE72" s="12">
        <f t="shared" si="9"/>
        <v>0.99860053411339422</v>
      </c>
      <c r="AF72" s="12" t="str">
        <f t="shared" si="10"/>
        <v>N° proy&gt;=90%</v>
      </c>
      <c r="AG72" s="16">
        <v>491810.4</v>
      </c>
      <c r="AH72" s="15">
        <v>45673</v>
      </c>
      <c r="AI72">
        <v>0.81559999999999999</v>
      </c>
      <c r="AJ72">
        <v>0.78700000000000003</v>
      </c>
      <c r="AK72" s="11">
        <f>VLOOKUP(A72,'[1]indicadores 140225'!$A$1:$AH$2422,29,FALSE)</f>
        <v>0.79369999999999996</v>
      </c>
      <c r="AN72">
        <v>0.81730000000000003</v>
      </c>
      <c r="AO72">
        <v>0.6028</v>
      </c>
      <c r="AP72" s="11">
        <f>VLOOKUP(A72,'[1]indicadores 140225'!$A$1:$AH$2422,31,FALSE)</f>
        <v>0.63360000000000005</v>
      </c>
      <c r="AS72" t="s">
        <v>54</v>
      </c>
      <c r="AT72" t="s">
        <v>55</v>
      </c>
      <c r="AU72" t="s">
        <v>56</v>
      </c>
    </row>
    <row r="73" spans="1:47" x14ac:dyDescent="0.25">
      <c r="A73" t="s">
        <v>373</v>
      </c>
      <c r="B73" t="s">
        <v>383</v>
      </c>
      <c r="C73" s="6">
        <f t="shared" si="11"/>
        <v>2023</v>
      </c>
      <c r="D73" t="s">
        <v>47</v>
      </c>
      <c r="E73" t="s">
        <v>378</v>
      </c>
      <c r="F73" t="s">
        <v>384</v>
      </c>
      <c r="G73" t="s">
        <v>241</v>
      </c>
      <c r="H73" t="s">
        <v>241</v>
      </c>
      <c r="I73" t="s">
        <v>380</v>
      </c>
      <c r="J73" t="s">
        <v>381</v>
      </c>
      <c r="K73" t="s">
        <v>385</v>
      </c>
      <c r="L73" t="s">
        <v>386</v>
      </c>
      <c r="M73">
        <v>200</v>
      </c>
      <c r="N73" s="14">
        <v>45153.721261574072</v>
      </c>
      <c r="O73">
        <v>1360000</v>
      </c>
      <c r="P73" s="15">
        <v>45226</v>
      </c>
      <c r="Q73" s="16">
        <v>1360000</v>
      </c>
      <c r="R73" s="10">
        <f t="shared" si="6"/>
        <v>1</v>
      </c>
      <c r="S73" s="10" t="str">
        <f t="shared" si="7"/>
        <v>N° proy &gt;=90%</v>
      </c>
      <c r="T73" s="15">
        <v>45236</v>
      </c>
      <c r="U73" s="16">
        <v>1360000</v>
      </c>
      <c r="V73" s="15">
        <v>45201</v>
      </c>
      <c r="W73">
        <v>490.70870370370403</v>
      </c>
      <c r="X73">
        <v>16.04</v>
      </c>
      <c r="Y73">
        <v>36</v>
      </c>
      <c r="Z73" s="11" t="str">
        <f t="shared" si="8"/>
        <v>dentro de plazo</v>
      </c>
      <c r="AA73" s="17"/>
      <c r="AB73" s="16">
        <v>713358.8</v>
      </c>
      <c r="AC73" s="16">
        <v>660180</v>
      </c>
      <c r="AD73" s="9">
        <f>VLOOKUP(A73,'[1]indicadores 140225'!$A$1:$AH$2422,25,FALSE)</f>
        <v>712833.8</v>
      </c>
      <c r="AE73" s="12">
        <f t="shared" si="9"/>
        <v>0.99926404496587129</v>
      </c>
      <c r="AF73" s="12" t="str">
        <f t="shared" si="10"/>
        <v>N° proy&gt;=90%</v>
      </c>
      <c r="AG73" s="16">
        <v>404233.2</v>
      </c>
      <c r="AH73" s="15">
        <v>45673</v>
      </c>
      <c r="AI73">
        <v>0.83620000000000005</v>
      </c>
      <c r="AJ73">
        <v>0.80189999999999995</v>
      </c>
      <c r="AK73" s="11">
        <f>VLOOKUP(A73,'[1]indicadores 140225'!$A$1:$AH$2422,29,FALSE)</f>
        <v>0.80249999999999999</v>
      </c>
      <c r="AN73">
        <v>0.83450000000000002</v>
      </c>
      <c r="AO73">
        <v>0.61419999999999997</v>
      </c>
      <c r="AP73" s="11">
        <f>VLOOKUP(A73,'[1]indicadores 140225'!$A$1:$AH$2422,31,FALSE)</f>
        <v>0.63470000000000004</v>
      </c>
      <c r="AS73" t="s">
        <v>54</v>
      </c>
      <c r="AT73" t="s">
        <v>55</v>
      </c>
      <c r="AU73" t="s">
        <v>56</v>
      </c>
    </row>
    <row r="74" spans="1:47" x14ac:dyDescent="0.25">
      <c r="A74" t="s">
        <v>377</v>
      </c>
      <c r="B74" t="s">
        <v>357</v>
      </c>
      <c r="C74" s="6">
        <f t="shared" si="11"/>
        <v>2023</v>
      </c>
      <c r="D74" t="s">
        <v>47</v>
      </c>
      <c r="E74" t="s">
        <v>378</v>
      </c>
      <c r="F74" t="s">
        <v>387</v>
      </c>
      <c r="G74" t="s">
        <v>241</v>
      </c>
      <c r="H74" t="s">
        <v>241</v>
      </c>
      <c r="I74" t="s">
        <v>388</v>
      </c>
      <c r="J74" t="s">
        <v>389</v>
      </c>
      <c r="K74" t="s">
        <v>389</v>
      </c>
      <c r="L74" t="s">
        <v>390</v>
      </c>
      <c r="M74">
        <v>200</v>
      </c>
      <c r="N74" s="14">
        <v>45154.626238425924</v>
      </c>
      <c r="O74">
        <v>1360000</v>
      </c>
      <c r="P74" s="15">
        <v>45226</v>
      </c>
      <c r="Q74" s="16">
        <v>1360000</v>
      </c>
      <c r="R74" s="10">
        <f t="shared" si="6"/>
        <v>1</v>
      </c>
      <c r="S74" s="10" t="str">
        <f t="shared" si="7"/>
        <v>N° proy &gt;=90%</v>
      </c>
      <c r="T74" s="15">
        <v>45236</v>
      </c>
      <c r="U74" s="16">
        <v>1360000</v>
      </c>
      <c r="V74" s="15">
        <v>45201</v>
      </c>
      <c r="W74">
        <v>490.70870370370403</v>
      </c>
      <c r="X74">
        <v>16.04</v>
      </c>
      <c r="Y74">
        <v>36</v>
      </c>
      <c r="Z74" s="11" t="str">
        <f t="shared" si="8"/>
        <v>dentro de plazo</v>
      </c>
      <c r="AA74" s="17"/>
      <c r="AB74" s="16">
        <v>607264.24</v>
      </c>
      <c r="AC74" s="16">
        <v>607196.73</v>
      </c>
      <c r="AD74" s="9">
        <f>VLOOKUP(A74,'[1]indicadores 140225'!$A$1:$AH$2422,25,FALSE)</f>
        <v>627095.73</v>
      </c>
      <c r="AE74" s="12">
        <f t="shared" si="9"/>
        <v>1.0326571016267976</v>
      </c>
      <c r="AF74" s="12" t="str">
        <f t="shared" si="10"/>
        <v>N° proy&gt;=90%</v>
      </c>
      <c r="AG74" s="16">
        <v>346954.74</v>
      </c>
      <c r="AH74" s="15">
        <v>45671</v>
      </c>
      <c r="AI74">
        <v>0.56379999999999997</v>
      </c>
      <c r="AJ74">
        <v>0.43159999999999998</v>
      </c>
      <c r="AK74" s="11">
        <f>VLOOKUP(A74,'[1]indicadores 140225'!$A$1:$AH$2422,29,FALSE)</f>
        <v>0.55520000000000003</v>
      </c>
      <c r="AN74">
        <v>0.70320000000000005</v>
      </c>
      <c r="AO74">
        <v>0.61260000000000003</v>
      </c>
      <c r="AP74" s="11">
        <f>VLOOKUP(A74,'[1]indicadores 140225'!$A$1:$AH$2422,31,FALSE)</f>
        <v>0.62090000000000001</v>
      </c>
      <c r="AS74" t="s">
        <v>54</v>
      </c>
      <c r="AT74" t="s">
        <v>55</v>
      </c>
      <c r="AU74" t="s">
        <v>56</v>
      </c>
    </row>
    <row r="75" spans="1:47" x14ac:dyDescent="0.25">
      <c r="A75" t="s">
        <v>383</v>
      </c>
      <c r="B75" t="s">
        <v>363</v>
      </c>
      <c r="C75" s="6">
        <f t="shared" si="11"/>
        <v>2023</v>
      </c>
      <c r="D75" t="s">
        <v>47</v>
      </c>
      <c r="E75" t="s">
        <v>378</v>
      </c>
      <c r="F75" t="s">
        <v>391</v>
      </c>
      <c r="G75" t="s">
        <v>241</v>
      </c>
      <c r="H75" t="s">
        <v>241</v>
      </c>
      <c r="I75" t="s">
        <v>388</v>
      </c>
      <c r="J75" t="s">
        <v>389</v>
      </c>
      <c r="K75" t="s">
        <v>392</v>
      </c>
      <c r="L75" t="s">
        <v>393</v>
      </c>
      <c r="M75">
        <v>200</v>
      </c>
      <c r="N75" s="14">
        <v>45154.626238425924</v>
      </c>
      <c r="O75">
        <v>1360000</v>
      </c>
      <c r="P75" s="15">
        <v>45226</v>
      </c>
      <c r="Q75" s="16">
        <v>1360000</v>
      </c>
      <c r="R75" s="10">
        <f t="shared" si="6"/>
        <v>1</v>
      </c>
      <c r="S75" s="10" t="str">
        <f t="shared" si="7"/>
        <v>N° proy &gt;=90%</v>
      </c>
      <c r="T75" s="15">
        <v>45236</v>
      </c>
      <c r="U75" s="16">
        <v>1360000</v>
      </c>
      <c r="V75" s="15">
        <v>45201</v>
      </c>
      <c r="W75">
        <v>490.70870370370403</v>
      </c>
      <c r="X75">
        <v>16.04</v>
      </c>
      <c r="Y75">
        <v>36</v>
      </c>
      <c r="Z75" s="11" t="str">
        <f t="shared" si="8"/>
        <v>dentro de plazo</v>
      </c>
      <c r="AA75" s="17"/>
      <c r="AB75" s="16">
        <v>614228.37</v>
      </c>
      <c r="AC75" s="16">
        <v>613910.87</v>
      </c>
      <c r="AD75" s="9">
        <f>VLOOKUP(A75,'[1]indicadores 140225'!$A$1:$AH$2422,25,FALSE)</f>
        <v>630410.87</v>
      </c>
      <c r="AE75" s="12">
        <f t="shared" si="9"/>
        <v>1.0263460640868802</v>
      </c>
      <c r="AF75" s="12" t="str">
        <f t="shared" si="10"/>
        <v>N° proy&gt;=90%</v>
      </c>
      <c r="AG75" s="16">
        <v>353410.27</v>
      </c>
      <c r="AH75" s="15">
        <v>45671</v>
      </c>
      <c r="AI75">
        <v>0.56669999999999998</v>
      </c>
      <c r="AJ75">
        <v>0.40560000000000002</v>
      </c>
      <c r="AK75" s="11">
        <f>VLOOKUP(A75,'[1]indicadores 140225'!$A$1:$AH$2422,29,FALSE)</f>
        <v>0.54800000000000004</v>
      </c>
      <c r="AN75">
        <v>0.66169999999999995</v>
      </c>
      <c r="AO75">
        <v>0.62050000000000005</v>
      </c>
      <c r="AP75" s="11">
        <f>VLOOKUP(A75,'[1]indicadores 140225'!$A$1:$AH$2422,31,FALSE)</f>
        <v>0.62729999999999997</v>
      </c>
      <c r="AS75" t="s">
        <v>54</v>
      </c>
      <c r="AT75" t="s">
        <v>55</v>
      </c>
      <c r="AU75" t="s">
        <v>56</v>
      </c>
    </row>
    <row r="76" spans="1:47" x14ac:dyDescent="0.25">
      <c r="A76" t="s">
        <v>394</v>
      </c>
      <c r="B76" t="s">
        <v>394</v>
      </c>
      <c r="C76" s="6">
        <f t="shared" si="11"/>
        <v>2024</v>
      </c>
      <c r="D76" t="s">
        <v>47</v>
      </c>
      <c r="E76" t="s">
        <v>132</v>
      </c>
      <c r="F76" t="s">
        <v>395</v>
      </c>
      <c r="G76" t="s">
        <v>241</v>
      </c>
      <c r="H76" t="s">
        <v>241</v>
      </c>
      <c r="I76" t="s">
        <v>396</v>
      </c>
      <c r="J76" t="s">
        <v>397</v>
      </c>
      <c r="K76" t="s">
        <v>398</v>
      </c>
      <c r="L76" t="s">
        <v>399</v>
      </c>
      <c r="M76">
        <v>400</v>
      </c>
      <c r="N76" s="14">
        <v>45562.515069444446</v>
      </c>
      <c r="O76">
        <v>2400000</v>
      </c>
      <c r="P76" s="15">
        <v>45589</v>
      </c>
      <c r="Q76" s="16">
        <v>2400000</v>
      </c>
      <c r="R76" s="10">
        <f t="shared" si="6"/>
        <v>1</v>
      </c>
      <c r="S76" s="10" t="str">
        <f t="shared" si="7"/>
        <v>N° proy &gt;=90%</v>
      </c>
      <c r="T76" s="15">
        <v>45603</v>
      </c>
      <c r="U76" s="16">
        <v>2400000</v>
      </c>
      <c r="V76" s="15">
        <v>45587</v>
      </c>
      <c r="W76">
        <v>104.708703703704</v>
      </c>
      <c r="X76">
        <v>3.39</v>
      </c>
      <c r="Y76">
        <v>36</v>
      </c>
      <c r="Z76" s="11" t="str">
        <f t="shared" si="8"/>
        <v>dentro de plazo</v>
      </c>
      <c r="AA76" s="17"/>
      <c r="AB76" s="16">
        <v>173537.8</v>
      </c>
      <c r="AC76" s="16">
        <v>74848</v>
      </c>
      <c r="AD76" s="9">
        <f>VLOOKUP(A76,'[1]indicadores 140225'!$A$1:$AH$2422,25,FALSE)</f>
        <v>173537.8</v>
      </c>
      <c r="AE76" s="12">
        <f t="shared" si="9"/>
        <v>1</v>
      </c>
      <c r="AF76" s="12" t="str">
        <f t="shared" si="10"/>
        <v>N° proy&gt;=90%</v>
      </c>
      <c r="AG76" s="16">
        <v>74848</v>
      </c>
      <c r="AH76" s="15">
        <v>45674</v>
      </c>
      <c r="AI76">
        <v>5.1900000000000002E-2</v>
      </c>
      <c r="AJ76">
        <v>3.6299999999999999E-2</v>
      </c>
      <c r="AK76" s="11">
        <f>VLOOKUP(A76,'[1]indicadores 140225'!$A$1:$AH$2422,29,FALSE)</f>
        <v>5.4199999999999998E-2</v>
      </c>
      <c r="AN76">
        <v>0.10059999999999999</v>
      </c>
      <c r="AO76">
        <v>2.6700000000000002E-2</v>
      </c>
      <c r="AP76" s="11">
        <f>VLOOKUP(A76,'[1]indicadores 140225'!$A$1:$AH$2422,31,FALSE)</f>
        <v>6.1800000000000001E-2</v>
      </c>
      <c r="AS76" t="s">
        <v>54</v>
      </c>
      <c r="AT76" t="s">
        <v>55</v>
      </c>
      <c r="AU76" t="s">
        <v>56</v>
      </c>
    </row>
    <row r="77" spans="1:47" x14ac:dyDescent="0.25">
      <c r="A77" t="s">
        <v>400</v>
      </c>
      <c r="B77" t="s">
        <v>400</v>
      </c>
      <c r="C77" s="6">
        <f t="shared" si="11"/>
        <v>2024</v>
      </c>
      <c r="D77" t="s">
        <v>47</v>
      </c>
      <c r="E77" t="s">
        <v>132</v>
      </c>
      <c r="F77" t="s">
        <v>401</v>
      </c>
      <c r="G77" t="s">
        <v>241</v>
      </c>
      <c r="H77" t="s">
        <v>241</v>
      </c>
      <c r="I77" t="s">
        <v>396</v>
      </c>
      <c r="J77" t="s">
        <v>402</v>
      </c>
      <c r="K77" t="s">
        <v>403</v>
      </c>
      <c r="L77" t="s">
        <v>404</v>
      </c>
      <c r="M77">
        <v>410</v>
      </c>
      <c r="N77" s="14">
        <v>45562.762627314813</v>
      </c>
      <c r="O77">
        <v>2460000</v>
      </c>
      <c r="P77" s="15">
        <v>45595</v>
      </c>
      <c r="Q77" s="16">
        <v>2460000</v>
      </c>
      <c r="R77" s="10">
        <f t="shared" si="6"/>
        <v>1</v>
      </c>
      <c r="S77" s="10" t="str">
        <f t="shared" si="7"/>
        <v>N° proy &gt;=90%</v>
      </c>
      <c r="T77" s="15">
        <v>45614</v>
      </c>
      <c r="U77" s="16">
        <v>2460000</v>
      </c>
      <c r="V77" s="15">
        <v>45587</v>
      </c>
      <c r="W77">
        <v>104.708703703704</v>
      </c>
      <c r="X77">
        <v>3.39</v>
      </c>
      <c r="Y77">
        <v>36</v>
      </c>
      <c r="Z77" s="11" t="str">
        <f t="shared" si="8"/>
        <v>dentro de plazo</v>
      </c>
      <c r="AA77" s="17"/>
      <c r="AB77" s="16">
        <v>147316.5</v>
      </c>
      <c r="AC77" s="16">
        <v>147316.5</v>
      </c>
      <c r="AD77" s="9">
        <f>VLOOKUP(A77,'[1]indicadores 140225'!$A$1:$AH$2422,25,FALSE)</f>
        <v>147316.5</v>
      </c>
      <c r="AE77" s="12">
        <f t="shared" si="9"/>
        <v>1</v>
      </c>
      <c r="AF77" s="12" t="str">
        <f t="shared" si="10"/>
        <v>N° proy&gt;=90%</v>
      </c>
      <c r="AG77" s="16">
        <v>73196</v>
      </c>
      <c r="AH77" s="15">
        <v>45681</v>
      </c>
      <c r="AI77">
        <v>4.6199999999999998E-2</v>
      </c>
      <c r="AJ77">
        <v>3.4799999999999998E-2</v>
      </c>
      <c r="AK77" s="11">
        <f>VLOOKUP(A77,'[1]indicadores 140225'!$A$1:$AH$2422,29,FALSE)</f>
        <v>4.53E-2</v>
      </c>
      <c r="AN77">
        <v>4.9799999999999997E-2</v>
      </c>
      <c r="AO77">
        <v>2.41E-2</v>
      </c>
      <c r="AP77" s="11">
        <f>VLOOKUP(A77,'[1]indicadores 140225'!$A$1:$AH$2422,31,FALSE)</f>
        <v>4.8599999999999997E-2</v>
      </c>
      <c r="AS77" t="s">
        <v>54</v>
      </c>
      <c r="AT77" t="s">
        <v>55</v>
      </c>
      <c r="AU77" t="s">
        <v>56</v>
      </c>
    </row>
    <row r="78" spans="1:47" x14ac:dyDescent="0.25">
      <c r="A78" t="s">
        <v>405</v>
      </c>
      <c r="B78" t="s">
        <v>405</v>
      </c>
      <c r="C78" s="6">
        <f t="shared" si="11"/>
        <v>2024</v>
      </c>
      <c r="D78" t="s">
        <v>47</v>
      </c>
      <c r="E78" t="s">
        <v>132</v>
      </c>
      <c r="F78" t="s">
        <v>406</v>
      </c>
      <c r="G78" t="s">
        <v>241</v>
      </c>
      <c r="H78" t="s">
        <v>241</v>
      </c>
      <c r="I78" t="s">
        <v>407</v>
      </c>
      <c r="J78" t="s">
        <v>408</v>
      </c>
      <c r="K78" t="s">
        <v>408</v>
      </c>
      <c r="L78" t="s">
        <v>409</v>
      </c>
      <c r="M78">
        <v>400</v>
      </c>
      <c r="N78" s="14">
        <v>45562.509050925924</v>
      </c>
      <c r="O78">
        <v>2400000</v>
      </c>
      <c r="P78" s="15">
        <v>45589</v>
      </c>
      <c r="Q78" s="16">
        <v>2400000</v>
      </c>
      <c r="R78" s="10">
        <f t="shared" si="6"/>
        <v>1</v>
      </c>
      <c r="S78" s="10" t="str">
        <f t="shared" si="7"/>
        <v>N° proy &gt;=90%</v>
      </c>
      <c r="T78" s="15">
        <v>45603</v>
      </c>
      <c r="U78" s="16">
        <v>2400000</v>
      </c>
      <c r="V78" s="15">
        <v>45597</v>
      </c>
      <c r="W78">
        <v>94.708703703703705</v>
      </c>
      <c r="X78">
        <v>3.07</v>
      </c>
      <c r="Y78">
        <v>36</v>
      </c>
      <c r="Z78" s="11" t="str">
        <f t="shared" si="8"/>
        <v>dentro de plazo</v>
      </c>
      <c r="AA78" s="17"/>
      <c r="AB78" s="16">
        <v>36200</v>
      </c>
      <c r="AC78" s="16">
        <v>36200</v>
      </c>
      <c r="AD78" s="9">
        <f>VLOOKUP(A78,'[1]indicadores 140225'!$A$1:$AH$2422,25,FALSE)</f>
        <v>36200</v>
      </c>
      <c r="AE78" s="12">
        <f t="shared" si="9"/>
        <v>1</v>
      </c>
      <c r="AF78" s="12" t="str">
        <f t="shared" si="10"/>
        <v>N° proy&gt;=90%</v>
      </c>
      <c r="AG78" s="16">
        <v>36200</v>
      </c>
      <c r="AH78" s="15">
        <v>45674</v>
      </c>
      <c r="AI78">
        <v>6.4299999999999996E-2</v>
      </c>
      <c r="AJ78">
        <v>1.7000000000000001E-2</v>
      </c>
      <c r="AK78" s="11">
        <f>VLOOKUP(A78,'[1]indicadores 140225'!$A$1:$AH$2422,29,FALSE)</f>
        <v>1.7000000000000001E-2</v>
      </c>
      <c r="AN78">
        <v>0.22550000000000001</v>
      </c>
      <c r="AO78">
        <v>0</v>
      </c>
      <c r="AP78" s="11">
        <f>VLOOKUP(A78,'[1]indicadores 140225'!$A$1:$AH$2422,31,FALSE)</f>
        <v>0</v>
      </c>
      <c r="AS78" t="s">
        <v>54</v>
      </c>
      <c r="AT78" t="s">
        <v>55</v>
      </c>
      <c r="AU78" t="s">
        <v>56</v>
      </c>
    </row>
    <row r="79" spans="1:47" x14ac:dyDescent="0.25">
      <c r="A79" t="s">
        <v>410</v>
      </c>
      <c r="B79" t="s">
        <v>410</v>
      </c>
      <c r="C79" s="6">
        <f t="shared" si="11"/>
        <v>2024</v>
      </c>
      <c r="D79" t="s">
        <v>47</v>
      </c>
      <c r="E79" t="s">
        <v>132</v>
      </c>
      <c r="F79" t="s">
        <v>411</v>
      </c>
      <c r="G79" t="s">
        <v>241</v>
      </c>
      <c r="H79" t="s">
        <v>241</v>
      </c>
      <c r="I79" t="s">
        <v>253</v>
      </c>
      <c r="J79" t="s">
        <v>412</v>
      </c>
      <c r="K79" t="s">
        <v>412</v>
      </c>
      <c r="L79" t="s">
        <v>413</v>
      </c>
      <c r="M79">
        <v>400</v>
      </c>
      <c r="N79" s="14">
        <v>45562.833715277775</v>
      </c>
      <c r="O79">
        <v>2400000</v>
      </c>
      <c r="P79" s="15">
        <v>45593</v>
      </c>
      <c r="Q79" s="16">
        <v>2400000</v>
      </c>
      <c r="R79" s="10">
        <f t="shared" si="6"/>
        <v>1</v>
      </c>
      <c r="S79" s="10" t="str">
        <f t="shared" si="7"/>
        <v>N° proy &gt;=90%</v>
      </c>
      <c r="T79" s="15">
        <v>45603</v>
      </c>
      <c r="U79" s="16">
        <v>2400000</v>
      </c>
      <c r="V79" s="15">
        <v>45597</v>
      </c>
      <c r="W79">
        <v>94.708703703703705</v>
      </c>
      <c r="X79">
        <v>3.07</v>
      </c>
      <c r="Y79">
        <v>36</v>
      </c>
      <c r="Z79" s="11" t="str">
        <f t="shared" si="8"/>
        <v>dentro de plazo</v>
      </c>
      <c r="AA79" s="17"/>
      <c r="AB79" s="16">
        <v>64340</v>
      </c>
      <c r="AC79" s="16">
        <v>64340</v>
      </c>
      <c r="AD79" s="9">
        <f>VLOOKUP(A79,'[1]indicadores 140225'!$A$1:$AH$2422,25,FALSE)</f>
        <v>64340</v>
      </c>
      <c r="AE79" s="12">
        <f t="shared" si="9"/>
        <v>1</v>
      </c>
      <c r="AF79" s="12" t="str">
        <f t="shared" si="10"/>
        <v>N° proy&gt;=90%</v>
      </c>
      <c r="AG79" s="16">
        <v>34600</v>
      </c>
      <c r="AH79" s="15">
        <v>45652</v>
      </c>
      <c r="AI79">
        <v>4.4200000000000003E-2</v>
      </c>
      <c r="AJ79">
        <v>9.2999999999999992E-3</v>
      </c>
      <c r="AK79" s="11">
        <f>VLOOKUP(A79,'[1]indicadores 140225'!$A$1:$AH$2422,29,FALSE)</f>
        <v>3.4700000000000002E-2</v>
      </c>
      <c r="AN79">
        <v>4.2299999999999997E-2</v>
      </c>
      <c r="AO79">
        <v>1.0200000000000001E-2</v>
      </c>
      <c r="AP79" s="11">
        <f>VLOOKUP(A79,'[1]indicadores 140225'!$A$1:$AH$2422,31,FALSE)</f>
        <v>1.9800000000000002E-2</v>
      </c>
      <c r="AS79" t="s">
        <v>54</v>
      </c>
      <c r="AT79" t="s">
        <v>55</v>
      </c>
      <c r="AU79" t="s">
        <v>56</v>
      </c>
    </row>
    <row r="80" spans="1:47" x14ac:dyDescent="0.25">
      <c r="A80" t="s">
        <v>414</v>
      </c>
      <c r="B80" t="s">
        <v>414</v>
      </c>
      <c r="C80" s="6">
        <f t="shared" si="11"/>
        <v>2024</v>
      </c>
      <c r="D80" t="s">
        <v>47</v>
      </c>
      <c r="E80" t="s">
        <v>132</v>
      </c>
      <c r="F80" t="s">
        <v>415</v>
      </c>
      <c r="G80" t="s">
        <v>241</v>
      </c>
      <c r="H80" t="s">
        <v>416</v>
      </c>
      <c r="I80" t="s">
        <v>417</v>
      </c>
      <c r="J80" t="s">
        <v>243</v>
      </c>
      <c r="K80" t="s">
        <v>243</v>
      </c>
      <c r="L80" t="s">
        <v>418</v>
      </c>
      <c r="M80">
        <v>418</v>
      </c>
      <c r="N80" s="14">
        <v>45562.775057870371</v>
      </c>
      <c r="O80">
        <v>2508000</v>
      </c>
      <c r="P80" s="15">
        <v>45589</v>
      </c>
      <c r="Q80" s="16">
        <v>2508000</v>
      </c>
      <c r="R80" s="10">
        <f t="shared" si="6"/>
        <v>1</v>
      </c>
      <c r="S80" s="10" t="str">
        <f t="shared" si="7"/>
        <v>N° proy &gt;=90%</v>
      </c>
      <c r="T80" s="15">
        <v>45603</v>
      </c>
      <c r="U80" s="16">
        <v>2508000</v>
      </c>
      <c r="V80" s="15">
        <v>45597</v>
      </c>
      <c r="W80">
        <v>94.708703703703705</v>
      </c>
      <c r="X80">
        <v>3.07</v>
      </c>
      <c r="Y80">
        <v>36</v>
      </c>
      <c r="Z80" s="11" t="str">
        <f t="shared" si="8"/>
        <v>dentro de plazo</v>
      </c>
      <c r="AA80" s="17"/>
      <c r="AB80" s="16">
        <v>109500</v>
      </c>
      <c r="AC80" s="16">
        <v>69304</v>
      </c>
      <c r="AD80" s="9">
        <f>VLOOKUP(A80,'[1]indicadores 140225'!$A$1:$AH$2422,25,FALSE)</f>
        <v>109500</v>
      </c>
      <c r="AE80" s="12">
        <f t="shared" si="9"/>
        <v>1</v>
      </c>
      <c r="AF80" s="12" t="str">
        <f t="shared" si="10"/>
        <v>N° proy&gt;=90%</v>
      </c>
      <c r="AG80" s="16">
        <v>69304</v>
      </c>
      <c r="AH80" s="15">
        <v>45681</v>
      </c>
      <c r="AI80">
        <v>4.1500000000000002E-2</v>
      </c>
      <c r="AJ80">
        <v>3.0499999999999999E-2</v>
      </c>
      <c r="AK80" s="11">
        <f>VLOOKUP(A80,'[1]indicadores 140225'!$A$1:$AH$2422,29,FALSE)</f>
        <v>3.2000000000000001E-2</v>
      </c>
      <c r="AN80">
        <v>5.1700000000000003E-2</v>
      </c>
      <c r="AO80">
        <v>1.9900000000000001E-2</v>
      </c>
      <c r="AP80" s="11">
        <f>VLOOKUP(A80,'[1]indicadores 140225'!$A$1:$AH$2422,31,FALSE)</f>
        <v>1.9900000000000001E-2</v>
      </c>
      <c r="AS80" t="s">
        <v>54</v>
      </c>
      <c r="AT80" t="s">
        <v>55</v>
      </c>
      <c r="AU80" t="s">
        <v>56</v>
      </c>
    </row>
    <row r="81" spans="1:47" x14ac:dyDescent="0.25">
      <c r="A81" t="s">
        <v>419</v>
      </c>
      <c r="B81" t="s">
        <v>419</v>
      </c>
      <c r="C81" s="6">
        <f t="shared" si="11"/>
        <v>2024</v>
      </c>
      <c r="D81" t="s">
        <v>47</v>
      </c>
      <c r="E81" t="s">
        <v>132</v>
      </c>
      <c r="F81" t="s">
        <v>420</v>
      </c>
      <c r="G81" t="s">
        <v>241</v>
      </c>
      <c r="H81" t="s">
        <v>241</v>
      </c>
      <c r="I81" t="s">
        <v>275</v>
      </c>
      <c r="J81" t="s">
        <v>342</v>
      </c>
      <c r="K81" t="s">
        <v>421</v>
      </c>
      <c r="L81" t="s">
        <v>422</v>
      </c>
      <c r="M81">
        <v>400</v>
      </c>
      <c r="N81" s="14">
        <v>45562.752129629633</v>
      </c>
      <c r="O81">
        <v>2400000</v>
      </c>
      <c r="P81" s="15">
        <v>45595</v>
      </c>
      <c r="Q81" s="16">
        <v>2400000</v>
      </c>
      <c r="R81" s="10">
        <f t="shared" si="6"/>
        <v>1</v>
      </c>
      <c r="S81" s="10" t="str">
        <f t="shared" si="7"/>
        <v>N° proy &gt;=90%</v>
      </c>
      <c r="T81" s="15">
        <v>45616</v>
      </c>
      <c r="U81" s="16">
        <v>2400000</v>
      </c>
      <c r="V81" s="15">
        <v>45597</v>
      </c>
      <c r="W81">
        <v>94.708703703703705</v>
      </c>
      <c r="X81">
        <v>3.07</v>
      </c>
      <c r="Y81">
        <v>36</v>
      </c>
      <c r="Z81" s="11" t="str">
        <f t="shared" si="8"/>
        <v>dentro de plazo</v>
      </c>
      <c r="AA81" s="17"/>
      <c r="AB81" s="16">
        <v>102940</v>
      </c>
      <c r="AC81" s="16">
        <v>75640</v>
      </c>
      <c r="AD81" s="9">
        <f>VLOOKUP(A81,'[1]indicadores 140225'!$A$1:$AH$2422,25,FALSE)</f>
        <v>102940</v>
      </c>
      <c r="AE81" s="12">
        <f t="shared" si="9"/>
        <v>1</v>
      </c>
      <c r="AF81" s="12" t="str">
        <f t="shared" si="10"/>
        <v>N° proy&gt;=90%</v>
      </c>
      <c r="AG81" s="16">
        <v>75640</v>
      </c>
      <c r="AH81" s="15">
        <v>45681</v>
      </c>
      <c r="AI81">
        <v>5.0599999999999999E-2</v>
      </c>
      <c r="AJ81">
        <v>3.6999999999999998E-2</v>
      </c>
      <c r="AK81" s="11">
        <f>VLOOKUP(A81,'[1]indicadores 140225'!$A$1:$AH$2422,29,FALSE)</f>
        <v>3.6999999999999998E-2</v>
      </c>
      <c r="AN81">
        <v>0.12509999999999999</v>
      </c>
      <c r="AO81">
        <v>2.6499999999999999E-2</v>
      </c>
      <c r="AP81" s="11">
        <f>VLOOKUP(A81,'[1]indicadores 140225'!$A$1:$AH$2422,31,FALSE)</f>
        <v>2.6499999999999999E-2</v>
      </c>
      <c r="AS81" t="s">
        <v>54</v>
      </c>
      <c r="AT81" t="s">
        <v>55</v>
      </c>
      <c r="AU81" t="s">
        <v>56</v>
      </c>
    </row>
    <row r="82" spans="1:47" x14ac:dyDescent="0.25">
      <c r="A82" t="s">
        <v>423</v>
      </c>
      <c r="B82" t="s">
        <v>423</v>
      </c>
      <c r="C82" s="6">
        <f t="shared" si="11"/>
        <v>2024</v>
      </c>
      <c r="D82" t="s">
        <v>47</v>
      </c>
      <c r="E82" t="s">
        <v>132</v>
      </c>
      <c r="F82" t="s">
        <v>424</v>
      </c>
      <c r="G82" t="s">
        <v>241</v>
      </c>
      <c r="H82" t="s">
        <v>241</v>
      </c>
      <c r="I82" t="s">
        <v>315</v>
      </c>
      <c r="J82" t="s">
        <v>425</v>
      </c>
      <c r="K82" t="s">
        <v>425</v>
      </c>
      <c r="L82" t="s">
        <v>426</v>
      </c>
      <c r="M82">
        <v>410</v>
      </c>
      <c r="N82" s="14">
        <v>45562.533472222225</v>
      </c>
      <c r="O82">
        <v>2460000</v>
      </c>
      <c r="P82" s="15">
        <v>45594</v>
      </c>
      <c r="Q82" s="16">
        <v>2460000</v>
      </c>
      <c r="R82" s="10">
        <f t="shared" si="6"/>
        <v>1</v>
      </c>
      <c r="S82" s="10" t="str">
        <f t="shared" si="7"/>
        <v>N° proy &gt;=90%</v>
      </c>
      <c r="T82" s="15">
        <v>45614</v>
      </c>
      <c r="U82" s="16">
        <v>2460000</v>
      </c>
      <c r="V82" s="15">
        <v>45587</v>
      </c>
      <c r="W82">
        <v>104.708703703704</v>
      </c>
      <c r="X82">
        <v>3.39</v>
      </c>
      <c r="Y82">
        <v>36</v>
      </c>
      <c r="Z82" s="11" t="str">
        <f t="shared" si="8"/>
        <v>dentro de plazo</v>
      </c>
      <c r="AA82" s="17"/>
      <c r="AB82" s="16">
        <v>111772.64</v>
      </c>
      <c r="AC82" s="16">
        <v>35129.06</v>
      </c>
      <c r="AD82" s="9">
        <f>VLOOKUP(A82,'[1]indicadores 140225'!$A$1:$AH$2422,25,FALSE)</f>
        <v>111772.4</v>
      </c>
      <c r="AE82" s="12">
        <f t="shared" si="9"/>
        <v>0.99999785278400866</v>
      </c>
      <c r="AF82" s="12" t="str">
        <f t="shared" si="10"/>
        <v>N° proy&gt;=90%</v>
      </c>
      <c r="AG82" s="16"/>
      <c r="AH82" s="17"/>
      <c r="AI82">
        <v>4.8800000000000003E-2</v>
      </c>
      <c r="AJ82">
        <v>3.3799999999999997E-2</v>
      </c>
      <c r="AK82" s="11">
        <f>VLOOKUP(A82,'[1]indicadores 140225'!$A$1:$AH$2422,29,FALSE)</f>
        <v>4.8500000000000001E-2</v>
      </c>
      <c r="AN82">
        <v>0.38100000000000001</v>
      </c>
      <c r="AO82">
        <v>1.17E-2</v>
      </c>
      <c r="AP82" s="11">
        <f>VLOOKUP(A82,'[1]indicadores 140225'!$A$1:$AH$2422,31,FALSE)</f>
        <v>3.95E-2</v>
      </c>
      <c r="AS82" t="s">
        <v>54</v>
      </c>
      <c r="AT82" t="s">
        <v>55</v>
      </c>
      <c r="AU82" t="s">
        <v>56</v>
      </c>
    </row>
    <row r="83" spans="1:47" x14ac:dyDescent="0.25">
      <c r="A83" t="s">
        <v>427</v>
      </c>
      <c r="B83" t="s">
        <v>427</v>
      </c>
      <c r="C83" s="6">
        <f t="shared" si="11"/>
        <v>2024</v>
      </c>
      <c r="D83" t="s">
        <v>47</v>
      </c>
      <c r="E83" t="s">
        <v>132</v>
      </c>
      <c r="F83" t="s">
        <v>428</v>
      </c>
      <c r="G83" t="s">
        <v>241</v>
      </c>
      <c r="H83" t="s">
        <v>241</v>
      </c>
      <c r="I83" t="s">
        <v>287</v>
      </c>
      <c r="J83" t="s">
        <v>288</v>
      </c>
      <c r="K83" t="s">
        <v>429</v>
      </c>
      <c r="L83" t="s">
        <v>430</v>
      </c>
      <c r="M83">
        <v>400</v>
      </c>
      <c r="N83" s="14">
        <v>45562.649421296293</v>
      </c>
      <c r="O83">
        <v>2400000</v>
      </c>
      <c r="P83" s="15">
        <v>45595</v>
      </c>
      <c r="Q83" s="16">
        <v>2400000</v>
      </c>
      <c r="R83" s="10">
        <f t="shared" si="6"/>
        <v>1</v>
      </c>
      <c r="S83" s="10" t="str">
        <f t="shared" si="7"/>
        <v>N° proy &gt;=90%</v>
      </c>
      <c r="T83" s="15">
        <v>45616</v>
      </c>
      <c r="U83" s="16">
        <v>2400000</v>
      </c>
      <c r="V83" s="15">
        <v>45597</v>
      </c>
      <c r="W83">
        <v>94.708703703703705</v>
      </c>
      <c r="X83">
        <v>3.07</v>
      </c>
      <c r="Y83">
        <v>36</v>
      </c>
      <c r="Z83" s="11" t="str">
        <f t="shared" si="8"/>
        <v>dentro de plazo</v>
      </c>
      <c r="AA83" s="17"/>
      <c r="AB83" s="16">
        <v>181741</v>
      </c>
      <c r="AC83" s="16">
        <v>181741</v>
      </c>
      <c r="AD83" s="9">
        <f>VLOOKUP(A83,'[1]indicadores 140225'!$A$1:$AH$2422,25,FALSE)</f>
        <v>181741</v>
      </c>
      <c r="AE83" s="12">
        <f t="shared" si="9"/>
        <v>1</v>
      </c>
      <c r="AF83" s="12" t="str">
        <f t="shared" si="10"/>
        <v>N° proy&gt;=90%</v>
      </c>
      <c r="AG83" s="16">
        <v>40920</v>
      </c>
      <c r="AH83" s="15">
        <v>45679</v>
      </c>
      <c r="AI83">
        <v>4.02E-2</v>
      </c>
      <c r="AJ83">
        <v>4.0099999999999997E-2</v>
      </c>
      <c r="AK83" s="11">
        <f>VLOOKUP(A83,'[1]indicadores 140225'!$A$1:$AH$2422,29,FALSE)</f>
        <v>4.0099999999999997E-2</v>
      </c>
      <c r="AN83">
        <v>4.0300000000000002E-2</v>
      </c>
      <c r="AO83">
        <v>5.1200000000000002E-2</v>
      </c>
      <c r="AP83" s="11">
        <f>VLOOKUP(A83,'[1]indicadores 140225'!$A$1:$AH$2422,31,FALSE)</f>
        <v>5.1200000000000002E-2</v>
      </c>
      <c r="AS83" t="s">
        <v>54</v>
      </c>
      <c r="AT83" t="s">
        <v>55</v>
      </c>
      <c r="AU83" t="s">
        <v>56</v>
      </c>
    </row>
    <row r="84" spans="1:47" x14ac:dyDescent="0.25">
      <c r="A84" t="s">
        <v>431</v>
      </c>
      <c r="B84" t="s">
        <v>431</v>
      </c>
      <c r="C84" s="6">
        <f t="shared" si="11"/>
        <v>2024</v>
      </c>
      <c r="D84" t="s">
        <v>47</v>
      </c>
      <c r="E84" t="s">
        <v>132</v>
      </c>
      <c r="F84" t="s">
        <v>432</v>
      </c>
      <c r="G84" t="s">
        <v>241</v>
      </c>
      <c r="H84" t="s">
        <v>241</v>
      </c>
      <c r="I84" t="s">
        <v>253</v>
      </c>
      <c r="J84" t="s">
        <v>433</v>
      </c>
      <c r="K84" t="s">
        <v>434</v>
      </c>
      <c r="L84" t="s">
        <v>435</v>
      </c>
      <c r="M84">
        <v>417</v>
      </c>
      <c r="N84" s="14">
        <v>45565.419652777775</v>
      </c>
      <c r="O84">
        <v>2502000</v>
      </c>
      <c r="P84" s="15">
        <v>45593</v>
      </c>
      <c r="Q84" s="16">
        <v>2502000</v>
      </c>
      <c r="R84" s="10">
        <f t="shared" si="6"/>
        <v>1</v>
      </c>
      <c r="S84" s="10" t="str">
        <f t="shared" si="7"/>
        <v>N° proy &gt;=90%</v>
      </c>
      <c r="T84" s="15">
        <v>45603</v>
      </c>
      <c r="U84" s="16">
        <v>2502000</v>
      </c>
      <c r="V84" s="15">
        <v>45627</v>
      </c>
      <c r="W84">
        <v>64.708703703703705</v>
      </c>
      <c r="X84">
        <v>2.0699999999999998</v>
      </c>
      <c r="Y84">
        <v>36</v>
      </c>
      <c r="Z84" s="11" t="str">
        <f t="shared" si="8"/>
        <v>dentro de plazo</v>
      </c>
      <c r="AA84" s="17"/>
      <c r="AB84" s="16">
        <v>64272</v>
      </c>
      <c r="AC84" s="16">
        <v>40046</v>
      </c>
      <c r="AD84" s="9">
        <f>VLOOKUP(A84,'[1]indicadores 140225'!$A$1:$AH$2422,25,FALSE)</f>
        <v>64272</v>
      </c>
      <c r="AE84" s="12">
        <f t="shared" si="9"/>
        <v>1</v>
      </c>
      <c r="AF84" s="12" t="str">
        <f t="shared" si="10"/>
        <v>N° proy&gt;=90%</v>
      </c>
      <c r="AG84" s="16">
        <v>37246</v>
      </c>
      <c r="AH84" s="15">
        <v>45674</v>
      </c>
      <c r="AI84">
        <v>3.2899999999999999E-2</v>
      </c>
      <c r="AJ84">
        <v>2.4E-2</v>
      </c>
      <c r="AK84" s="11">
        <f>VLOOKUP(A84,'[1]indicadores 140225'!$A$1:$AH$2422,29,FALSE)</f>
        <v>3.2800000000000003E-2</v>
      </c>
      <c r="AN84">
        <v>3.2800000000000003E-2</v>
      </c>
      <c r="AO84">
        <v>1.17E-2</v>
      </c>
      <c r="AP84" s="11">
        <f>VLOOKUP(A84,'[1]indicadores 140225'!$A$1:$AH$2422,31,FALSE)</f>
        <v>1.89E-2</v>
      </c>
      <c r="AS84" t="s">
        <v>54</v>
      </c>
      <c r="AT84" t="s">
        <v>55</v>
      </c>
      <c r="AU84" t="s">
        <v>56</v>
      </c>
    </row>
    <row r="85" spans="1:47" x14ac:dyDescent="0.25">
      <c r="A85" t="s">
        <v>436</v>
      </c>
      <c r="B85" t="s">
        <v>436</v>
      </c>
      <c r="C85" s="6">
        <f t="shared" si="11"/>
        <v>2024</v>
      </c>
      <c r="D85" t="s">
        <v>47</v>
      </c>
      <c r="E85" t="s">
        <v>132</v>
      </c>
      <c r="F85" t="s">
        <v>437</v>
      </c>
      <c r="G85" t="s">
        <v>241</v>
      </c>
      <c r="H85" t="s">
        <v>241</v>
      </c>
      <c r="I85" t="s">
        <v>396</v>
      </c>
      <c r="J85" t="s">
        <v>438</v>
      </c>
      <c r="K85" t="s">
        <v>439</v>
      </c>
      <c r="L85" t="s">
        <v>440</v>
      </c>
      <c r="M85">
        <v>400</v>
      </c>
      <c r="N85" s="14">
        <v>45562.846296296295</v>
      </c>
      <c r="O85">
        <v>2400000</v>
      </c>
      <c r="P85" s="15">
        <v>45593</v>
      </c>
      <c r="Q85" s="16">
        <v>2400000</v>
      </c>
      <c r="R85" s="10">
        <f t="shared" si="6"/>
        <v>1</v>
      </c>
      <c r="S85" s="10" t="str">
        <f t="shared" si="7"/>
        <v>N° proy &gt;=90%</v>
      </c>
      <c r="T85" s="15">
        <v>45603</v>
      </c>
      <c r="U85" s="16">
        <v>2400000</v>
      </c>
      <c r="V85" s="15">
        <v>45597</v>
      </c>
      <c r="W85">
        <v>94.708703703703705</v>
      </c>
      <c r="X85">
        <v>3.07</v>
      </c>
      <c r="Y85">
        <v>36</v>
      </c>
      <c r="Z85" s="11" t="str">
        <f t="shared" si="8"/>
        <v>dentro de plazo</v>
      </c>
      <c r="AA85" s="17"/>
      <c r="AB85" s="16">
        <v>101660</v>
      </c>
      <c r="AC85" s="16">
        <v>63200</v>
      </c>
      <c r="AD85" s="9">
        <f>VLOOKUP(A85,'[1]indicadores 140225'!$A$1:$AH$2422,25,FALSE)</f>
        <v>101660</v>
      </c>
      <c r="AE85" s="12">
        <f t="shared" si="9"/>
        <v>1</v>
      </c>
      <c r="AF85" s="12" t="str">
        <f t="shared" si="10"/>
        <v>N° proy&gt;=90%</v>
      </c>
      <c r="AG85" s="16">
        <v>63200</v>
      </c>
      <c r="AH85" s="15">
        <v>45687</v>
      </c>
      <c r="AI85">
        <v>4.7800000000000002E-2</v>
      </c>
      <c r="AJ85">
        <v>3.5400000000000001E-2</v>
      </c>
      <c r="AK85" s="11">
        <f>VLOOKUP(A85,'[1]indicadores 140225'!$A$1:$AH$2422,29,FALSE)</f>
        <v>4.7800000000000002E-2</v>
      </c>
      <c r="AN85">
        <v>5.28E-2</v>
      </c>
      <c r="AO85">
        <v>2.2200000000000001E-2</v>
      </c>
      <c r="AP85" s="11">
        <f>VLOOKUP(A85,'[1]indicadores 140225'!$A$1:$AH$2422,31,FALSE)</f>
        <v>4.9000000000000002E-2</v>
      </c>
      <c r="AS85" t="s">
        <v>54</v>
      </c>
      <c r="AT85" t="s">
        <v>55</v>
      </c>
      <c r="AU85" t="s">
        <v>56</v>
      </c>
    </row>
    <row r="86" spans="1:47" x14ac:dyDescent="0.25">
      <c r="A86" t="s">
        <v>441</v>
      </c>
      <c r="B86" t="s">
        <v>441</v>
      </c>
      <c r="C86" s="6">
        <f t="shared" si="11"/>
        <v>2024</v>
      </c>
      <c r="D86" t="s">
        <v>47</v>
      </c>
      <c r="E86" t="s">
        <v>442</v>
      </c>
      <c r="F86" t="s">
        <v>443</v>
      </c>
      <c r="G86" t="s">
        <v>241</v>
      </c>
      <c r="H86" t="s">
        <v>241</v>
      </c>
      <c r="I86" t="s">
        <v>380</v>
      </c>
      <c r="J86" t="s">
        <v>444</v>
      </c>
      <c r="K86" t="s">
        <v>445</v>
      </c>
      <c r="L86" t="s">
        <v>446</v>
      </c>
      <c r="M86">
        <v>400</v>
      </c>
      <c r="N86" s="14">
        <v>45562.819386574076</v>
      </c>
      <c r="O86">
        <v>2400000</v>
      </c>
      <c r="P86" s="15">
        <v>45589</v>
      </c>
      <c r="Q86" s="16">
        <v>2400000</v>
      </c>
      <c r="R86" s="10">
        <f t="shared" si="6"/>
        <v>1</v>
      </c>
      <c r="S86" s="10" t="str">
        <f t="shared" si="7"/>
        <v>N° proy &gt;=90%</v>
      </c>
      <c r="T86" s="15">
        <v>45603</v>
      </c>
      <c r="U86" s="16">
        <v>2400000</v>
      </c>
      <c r="V86" s="15">
        <v>45587</v>
      </c>
      <c r="W86">
        <v>104.708703703704</v>
      </c>
      <c r="X86">
        <v>3.39</v>
      </c>
      <c r="Y86">
        <v>36</v>
      </c>
      <c r="Z86" s="11" t="str">
        <f t="shared" si="8"/>
        <v>dentro de plazo</v>
      </c>
      <c r="AA86" s="17"/>
      <c r="AB86" s="16">
        <v>127825</v>
      </c>
      <c r="AC86" s="16">
        <v>76041</v>
      </c>
      <c r="AD86" s="9">
        <f>VLOOKUP(A86,'[1]indicadores 140225'!$A$1:$AH$2422,25,FALSE)</f>
        <v>127825</v>
      </c>
      <c r="AE86" s="12">
        <f t="shared" si="9"/>
        <v>1</v>
      </c>
      <c r="AF86" s="12" t="str">
        <f t="shared" si="10"/>
        <v>N° proy&gt;=90%</v>
      </c>
      <c r="AG86" s="16">
        <v>36600</v>
      </c>
      <c r="AH86" s="17"/>
      <c r="AI86">
        <v>9.5500000000000002E-2</v>
      </c>
      <c r="AJ86">
        <v>2.8500000000000001E-2</v>
      </c>
      <c r="AK86" s="11">
        <f>VLOOKUP(A86,'[1]indicadores 140225'!$A$1:$AH$2422,29,FALSE)</f>
        <v>4.9500000000000002E-2</v>
      </c>
      <c r="AN86">
        <v>0.25850000000000001</v>
      </c>
      <c r="AO86">
        <v>2.4E-2</v>
      </c>
      <c r="AP86" s="11">
        <f>VLOOKUP(A86,'[1]indicadores 140225'!$A$1:$AH$2422,31,FALSE)</f>
        <v>4.07E-2</v>
      </c>
      <c r="AS86" t="s">
        <v>54</v>
      </c>
      <c r="AT86" t="s">
        <v>55</v>
      </c>
      <c r="AU86" t="s">
        <v>56</v>
      </c>
    </row>
    <row r="87" spans="1:47" x14ac:dyDescent="0.25">
      <c r="A87" t="s">
        <v>447</v>
      </c>
      <c r="B87" t="s">
        <v>447</v>
      </c>
      <c r="C87" s="6">
        <f t="shared" si="11"/>
        <v>2024</v>
      </c>
      <c r="D87" t="s">
        <v>47</v>
      </c>
      <c r="E87" t="s">
        <v>132</v>
      </c>
      <c r="F87" t="s">
        <v>448</v>
      </c>
      <c r="G87" t="s">
        <v>241</v>
      </c>
      <c r="H87" t="s">
        <v>241</v>
      </c>
      <c r="I87" t="s">
        <v>315</v>
      </c>
      <c r="J87" t="s">
        <v>449</v>
      </c>
      <c r="K87" t="s">
        <v>450</v>
      </c>
      <c r="L87" t="s">
        <v>451</v>
      </c>
      <c r="M87">
        <v>400</v>
      </c>
      <c r="N87" s="14">
        <v>45562.802881944444</v>
      </c>
      <c r="O87">
        <v>2400000</v>
      </c>
      <c r="P87" s="15">
        <v>45593</v>
      </c>
      <c r="Q87" s="16">
        <v>2400000</v>
      </c>
      <c r="R87" s="10">
        <f t="shared" si="6"/>
        <v>1</v>
      </c>
      <c r="S87" s="10" t="str">
        <f t="shared" si="7"/>
        <v>N° proy &gt;=90%</v>
      </c>
      <c r="T87" s="15">
        <v>45602</v>
      </c>
      <c r="U87" s="16">
        <v>2400000</v>
      </c>
      <c r="V87" s="15">
        <v>45587</v>
      </c>
      <c r="W87">
        <v>104.708703703704</v>
      </c>
      <c r="X87">
        <v>3.39</v>
      </c>
      <c r="Y87">
        <v>36</v>
      </c>
      <c r="Z87" s="11" t="str">
        <f t="shared" si="8"/>
        <v>dentro de plazo</v>
      </c>
      <c r="AA87" s="17"/>
      <c r="AB87" s="16">
        <v>121913.60000000001</v>
      </c>
      <c r="AC87" s="16">
        <v>73208</v>
      </c>
      <c r="AD87" s="9">
        <f>VLOOKUP(A87,'[1]indicadores 140225'!$A$1:$AH$2422,25,FALSE)</f>
        <v>121671.6</v>
      </c>
      <c r="AE87" s="12">
        <f t="shared" si="9"/>
        <v>0.99801498766339436</v>
      </c>
      <c r="AF87" s="12" t="str">
        <f t="shared" si="10"/>
        <v>N° proy&gt;=90%</v>
      </c>
      <c r="AG87" s="16"/>
      <c r="AH87" s="17"/>
      <c r="AI87">
        <v>4.41E-2</v>
      </c>
      <c r="AJ87">
        <v>3.1600000000000003E-2</v>
      </c>
      <c r="AK87" s="11">
        <f>VLOOKUP(A87,'[1]indicadores 140225'!$A$1:$AH$2422,29,FALSE)</f>
        <v>4.2900000000000001E-2</v>
      </c>
      <c r="AN87">
        <v>0.16919999999999999</v>
      </c>
      <c r="AO87">
        <v>2.24E-2</v>
      </c>
      <c r="AP87" s="11">
        <f>VLOOKUP(A87,'[1]indicadores 140225'!$A$1:$AH$2422,31,FALSE)</f>
        <v>3.7199999999999997E-2</v>
      </c>
      <c r="AS87" t="s">
        <v>54</v>
      </c>
      <c r="AT87" t="s">
        <v>55</v>
      </c>
      <c r="AU87" t="s">
        <v>56</v>
      </c>
    </row>
    <row r="88" spans="1:47" x14ac:dyDescent="0.25">
      <c r="A88" t="s">
        <v>452</v>
      </c>
      <c r="B88" t="s">
        <v>452</v>
      </c>
      <c r="C88" s="6">
        <f t="shared" si="11"/>
        <v>2024</v>
      </c>
      <c r="D88" t="s">
        <v>157</v>
      </c>
      <c r="E88" t="s">
        <v>158</v>
      </c>
      <c r="F88" t="s">
        <v>453</v>
      </c>
      <c r="G88" t="s">
        <v>241</v>
      </c>
      <c r="H88" t="s">
        <v>241</v>
      </c>
      <c r="I88" t="s">
        <v>241</v>
      </c>
      <c r="J88" t="s">
        <v>454</v>
      </c>
      <c r="K88" t="s">
        <v>160</v>
      </c>
      <c r="L88" t="s">
        <v>455</v>
      </c>
      <c r="M88">
        <v>50</v>
      </c>
      <c r="N88" s="14">
        <v>45532.772337962961</v>
      </c>
      <c r="O88">
        <v>581818</v>
      </c>
      <c r="P88" s="15">
        <v>45476</v>
      </c>
      <c r="Q88" s="16">
        <v>581818</v>
      </c>
      <c r="R88" s="10">
        <f t="shared" si="6"/>
        <v>1</v>
      </c>
      <c r="S88" s="10" t="str">
        <f t="shared" si="7"/>
        <v>N° proy &gt;=90%</v>
      </c>
      <c r="T88" s="15">
        <v>45476</v>
      </c>
      <c r="U88" s="16">
        <v>581818</v>
      </c>
      <c r="V88" s="15">
        <v>45566</v>
      </c>
      <c r="W88">
        <v>125.708703703704</v>
      </c>
      <c r="X88">
        <v>4.07</v>
      </c>
      <c r="Y88">
        <v>4</v>
      </c>
      <c r="Z88" s="11" t="str">
        <f t="shared" si="8"/>
        <v>fuera del plazo</v>
      </c>
      <c r="AA88" s="17"/>
      <c r="AB88" s="16">
        <v>570024.69999999995</v>
      </c>
      <c r="AC88" s="16">
        <v>548995.69999999995</v>
      </c>
      <c r="AD88" s="9">
        <f>VLOOKUP(A88,'[1]indicadores 140225'!$A$1:$AH$2422,25,FALSE)</f>
        <v>570024.69999999995</v>
      </c>
      <c r="AE88" s="12">
        <f t="shared" si="9"/>
        <v>1</v>
      </c>
      <c r="AF88" s="12" t="str">
        <f t="shared" si="10"/>
        <v>N° proy&gt;=90%</v>
      </c>
      <c r="AG88" s="16"/>
      <c r="AH88" s="17"/>
      <c r="AI88">
        <v>0</v>
      </c>
      <c r="AJ88">
        <v>1</v>
      </c>
      <c r="AK88" s="11">
        <f>VLOOKUP(A88,'[1]indicadores 140225'!$A$1:$AH$2422,29,FALSE)</f>
        <v>1</v>
      </c>
      <c r="AN88">
        <v>1</v>
      </c>
      <c r="AO88">
        <v>1</v>
      </c>
      <c r="AP88" s="11">
        <f>VLOOKUP(A88,'[1]indicadores 140225'!$A$1:$AH$2422,31,FALSE)</f>
        <v>1</v>
      </c>
      <c r="AS88" t="s">
        <v>54</v>
      </c>
      <c r="AT88" t="s">
        <v>55</v>
      </c>
      <c r="AU88" t="s">
        <v>56</v>
      </c>
    </row>
    <row r="89" spans="1:47" x14ac:dyDescent="0.25">
      <c r="A89" t="s">
        <v>456</v>
      </c>
      <c r="B89" t="s">
        <v>456</v>
      </c>
      <c r="C89" s="6">
        <f t="shared" si="11"/>
        <v>2024</v>
      </c>
      <c r="D89" t="s">
        <v>157</v>
      </c>
      <c r="E89" t="s">
        <v>158</v>
      </c>
      <c r="F89" t="s">
        <v>457</v>
      </c>
      <c r="G89" t="s">
        <v>241</v>
      </c>
      <c r="H89" t="s">
        <v>241</v>
      </c>
      <c r="I89" t="s">
        <v>241</v>
      </c>
      <c r="J89" t="s">
        <v>458</v>
      </c>
      <c r="K89" t="s">
        <v>160</v>
      </c>
      <c r="L89" t="s">
        <v>459</v>
      </c>
      <c r="M89">
        <v>50</v>
      </c>
      <c r="N89" s="14">
        <v>45539.737280092595</v>
      </c>
      <c r="O89">
        <v>581818</v>
      </c>
      <c r="P89" s="15">
        <v>45475</v>
      </c>
      <c r="Q89" s="16">
        <v>581818</v>
      </c>
      <c r="R89" s="10">
        <f t="shared" si="6"/>
        <v>1</v>
      </c>
      <c r="S89" s="10" t="str">
        <f t="shared" si="7"/>
        <v>N° proy &gt;=90%</v>
      </c>
      <c r="T89" s="15">
        <v>45476</v>
      </c>
      <c r="U89" s="16">
        <v>581818</v>
      </c>
      <c r="V89" s="15">
        <v>45565</v>
      </c>
      <c r="W89">
        <v>126.708703703704</v>
      </c>
      <c r="X89">
        <v>4.13</v>
      </c>
      <c r="Y89">
        <v>3</v>
      </c>
      <c r="Z89" s="11" t="str">
        <f t="shared" si="8"/>
        <v>fuera del plazo</v>
      </c>
      <c r="AA89" s="17"/>
      <c r="AB89" s="16">
        <v>557226.69999999995</v>
      </c>
      <c r="AC89" s="16">
        <v>526232.19999999995</v>
      </c>
      <c r="AD89" s="9">
        <f>VLOOKUP(A89,'[1]indicadores 140225'!$A$1:$AH$2422,25,FALSE)</f>
        <v>557226.69999999995</v>
      </c>
      <c r="AE89" s="12">
        <f t="shared" si="9"/>
        <v>1</v>
      </c>
      <c r="AF89" s="12" t="str">
        <f t="shared" si="10"/>
        <v>N° proy&gt;=90%</v>
      </c>
      <c r="AG89" s="16"/>
      <c r="AH89" s="17"/>
      <c r="AI89">
        <v>0</v>
      </c>
      <c r="AJ89">
        <v>1</v>
      </c>
      <c r="AK89" s="11">
        <f>VLOOKUP(A89,'[1]indicadores 140225'!$A$1:$AH$2422,29,FALSE)</f>
        <v>2</v>
      </c>
      <c r="AN89">
        <v>1</v>
      </c>
      <c r="AO89">
        <v>1</v>
      </c>
      <c r="AP89" s="11">
        <f>VLOOKUP(A89,'[1]indicadores 140225'!$A$1:$AH$2422,31,FALSE)</f>
        <v>1.7886</v>
      </c>
      <c r="AS89" t="s">
        <v>54</v>
      </c>
      <c r="AT89" t="s">
        <v>55</v>
      </c>
      <c r="AU89" t="s">
        <v>56</v>
      </c>
    </row>
    <row r="90" spans="1:47" x14ac:dyDescent="0.25">
      <c r="A90" t="s">
        <v>460</v>
      </c>
      <c r="B90" t="s">
        <v>460</v>
      </c>
      <c r="C90" s="6">
        <f t="shared" si="11"/>
        <v>2024</v>
      </c>
      <c r="D90" t="s">
        <v>157</v>
      </c>
      <c r="E90" t="s">
        <v>158</v>
      </c>
      <c r="F90" t="s">
        <v>461</v>
      </c>
      <c r="G90" t="s">
        <v>241</v>
      </c>
      <c r="H90" t="s">
        <v>241</v>
      </c>
      <c r="I90" t="s">
        <v>241</v>
      </c>
      <c r="J90" t="s">
        <v>360</v>
      </c>
      <c r="K90" t="s">
        <v>160</v>
      </c>
      <c r="L90" t="s">
        <v>462</v>
      </c>
      <c r="M90">
        <v>50</v>
      </c>
      <c r="N90" s="14">
        <v>45530.805787037039</v>
      </c>
      <c r="O90">
        <v>581818</v>
      </c>
      <c r="P90" s="15">
        <v>45475</v>
      </c>
      <c r="Q90" s="16">
        <v>581818</v>
      </c>
      <c r="R90" s="10">
        <f t="shared" si="6"/>
        <v>1</v>
      </c>
      <c r="S90" s="10" t="str">
        <f t="shared" si="7"/>
        <v>N° proy &gt;=90%</v>
      </c>
      <c r="T90" s="15">
        <v>45476</v>
      </c>
      <c r="U90" s="16">
        <v>581818</v>
      </c>
      <c r="V90" s="15">
        <v>45536</v>
      </c>
      <c r="W90">
        <v>155.708703703704</v>
      </c>
      <c r="X90">
        <v>5.07</v>
      </c>
      <c r="Y90">
        <v>3</v>
      </c>
      <c r="Z90" s="11" t="str">
        <f t="shared" si="8"/>
        <v>fuera del plazo</v>
      </c>
      <c r="AA90" s="17"/>
      <c r="AB90" s="16">
        <v>529106.18000000005</v>
      </c>
      <c r="AC90" s="16">
        <v>529154.82999999996</v>
      </c>
      <c r="AD90" s="9">
        <f>VLOOKUP(A90,'[1]indicadores 140225'!$A$1:$AH$2422,25,FALSE)</f>
        <v>529154.82999999996</v>
      </c>
      <c r="AE90" s="12">
        <f t="shared" si="9"/>
        <v>1.0000919475179819</v>
      </c>
      <c r="AF90" s="12" t="str">
        <f t="shared" si="10"/>
        <v>N° proy&gt;=90%</v>
      </c>
      <c r="AG90" s="16"/>
      <c r="AH90" s="17"/>
      <c r="AI90">
        <v>0</v>
      </c>
      <c r="AJ90">
        <v>1.9106000000000001</v>
      </c>
      <c r="AK90" s="11">
        <f>VLOOKUP(A90,'[1]indicadores 140225'!$A$1:$AH$2422,29,FALSE)</f>
        <v>1.9106000000000001</v>
      </c>
      <c r="AN90">
        <v>1</v>
      </c>
      <c r="AO90">
        <v>1.8588</v>
      </c>
      <c r="AP90" s="11">
        <f>VLOOKUP(A90,'[1]indicadores 140225'!$A$1:$AH$2422,31,FALSE)</f>
        <v>1.8588</v>
      </c>
      <c r="AS90" t="s">
        <v>54</v>
      </c>
      <c r="AT90" t="s">
        <v>55</v>
      </c>
      <c r="AU90" t="s">
        <v>56</v>
      </c>
    </row>
    <row r="91" spans="1:47" x14ac:dyDescent="0.25">
      <c r="A91" t="s">
        <v>463</v>
      </c>
      <c r="B91" t="s">
        <v>463</v>
      </c>
      <c r="C91" s="6">
        <f t="shared" si="11"/>
        <v>2024</v>
      </c>
      <c r="D91" t="s">
        <v>157</v>
      </c>
      <c r="E91" t="s">
        <v>158</v>
      </c>
      <c r="F91" t="s">
        <v>464</v>
      </c>
      <c r="G91" t="s">
        <v>241</v>
      </c>
      <c r="H91" t="s">
        <v>241</v>
      </c>
      <c r="I91" t="s">
        <v>241</v>
      </c>
      <c r="J91" t="s">
        <v>465</v>
      </c>
      <c r="K91" t="s">
        <v>160</v>
      </c>
      <c r="L91" t="s">
        <v>466</v>
      </c>
      <c r="M91">
        <v>50</v>
      </c>
      <c r="N91" s="14">
        <v>45531.654166666667</v>
      </c>
      <c r="O91">
        <v>581818</v>
      </c>
      <c r="P91" s="15">
        <v>45475</v>
      </c>
      <c r="Q91" s="16">
        <v>581818</v>
      </c>
      <c r="R91" s="10">
        <f t="shared" si="6"/>
        <v>1</v>
      </c>
      <c r="S91" s="10" t="str">
        <f t="shared" si="7"/>
        <v>N° proy &gt;=90%</v>
      </c>
      <c r="T91" s="15">
        <v>45476</v>
      </c>
      <c r="U91" s="16">
        <v>581818</v>
      </c>
      <c r="V91" s="15">
        <v>45566</v>
      </c>
      <c r="W91">
        <v>125.708703703704</v>
      </c>
      <c r="X91">
        <v>4.07</v>
      </c>
      <c r="Y91">
        <v>3</v>
      </c>
      <c r="Z91" s="11" t="str">
        <f t="shared" si="8"/>
        <v>fuera del plazo</v>
      </c>
      <c r="AA91" s="17"/>
      <c r="AB91" s="16">
        <v>519780.5</v>
      </c>
      <c r="AC91" s="16">
        <v>518700.5</v>
      </c>
      <c r="AD91" s="9">
        <f>VLOOKUP(A91,'[1]indicadores 140225'!$A$1:$AH$2422,25,FALSE)</f>
        <v>518700.5</v>
      </c>
      <c r="AE91" s="12">
        <f t="shared" si="9"/>
        <v>0.99792219985166819</v>
      </c>
      <c r="AF91" s="12" t="str">
        <f t="shared" si="10"/>
        <v>N° proy&gt;=90%</v>
      </c>
      <c r="AG91" s="16"/>
      <c r="AH91" s="17"/>
      <c r="AI91">
        <v>0</v>
      </c>
      <c r="AJ91">
        <v>1</v>
      </c>
      <c r="AK91" s="11">
        <f>VLOOKUP(A91,'[1]indicadores 140225'!$A$1:$AH$2422,29,FALSE)</f>
        <v>1</v>
      </c>
      <c r="AN91">
        <v>1</v>
      </c>
      <c r="AO91">
        <v>1</v>
      </c>
      <c r="AP91" s="11">
        <f>VLOOKUP(A91,'[1]indicadores 140225'!$A$1:$AH$2422,31,FALSE)</f>
        <v>1</v>
      </c>
      <c r="AS91" t="s">
        <v>54</v>
      </c>
      <c r="AT91" t="s">
        <v>55</v>
      </c>
      <c r="AU91" t="s">
        <v>56</v>
      </c>
    </row>
    <row r="92" spans="1:47" x14ac:dyDescent="0.25">
      <c r="A92" t="s">
        <v>467</v>
      </c>
      <c r="B92" t="s">
        <v>467</v>
      </c>
      <c r="C92" s="6">
        <f t="shared" si="11"/>
        <v>2024</v>
      </c>
      <c r="D92" t="s">
        <v>157</v>
      </c>
      <c r="E92" t="s">
        <v>158</v>
      </c>
      <c r="F92" t="s">
        <v>468</v>
      </c>
      <c r="G92" t="s">
        <v>241</v>
      </c>
      <c r="H92" t="s">
        <v>241</v>
      </c>
      <c r="I92" t="s">
        <v>287</v>
      </c>
      <c r="J92" t="s">
        <v>288</v>
      </c>
      <c r="K92" t="s">
        <v>160</v>
      </c>
      <c r="L92" t="s">
        <v>469</v>
      </c>
      <c r="M92">
        <v>50</v>
      </c>
      <c r="N92" s="14">
        <v>45532.772337962961</v>
      </c>
      <c r="O92">
        <v>581818</v>
      </c>
      <c r="P92" s="15">
        <v>45475</v>
      </c>
      <c r="Q92" s="16">
        <v>581818</v>
      </c>
      <c r="R92" s="10">
        <f t="shared" si="6"/>
        <v>1</v>
      </c>
      <c r="S92" s="10" t="str">
        <f t="shared" si="7"/>
        <v>N° proy &gt;=90%</v>
      </c>
      <c r="T92" s="15">
        <v>45476</v>
      </c>
      <c r="U92" s="16">
        <v>581818</v>
      </c>
      <c r="V92" s="15">
        <v>45569</v>
      </c>
      <c r="W92">
        <v>73</v>
      </c>
      <c r="X92">
        <v>3.97</v>
      </c>
      <c r="Y92">
        <v>4</v>
      </c>
      <c r="Z92" s="11" t="str">
        <f t="shared" si="8"/>
        <v>dentro de plazo</v>
      </c>
      <c r="AA92" s="15">
        <v>45642</v>
      </c>
      <c r="AB92" s="16">
        <v>527500.19999999995</v>
      </c>
      <c r="AC92" s="16">
        <v>527500.19999999995</v>
      </c>
      <c r="AD92" s="9">
        <f>VLOOKUP(A92,'[1]indicadores 140225'!$A$1:$AH$2422,25,FALSE)</f>
        <v>527500.19999999995</v>
      </c>
      <c r="AE92" s="12">
        <f t="shared" si="9"/>
        <v>1</v>
      </c>
      <c r="AF92" s="12" t="str">
        <f t="shared" si="10"/>
        <v>N° proy&gt;=90%</v>
      </c>
      <c r="AG92" s="16"/>
      <c r="AH92" s="17"/>
      <c r="AI92">
        <v>0</v>
      </c>
      <c r="AK92" s="11" t="e">
        <f>VLOOKUP(A92,'[1]indicadores 140225'!$A$1:$AH$2422,29,FALSE)</f>
        <v>#REF!</v>
      </c>
      <c r="AN92">
        <v>1</v>
      </c>
      <c r="AP92" s="11" t="e">
        <f>VLOOKUP(A92,'[1]indicadores 140225'!$A$1:$AH$2422,31,FALSE)</f>
        <v>#REF!</v>
      </c>
      <c r="AS92" t="s">
        <v>42</v>
      </c>
      <c r="AT92" t="s">
        <v>162</v>
      </c>
      <c r="AU92" t="s">
        <v>182</v>
      </c>
    </row>
    <row r="93" spans="1:47" x14ac:dyDescent="0.25">
      <c r="A93" t="s">
        <v>470</v>
      </c>
      <c r="B93" t="s">
        <v>470</v>
      </c>
      <c r="C93" s="6">
        <f t="shared" si="11"/>
        <v>2024</v>
      </c>
      <c r="D93" t="s">
        <v>157</v>
      </c>
      <c r="E93" t="s">
        <v>158</v>
      </c>
      <c r="F93" t="s">
        <v>471</v>
      </c>
      <c r="G93" t="s">
        <v>241</v>
      </c>
      <c r="H93" t="s">
        <v>241</v>
      </c>
      <c r="I93" t="s">
        <v>287</v>
      </c>
      <c r="J93" t="s">
        <v>472</v>
      </c>
      <c r="K93" t="s">
        <v>160</v>
      </c>
      <c r="L93" t="s">
        <v>473</v>
      </c>
      <c r="M93">
        <v>50</v>
      </c>
      <c r="N93" s="14">
        <v>45538.657037037039</v>
      </c>
      <c r="O93">
        <v>400531.64</v>
      </c>
      <c r="P93" s="15">
        <v>45475</v>
      </c>
      <c r="Q93" s="16">
        <v>581818</v>
      </c>
      <c r="R93" s="10">
        <f t="shared" si="6"/>
        <v>1.4526143302936068</v>
      </c>
      <c r="S93" s="10" t="str">
        <f t="shared" si="7"/>
        <v>N° proy &gt;=90%</v>
      </c>
      <c r="T93" s="15">
        <v>45476</v>
      </c>
      <c r="U93" s="16">
        <v>581818</v>
      </c>
      <c r="V93" s="15">
        <v>45586</v>
      </c>
      <c r="W93">
        <v>105.708703703704</v>
      </c>
      <c r="X93">
        <v>3.42</v>
      </c>
      <c r="Y93">
        <v>2</v>
      </c>
      <c r="Z93" s="11" t="str">
        <f t="shared" si="8"/>
        <v>fuera del plazo</v>
      </c>
      <c r="AA93" s="17"/>
      <c r="AB93" s="16">
        <v>351965.1</v>
      </c>
      <c r="AC93" s="16">
        <v>351965.1</v>
      </c>
      <c r="AD93" s="9">
        <f>VLOOKUP(A93,'[1]indicadores 140225'!$A$1:$AH$2422,25,FALSE)</f>
        <v>351965.1</v>
      </c>
      <c r="AE93" s="12">
        <f t="shared" si="9"/>
        <v>1</v>
      </c>
      <c r="AF93" s="12" t="str">
        <f t="shared" si="10"/>
        <v>N° proy&gt;=90%</v>
      </c>
      <c r="AG93" s="16"/>
      <c r="AH93" s="17"/>
      <c r="AI93">
        <v>0</v>
      </c>
      <c r="AJ93">
        <v>1.9288000000000001</v>
      </c>
      <c r="AK93" s="11">
        <f>VLOOKUP(A93,'[1]indicadores 140225'!$A$1:$AH$2422,29,FALSE)</f>
        <v>1.9288000000000001</v>
      </c>
      <c r="AN93">
        <v>1</v>
      </c>
      <c r="AO93">
        <v>1.8787</v>
      </c>
      <c r="AP93" s="11">
        <f>VLOOKUP(A93,'[1]indicadores 140225'!$A$1:$AH$2422,31,FALSE)</f>
        <v>1.8787</v>
      </c>
      <c r="AS93" t="s">
        <v>54</v>
      </c>
      <c r="AT93" t="s">
        <v>55</v>
      </c>
      <c r="AU93" t="s">
        <v>56</v>
      </c>
    </row>
    <row r="94" spans="1:47" x14ac:dyDescent="0.25">
      <c r="A94" t="s">
        <v>474</v>
      </c>
      <c r="B94" t="s">
        <v>474</v>
      </c>
      <c r="C94" s="6">
        <f t="shared" si="11"/>
        <v>2024</v>
      </c>
      <c r="D94" t="s">
        <v>157</v>
      </c>
      <c r="E94" t="s">
        <v>158</v>
      </c>
      <c r="F94" t="s">
        <v>475</v>
      </c>
      <c r="G94" t="s">
        <v>241</v>
      </c>
      <c r="H94" t="s">
        <v>241</v>
      </c>
      <c r="I94" t="s">
        <v>253</v>
      </c>
      <c r="J94" t="s">
        <v>476</v>
      </c>
      <c r="K94" t="s">
        <v>160</v>
      </c>
      <c r="L94" t="s">
        <v>477</v>
      </c>
      <c r="M94">
        <v>50</v>
      </c>
      <c r="N94" s="14">
        <v>45538.657037037039</v>
      </c>
      <c r="O94">
        <v>581818</v>
      </c>
      <c r="P94" s="15">
        <v>45476</v>
      </c>
      <c r="Q94" s="16">
        <v>581818</v>
      </c>
      <c r="R94" s="10">
        <f t="shared" si="6"/>
        <v>1</v>
      </c>
      <c r="S94" s="10" t="str">
        <f t="shared" si="7"/>
        <v>N° proy &gt;=90%</v>
      </c>
      <c r="T94" s="15">
        <v>45477</v>
      </c>
      <c r="U94" s="16">
        <v>581818</v>
      </c>
      <c r="V94" s="15">
        <v>45574</v>
      </c>
      <c r="W94">
        <v>117.708703703704</v>
      </c>
      <c r="X94">
        <v>3.81</v>
      </c>
      <c r="Y94">
        <v>3</v>
      </c>
      <c r="Z94" s="11" t="str">
        <f t="shared" si="8"/>
        <v>fuera del plazo</v>
      </c>
      <c r="AA94" s="17"/>
      <c r="AB94" s="16">
        <v>440759.3</v>
      </c>
      <c r="AC94" s="16">
        <v>430454.3</v>
      </c>
      <c r="AD94" s="9">
        <f>VLOOKUP(A94,'[1]indicadores 140225'!$A$1:$AH$2422,25,FALSE)</f>
        <v>541438.30000000005</v>
      </c>
      <c r="AE94" s="12">
        <f t="shared" si="9"/>
        <v>1.2284217258716947</v>
      </c>
      <c r="AF94" s="12" t="str">
        <f t="shared" si="10"/>
        <v>N° proy&gt;=90%</v>
      </c>
      <c r="AG94" s="16"/>
      <c r="AH94" s="17"/>
      <c r="AI94">
        <v>0</v>
      </c>
      <c r="AJ94">
        <v>2</v>
      </c>
      <c r="AK94" s="11">
        <f>VLOOKUP(A94,'[1]indicadores 140225'!$A$1:$AH$2422,29,FALSE)</f>
        <v>1</v>
      </c>
      <c r="AN94">
        <v>1</v>
      </c>
      <c r="AO94">
        <v>1.4072</v>
      </c>
      <c r="AP94" s="11">
        <f>VLOOKUP(A94,'[1]indicadores 140225'!$A$1:$AH$2422,31,FALSE)</f>
        <v>0.90720000000000001</v>
      </c>
      <c r="AS94" t="s">
        <v>54</v>
      </c>
      <c r="AT94" t="s">
        <v>55</v>
      </c>
      <c r="AU94" t="s">
        <v>56</v>
      </c>
    </row>
    <row r="95" spans="1:47" x14ac:dyDescent="0.25">
      <c r="A95" t="s">
        <v>478</v>
      </c>
      <c r="B95" t="s">
        <v>478</v>
      </c>
      <c r="C95" s="6">
        <f t="shared" si="11"/>
        <v>2024</v>
      </c>
      <c r="D95" t="s">
        <v>157</v>
      </c>
      <c r="E95" t="s">
        <v>158</v>
      </c>
      <c r="F95" t="s">
        <v>479</v>
      </c>
      <c r="G95" t="s">
        <v>241</v>
      </c>
      <c r="H95" t="s">
        <v>241</v>
      </c>
      <c r="I95" t="s">
        <v>253</v>
      </c>
      <c r="J95" t="s">
        <v>412</v>
      </c>
      <c r="K95" t="s">
        <v>160</v>
      </c>
      <c r="L95" t="s">
        <v>480</v>
      </c>
      <c r="M95">
        <v>50</v>
      </c>
      <c r="N95" s="14">
        <v>45532.661504629628</v>
      </c>
      <c r="O95">
        <v>581818</v>
      </c>
      <c r="P95" s="15">
        <v>45475</v>
      </c>
      <c r="Q95" s="16">
        <v>581818</v>
      </c>
      <c r="R95" s="10">
        <f t="shared" si="6"/>
        <v>1</v>
      </c>
      <c r="S95" s="10" t="str">
        <f t="shared" si="7"/>
        <v>N° proy &gt;=90%</v>
      </c>
      <c r="T95" s="15">
        <v>45476</v>
      </c>
      <c r="U95" s="16">
        <v>581818</v>
      </c>
      <c r="V95" s="15">
        <v>45567</v>
      </c>
      <c r="W95">
        <v>124.708703703704</v>
      </c>
      <c r="X95">
        <v>4.04</v>
      </c>
      <c r="Y95">
        <v>4</v>
      </c>
      <c r="Z95" s="11" t="str">
        <f t="shared" si="8"/>
        <v>fuera del plazo</v>
      </c>
      <c r="AA95" s="17"/>
      <c r="AB95" s="16">
        <v>489606.9</v>
      </c>
      <c r="AC95" s="16">
        <v>488318.4</v>
      </c>
      <c r="AD95" s="9">
        <f>VLOOKUP(A95,'[1]indicadores 140225'!$A$1:$AH$2422,25,FALSE)</f>
        <v>488318.4</v>
      </c>
      <c r="AE95" s="12">
        <f t="shared" si="9"/>
        <v>0.99736829689287465</v>
      </c>
      <c r="AF95" s="12" t="str">
        <f t="shared" si="10"/>
        <v>N° proy&gt;=90%</v>
      </c>
      <c r="AG95" s="16"/>
      <c r="AH95" s="17"/>
      <c r="AI95">
        <v>0</v>
      </c>
      <c r="AJ95">
        <v>2</v>
      </c>
      <c r="AK95" s="11">
        <f>VLOOKUP(A95,'[1]indicadores 140225'!$A$1:$AH$2422,29,FALSE)</f>
        <v>2</v>
      </c>
      <c r="AN95">
        <v>1</v>
      </c>
      <c r="AO95">
        <v>1.786</v>
      </c>
      <c r="AP95" s="11">
        <f>VLOOKUP(A95,'[1]indicadores 140225'!$A$1:$AH$2422,31,FALSE)</f>
        <v>1.786</v>
      </c>
      <c r="AS95" t="s">
        <v>54</v>
      </c>
      <c r="AT95" t="s">
        <v>55</v>
      </c>
      <c r="AU95" t="s">
        <v>56</v>
      </c>
    </row>
    <row r="96" spans="1:47" x14ac:dyDescent="0.25">
      <c r="A96" t="s">
        <v>481</v>
      </c>
      <c r="B96" t="s">
        <v>481</v>
      </c>
      <c r="C96" s="6">
        <f t="shared" si="11"/>
        <v>2024</v>
      </c>
      <c r="D96" t="s">
        <v>157</v>
      </c>
      <c r="E96" t="s">
        <v>158</v>
      </c>
      <c r="F96" t="s">
        <v>482</v>
      </c>
      <c r="G96" t="s">
        <v>241</v>
      </c>
      <c r="H96" t="s">
        <v>241</v>
      </c>
      <c r="I96" t="s">
        <v>253</v>
      </c>
      <c r="J96" t="s">
        <v>483</v>
      </c>
      <c r="K96" t="s">
        <v>160</v>
      </c>
      <c r="L96" t="s">
        <v>484</v>
      </c>
      <c r="M96">
        <v>50</v>
      </c>
      <c r="N96" s="14">
        <v>45538.657037037039</v>
      </c>
      <c r="O96">
        <v>581818</v>
      </c>
      <c r="P96" s="15">
        <v>45475</v>
      </c>
      <c r="Q96" s="16">
        <v>581818</v>
      </c>
      <c r="R96" s="10">
        <f t="shared" si="6"/>
        <v>1</v>
      </c>
      <c r="S96" s="10" t="str">
        <f t="shared" si="7"/>
        <v>N° proy &gt;=90%</v>
      </c>
      <c r="T96" s="15">
        <v>45476</v>
      </c>
      <c r="U96" s="16">
        <v>581818</v>
      </c>
      <c r="V96" s="15">
        <v>45572</v>
      </c>
      <c r="W96">
        <v>119.708703703704</v>
      </c>
      <c r="X96">
        <v>3.88</v>
      </c>
      <c r="Y96">
        <v>3</v>
      </c>
      <c r="Z96" s="11" t="str">
        <f t="shared" si="8"/>
        <v>fuera del plazo</v>
      </c>
      <c r="AA96" s="17"/>
      <c r="AB96" s="16">
        <v>171525.4</v>
      </c>
      <c r="AC96" s="16">
        <v>136835</v>
      </c>
      <c r="AD96" s="9">
        <f>VLOOKUP(A96,'[1]indicadores 140225'!$A$1:$AH$2422,25,FALSE)</f>
        <v>136835</v>
      </c>
      <c r="AE96" s="12">
        <f t="shared" si="9"/>
        <v>0.79775356885918935</v>
      </c>
      <c r="AF96" s="12" t="str">
        <f t="shared" si="10"/>
        <v>N° proy&lt;80</v>
      </c>
      <c r="AG96" s="16"/>
      <c r="AH96" s="17"/>
      <c r="AI96">
        <v>0</v>
      </c>
      <c r="AJ96">
        <v>1</v>
      </c>
      <c r="AK96" s="11">
        <f>VLOOKUP(A96,'[1]indicadores 140225'!$A$1:$AH$2422,29,FALSE)</f>
        <v>1</v>
      </c>
      <c r="AN96">
        <v>1</v>
      </c>
      <c r="AO96">
        <v>1</v>
      </c>
      <c r="AP96" s="11">
        <f>VLOOKUP(A96,'[1]indicadores 140225'!$A$1:$AH$2422,31,FALSE)</f>
        <v>1</v>
      </c>
      <c r="AS96" t="s">
        <v>54</v>
      </c>
      <c r="AT96" t="s">
        <v>55</v>
      </c>
      <c r="AU96" t="s">
        <v>56</v>
      </c>
    </row>
    <row r="97" spans="1:47" x14ac:dyDescent="0.25">
      <c r="A97" t="s">
        <v>485</v>
      </c>
      <c r="B97" t="s">
        <v>485</v>
      </c>
      <c r="C97" s="6">
        <f t="shared" si="11"/>
        <v>2024</v>
      </c>
      <c r="D97" t="s">
        <v>157</v>
      </c>
      <c r="E97" t="s">
        <v>158</v>
      </c>
      <c r="F97" t="s">
        <v>486</v>
      </c>
      <c r="G97" t="s">
        <v>241</v>
      </c>
      <c r="H97" t="s">
        <v>241</v>
      </c>
      <c r="I97" t="s">
        <v>253</v>
      </c>
      <c r="J97" t="s">
        <v>370</v>
      </c>
      <c r="K97" t="s">
        <v>160</v>
      </c>
      <c r="L97" t="s">
        <v>487</v>
      </c>
      <c r="M97">
        <v>50</v>
      </c>
      <c r="N97" s="14">
        <v>45532.661504629628</v>
      </c>
      <c r="O97">
        <v>569478.36</v>
      </c>
      <c r="P97" s="15">
        <v>45475</v>
      </c>
      <c r="Q97" s="16">
        <v>581818</v>
      </c>
      <c r="R97" s="10">
        <f t="shared" si="6"/>
        <v>1.0216683211632485</v>
      </c>
      <c r="S97" s="10" t="str">
        <f t="shared" si="7"/>
        <v>N° proy &gt;=90%</v>
      </c>
      <c r="T97" s="15">
        <v>45476</v>
      </c>
      <c r="U97" s="16">
        <v>581818</v>
      </c>
      <c r="V97" s="15">
        <v>45573</v>
      </c>
      <c r="W97">
        <v>118.708703703704</v>
      </c>
      <c r="X97">
        <v>3.84</v>
      </c>
      <c r="Y97">
        <v>3</v>
      </c>
      <c r="Z97" s="11" t="str">
        <f t="shared" si="8"/>
        <v>fuera del plazo</v>
      </c>
      <c r="AA97" s="17"/>
      <c r="AB97" s="16">
        <v>243195</v>
      </c>
      <c r="AC97" s="16">
        <v>243195</v>
      </c>
      <c r="AD97" s="9">
        <f>VLOOKUP(A97,'[1]indicadores 140225'!$A$1:$AH$2422,25,FALSE)</f>
        <v>243195</v>
      </c>
      <c r="AE97" s="12">
        <f t="shared" si="9"/>
        <v>1</v>
      </c>
      <c r="AF97" s="12" t="str">
        <f t="shared" si="10"/>
        <v>N° proy&gt;=90%</v>
      </c>
      <c r="AG97" s="16"/>
      <c r="AH97" s="17"/>
      <c r="AI97">
        <v>0</v>
      </c>
      <c r="AJ97">
        <v>2</v>
      </c>
      <c r="AK97" s="11">
        <f>VLOOKUP(A97,'[1]indicadores 140225'!$A$1:$AH$2422,29,FALSE)</f>
        <v>2</v>
      </c>
      <c r="AN97">
        <v>1</v>
      </c>
      <c r="AO97">
        <v>1.4280999999999999</v>
      </c>
      <c r="AP97" s="11">
        <f>VLOOKUP(A97,'[1]indicadores 140225'!$A$1:$AH$2422,31,FALSE)</f>
        <v>1.4280999999999999</v>
      </c>
      <c r="AS97" t="s">
        <v>54</v>
      </c>
      <c r="AT97" t="s">
        <v>55</v>
      </c>
      <c r="AU97" t="s">
        <v>56</v>
      </c>
    </row>
    <row r="98" spans="1:47" x14ac:dyDescent="0.25">
      <c r="A98" t="s">
        <v>488</v>
      </c>
      <c r="B98" t="s">
        <v>488</v>
      </c>
      <c r="C98" s="6">
        <f t="shared" si="11"/>
        <v>2024</v>
      </c>
      <c r="D98" t="s">
        <v>157</v>
      </c>
      <c r="E98" t="s">
        <v>158</v>
      </c>
      <c r="F98" t="s">
        <v>489</v>
      </c>
      <c r="G98" t="s">
        <v>241</v>
      </c>
      <c r="H98" t="s">
        <v>241</v>
      </c>
      <c r="I98" t="s">
        <v>315</v>
      </c>
      <c r="J98" t="s">
        <v>449</v>
      </c>
      <c r="K98" t="s">
        <v>160</v>
      </c>
      <c r="L98" t="s">
        <v>490</v>
      </c>
      <c r="M98">
        <v>50</v>
      </c>
      <c r="N98" s="14">
        <v>45530.747627314813</v>
      </c>
      <c r="O98">
        <v>581810.49</v>
      </c>
      <c r="P98" s="15">
        <v>45475</v>
      </c>
      <c r="Q98" s="16">
        <v>581818</v>
      </c>
      <c r="R98" s="10">
        <f t="shared" si="6"/>
        <v>1.0000129079831477</v>
      </c>
      <c r="S98" s="10" t="str">
        <f t="shared" si="7"/>
        <v>N° proy &gt;=90%</v>
      </c>
      <c r="T98" s="15">
        <v>45476</v>
      </c>
      <c r="U98" s="16">
        <v>581818</v>
      </c>
      <c r="V98" s="15">
        <v>45566</v>
      </c>
      <c r="W98">
        <v>74</v>
      </c>
      <c r="X98">
        <v>4.07</v>
      </c>
      <c r="Y98">
        <v>3</v>
      </c>
      <c r="Z98" s="11" t="str">
        <f t="shared" si="8"/>
        <v>fuera del plazo</v>
      </c>
      <c r="AA98" s="15">
        <v>45640</v>
      </c>
      <c r="AB98" s="16">
        <v>571995.4</v>
      </c>
      <c r="AC98" s="16">
        <v>571995.4</v>
      </c>
      <c r="AD98" s="9">
        <f>VLOOKUP(A98,'[1]indicadores 140225'!$A$1:$AH$2422,25,FALSE)</f>
        <v>571230.4</v>
      </c>
      <c r="AE98" s="12">
        <f t="shared" si="9"/>
        <v>0.99866257665708502</v>
      </c>
      <c r="AF98" s="12" t="str">
        <f t="shared" si="10"/>
        <v>N° proy&gt;=90%</v>
      </c>
      <c r="AG98" s="16"/>
      <c r="AH98" s="17"/>
      <c r="AI98">
        <v>0</v>
      </c>
      <c r="AJ98">
        <v>0.02</v>
      </c>
      <c r="AK98" s="11">
        <f>VLOOKUP(A98,'[1]indicadores 140225'!$A$1:$AH$2422,29,FALSE)</f>
        <v>0.02</v>
      </c>
      <c r="AN98">
        <v>1</v>
      </c>
      <c r="AO98">
        <v>0.02</v>
      </c>
      <c r="AP98" s="11">
        <f>VLOOKUP(A98,'[1]indicadores 140225'!$A$1:$AH$2422,31,FALSE)</f>
        <v>0.02</v>
      </c>
      <c r="AS98" t="s">
        <v>42</v>
      </c>
      <c r="AT98" t="s">
        <v>162</v>
      </c>
      <c r="AU98" t="s">
        <v>182</v>
      </c>
    </row>
    <row r="99" spans="1:47" x14ac:dyDescent="0.25">
      <c r="A99" t="s">
        <v>491</v>
      </c>
      <c r="B99" t="s">
        <v>491</v>
      </c>
      <c r="C99" s="6">
        <f t="shared" si="11"/>
        <v>2024</v>
      </c>
      <c r="D99" t="s">
        <v>157</v>
      </c>
      <c r="E99" t="s">
        <v>158</v>
      </c>
      <c r="F99" t="s">
        <v>492</v>
      </c>
      <c r="G99" t="s">
        <v>241</v>
      </c>
      <c r="H99" t="s">
        <v>241</v>
      </c>
      <c r="I99" t="s">
        <v>315</v>
      </c>
      <c r="J99" t="s">
        <v>493</v>
      </c>
      <c r="K99" t="s">
        <v>160</v>
      </c>
      <c r="L99" t="s">
        <v>494</v>
      </c>
      <c r="M99">
        <v>50</v>
      </c>
      <c r="N99" s="14">
        <v>45533.437986111108</v>
      </c>
      <c r="O99">
        <v>581818</v>
      </c>
      <c r="P99" s="15">
        <v>45475</v>
      </c>
      <c r="Q99" s="16">
        <v>581818</v>
      </c>
      <c r="R99" s="10">
        <f t="shared" si="6"/>
        <v>1</v>
      </c>
      <c r="S99" s="10" t="str">
        <f t="shared" si="7"/>
        <v>N° proy &gt;=90%</v>
      </c>
      <c r="T99" s="15">
        <v>45476</v>
      </c>
      <c r="U99" s="16">
        <v>581818</v>
      </c>
      <c r="V99" s="15">
        <v>45570</v>
      </c>
      <c r="W99">
        <v>70</v>
      </c>
      <c r="X99">
        <v>3.94</v>
      </c>
      <c r="Y99">
        <v>3</v>
      </c>
      <c r="Z99" s="11" t="str">
        <f t="shared" si="8"/>
        <v>fuera del plazo</v>
      </c>
      <c r="AA99" s="15">
        <v>45640</v>
      </c>
      <c r="AB99" s="16">
        <v>514461.5</v>
      </c>
      <c r="AC99" s="16">
        <v>513426.5</v>
      </c>
      <c r="AD99" s="9">
        <f>VLOOKUP(A99,'[1]indicadores 140225'!$A$1:$AH$2422,25,FALSE)</f>
        <v>513426.5</v>
      </c>
      <c r="AE99" s="12">
        <f t="shared" si="9"/>
        <v>0.99798818764863839</v>
      </c>
      <c r="AF99" s="12" t="str">
        <f t="shared" si="10"/>
        <v>N° proy&gt;=90%</v>
      </c>
      <c r="AG99" s="16"/>
      <c r="AH99" s="17"/>
      <c r="AI99">
        <v>0</v>
      </c>
      <c r="AJ99">
        <v>1</v>
      </c>
      <c r="AK99" s="11">
        <f>VLOOKUP(A99,'[1]indicadores 140225'!$A$1:$AH$2422,29,FALSE)</f>
        <v>1</v>
      </c>
      <c r="AN99">
        <v>1</v>
      </c>
      <c r="AO99">
        <v>1</v>
      </c>
      <c r="AP99" s="11">
        <f>VLOOKUP(A99,'[1]indicadores 140225'!$A$1:$AH$2422,31,FALSE)</f>
        <v>1</v>
      </c>
      <c r="AS99" t="s">
        <v>42</v>
      </c>
      <c r="AT99" t="s">
        <v>162</v>
      </c>
      <c r="AU99" t="s">
        <v>182</v>
      </c>
    </row>
    <row r="100" spans="1:47" x14ac:dyDescent="0.25">
      <c r="A100" t="s">
        <v>495</v>
      </c>
      <c r="B100" t="s">
        <v>495</v>
      </c>
      <c r="C100" s="6">
        <f t="shared" si="11"/>
        <v>2024</v>
      </c>
      <c r="D100" t="s">
        <v>157</v>
      </c>
      <c r="E100" t="s">
        <v>158</v>
      </c>
      <c r="F100" t="s">
        <v>496</v>
      </c>
      <c r="G100" t="s">
        <v>241</v>
      </c>
      <c r="H100" t="s">
        <v>241</v>
      </c>
      <c r="I100" t="s">
        <v>315</v>
      </c>
      <c r="J100" t="s">
        <v>497</v>
      </c>
      <c r="K100" t="s">
        <v>160</v>
      </c>
      <c r="L100" t="s">
        <v>498</v>
      </c>
      <c r="M100">
        <v>50</v>
      </c>
      <c r="N100" s="14">
        <v>45532.772337962961</v>
      </c>
      <c r="O100">
        <v>581818</v>
      </c>
      <c r="P100" s="15">
        <v>45477</v>
      </c>
      <c r="Q100" s="16">
        <v>581818</v>
      </c>
      <c r="R100" s="10">
        <f t="shared" si="6"/>
        <v>1</v>
      </c>
      <c r="S100" s="10" t="str">
        <f t="shared" si="7"/>
        <v>N° proy &gt;=90%</v>
      </c>
      <c r="T100" s="15">
        <v>45477</v>
      </c>
      <c r="U100" s="16">
        <v>581818</v>
      </c>
      <c r="V100" s="15">
        <v>45574</v>
      </c>
      <c r="W100">
        <v>117.708703703704</v>
      </c>
      <c r="X100">
        <v>3.81</v>
      </c>
      <c r="Y100">
        <v>4</v>
      </c>
      <c r="Z100" s="11" t="str">
        <f t="shared" si="8"/>
        <v>dentro de plazo</v>
      </c>
      <c r="AA100" s="17"/>
      <c r="AB100" s="16">
        <v>554074.4</v>
      </c>
      <c r="AC100" s="16">
        <v>516986</v>
      </c>
      <c r="AD100" s="9">
        <f>VLOOKUP(A100,'[1]indicadores 140225'!$A$1:$AH$2422,25,FALSE)</f>
        <v>547054.4</v>
      </c>
      <c r="AE100" s="12">
        <f t="shared" si="9"/>
        <v>0.98733022135655424</v>
      </c>
      <c r="AF100" s="12" t="str">
        <f t="shared" si="10"/>
        <v>N° proy&gt;=90%</v>
      </c>
      <c r="AG100" s="16"/>
      <c r="AH100" s="17"/>
      <c r="AI100">
        <v>0</v>
      </c>
      <c r="AJ100">
        <v>1</v>
      </c>
      <c r="AK100" s="11">
        <f>VLOOKUP(A100,'[1]indicadores 140225'!$A$1:$AH$2422,29,FALSE)</f>
        <v>2</v>
      </c>
      <c r="AN100">
        <v>1</v>
      </c>
      <c r="AO100">
        <v>6.08E-2</v>
      </c>
      <c r="AP100" s="11">
        <f>VLOOKUP(A100,'[1]indicadores 140225'!$A$1:$AH$2422,31,FALSE)</f>
        <v>0.48070000000000002</v>
      </c>
      <c r="AS100" t="s">
        <v>54</v>
      </c>
      <c r="AT100" t="s">
        <v>55</v>
      </c>
      <c r="AU100" t="s">
        <v>56</v>
      </c>
    </row>
    <row r="101" spans="1:47" x14ac:dyDescent="0.25">
      <c r="A101" t="s">
        <v>499</v>
      </c>
      <c r="B101" t="s">
        <v>499</v>
      </c>
      <c r="C101" s="6">
        <f t="shared" si="11"/>
        <v>2024</v>
      </c>
      <c r="D101" t="s">
        <v>157</v>
      </c>
      <c r="E101" t="s">
        <v>158</v>
      </c>
      <c r="F101" t="s">
        <v>500</v>
      </c>
      <c r="G101" t="s">
        <v>241</v>
      </c>
      <c r="H101" t="s">
        <v>241</v>
      </c>
      <c r="I101" t="s">
        <v>315</v>
      </c>
      <c r="J101" t="s">
        <v>501</v>
      </c>
      <c r="K101" t="s">
        <v>160</v>
      </c>
      <c r="L101" t="s">
        <v>502</v>
      </c>
      <c r="M101">
        <v>50</v>
      </c>
      <c r="N101" s="14">
        <v>45532.772337962961</v>
      </c>
      <c r="O101">
        <v>581818</v>
      </c>
      <c r="P101" s="15">
        <v>45477</v>
      </c>
      <c r="Q101" s="16">
        <v>581818</v>
      </c>
      <c r="R101" s="10">
        <f t="shared" si="6"/>
        <v>1</v>
      </c>
      <c r="S101" s="10" t="str">
        <f t="shared" si="7"/>
        <v>N° proy &gt;=90%</v>
      </c>
      <c r="T101" s="15">
        <v>45477</v>
      </c>
      <c r="U101" s="16">
        <v>581818</v>
      </c>
      <c r="V101" s="15">
        <v>45580</v>
      </c>
      <c r="W101">
        <v>111.708703703704</v>
      </c>
      <c r="X101">
        <v>3.62</v>
      </c>
      <c r="Y101">
        <v>3</v>
      </c>
      <c r="Z101" s="11" t="str">
        <f t="shared" si="8"/>
        <v>fuera del plazo</v>
      </c>
      <c r="AA101" s="17"/>
      <c r="AB101" s="16">
        <v>467133.3</v>
      </c>
      <c r="AC101" s="16">
        <v>467133.3</v>
      </c>
      <c r="AD101" s="9">
        <f>VLOOKUP(A101,'[1]indicadores 140225'!$A$1:$AH$2422,25,FALSE)</f>
        <v>467133.3</v>
      </c>
      <c r="AE101" s="12">
        <f t="shared" si="9"/>
        <v>1</v>
      </c>
      <c r="AF101" s="12" t="str">
        <f t="shared" si="10"/>
        <v>N° proy&gt;=90%</v>
      </c>
      <c r="AG101" s="16"/>
      <c r="AH101" s="17"/>
      <c r="AI101">
        <v>0</v>
      </c>
      <c r="AJ101">
        <v>1</v>
      </c>
      <c r="AK101" s="11">
        <f>VLOOKUP(A101,'[1]indicadores 140225'!$A$1:$AH$2422,29,FALSE)</f>
        <v>1</v>
      </c>
      <c r="AN101">
        <v>1</v>
      </c>
      <c r="AO101">
        <v>1</v>
      </c>
      <c r="AP101" s="11">
        <f>VLOOKUP(A101,'[1]indicadores 140225'!$A$1:$AH$2422,31,FALSE)</f>
        <v>1</v>
      </c>
      <c r="AS101" t="s">
        <v>54</v>
      </c>
      <c r="AT101" t="s">
        <v>55</v>
      </c>
      <c r="AU101" t="s">
        <v>56</v>
      </c>
    </row>
    <row r="102" spans="1:47" x14ac:dyDescent="0.25">
      <c r="A102" t="s">
        <v>503</v>
      </c>
      <c r="B102" t="s">
        <v>503</v>
      </c>
      <c r="C102" s="6">
        <f t="shared" si="11"/>
        <v>2024</v>
      </c>
      <c r="D102" t="s">
        <v>157</v>
      </c>
      <c r="E102" t="s">
        <v>158</v>
      </c>
      <c r="F102" t="s">
        <v>504</v>
      </c>
      <c r="G102" t="s">
        <v>241</v>
      </c>
      <c r="H102" t="s">
        <v>241</v>
      </c>
      <c r="I102" t="s">
        <v>315</v>
      </c>
      <c r="J102" t="s">
        <v>505</v>
      </c>
      <c r="K102" t="s">
        <v>160</v>
      </c>
      <c r="L102" t="s">
        <v>506</v>
      </c>
      <c r="M102">
        <v>50</v>
      </c>
      <c r="N102" s="14">
        <v>45533.713506944441</v>
      </c>
      <c r="O102">
        <v>581818</v>
      </c>
      <c r="P102" s="15">
        <v>45475</v>
      </c>
      <c r="Q102" s="16">
        <v>581818</v>
      </c>
      <c r="R102" s="10">
        <f t="shared" si="6"/>
        <v>1</v>
      </c>
      <c r="S102" s="10" t="str">
        <f t="shared" si="7"/>
        <v>N° proy &gt;=90%</v>
      </c>
      <c r="T102" s="15">
        <v>45476</v>
      </c>
      <c r="U102" s="16">
        <v>581818</v>
      </c>
      <c r="V102" s="15">
        <v>45572</v>
      </c>
      <c r="W102">
        <v>119.708703703704</v>
      </c>
      <c r="X102">
        <v>3.88</v>
      </c>
      <c r="Y102">
        <v>3</v>
      </c>
      <c r="Z102" s="11" t="str">
        <f t="shared" si="8"/>
        <v>fuera del plazo</v>
      </c>
      <c r="AA102" s="17"/>
      <c r="AB102" s="16">
        <v>248002.5</v>
      </c>
      <c r="AC102" s="16">
        <v>206596.8</v>
      </c>
      <c r="AD102" s="9">
        <f>VLOOKUP(A102,'[1]indicadores 140225'!$A$1:$AH$2422,25,FALSE)</f>
        <v>240027.9</v>
      </c>
      <c r="AE102" s="12">
        <f t="shared" si="9"/>
        <v>0.96784467898509086</v>
      </c>
      <c r="AF102" s="12" t="str">
        <f t="shared" si="10"/>
        <v>N° proy&gt;=90%</v>
      </c>
      <c r="AG102" s="16"/>
      <c r="AH102" s="17"/>
      <c r="AI102">
        <v>0</v>
      </c>
      <c r="AJ102">
        <v>1</v>
      </c>
      <c r="AK102" s="11">
        <f>VLOOKUP(A102,'[1]indicadores 140225'!$A$1:$AH$2422,29,FALSE)</f>
        <v>1</v>
      </c>
      <c r="AN102">
        <v>1</v>
      </c>
      <c r="AO102">
        <v>1</v>
      </c>
      <c r="AP102" s="11">
        <f>VLOOKUP(A102,'[1]indicadores 140225'!$A$1:$AH$2422,31,FALSE)</f>
        <v>1</v>
      </c>
      <c r="AS102" t="s">
        <v>54</v>
      </c>
      <c r="AT102" t="s">
        <v>55</v>
      </c>
      <c r="AU102" t="s">
        <v>56</v>
      </c>
    </row>
    <row r="103" spans="1:47" x14ac:dyDescent="0.25">
      <c r="A103" t="s">
        <v>507</v>
      </c>
      <c r="B103" t="s">
        <v>507</v>
      </c>
      <c r="C103" s="6">
        <f t="shared" si="11"/>
        <v>2024</v>
      </c>
      <c r="D103" t="s">
        <v>157</v>
      </c>
      <c r="E103" t="s">
        <v>158</v>
      </c>
      <c r="F103" t="s">
        <v>508</v>
      </c>
      <c r="G103" t="s">
        <v>241</v>
      </c>
      <c r="H103" t="s">
        <v>241</v>
      </c>
      <c r="I103" t="s">
        <v>380</v>
      </c>
      <c r="J103" t="s">
        <v>444</v>
      </c>
      <c r="K103" t="s">
        <v>160</v>
      </c>
      <c r="L103" t="s">
        <v>509</v>
      </c>
      <c r="M103">
        <v>50</v>
      </c>
      <c r="N103" s="14">
        <v>45530.747627314813</v>
      </c>
      <c r="O103">
        <v>581818</v>
      </c>
      <c r="P103" s="15">
        <v>45475</v>
      </c>
      <c r="Q103" s="16">
        <v>581818</v>
      </c>
      <c r="R103" s="10">
        <f t="shared" si="6"/>
        <v>1</v>
      </c>
      <c r="S103" s="10" t="str">
        <f t="shared" si="7"/>
        <v>N° proy &gt;=90%</v>
      </c>
      <c r="T103" s="15">
        <v>45476</v>
      </c>
      <c r="U103" s="16">
        <v>581818</v>
      </c>
      <c r="V103" s="15">
        <v>45566</v>
      </c>
      <c r="W103">
        <v>74</v>
      </c>
      <c r="X103">
        <v>4.07</v>
      </c>
      <c r="Y103">
        <v>4</v>
      </c>
      <c r="Z103" s="11" t="str">
        <f t="shared" si="8"/>
        <v>fuera del plazo</v>
      </c>
      <c r="AA103" s="15">
        <v>45640</v>
      </c>
      <c r="AB103" s="16">
        <v>571101.4</v>
      </c>
      <c r="AC103" s="16">
        <v>571101.4</v>
      </c>
      <c r="AD103" s="9">
        <f>VLOOKUP(A103,'[1]indicadores 140225'!$A$1:$AH$2422,25,FALSE)</f>
        <v>571101.4</v>
      </c>
      <c r="AE103" s="12">
        <f t="shared" si="9"/>
        <v>1</v>
      </c>
      <c r="AF103" s="12" t="str">
        <f t="shared" si="10"/>
        <v>N° proy&gt;=90%</v>
      </c>
      <c r="AG103" s="16"/>
      <c r="AH103" s="17"/>
      <c r="AI103">
        <v>0</v>
      </c>
      <c r="AK103" s="11" t="e">
        <f>VLOOKUP(A103,'[1]indicadores 140225'!$A$1:$AH$2422,29,FALSE)</f>
        <v>#REF!</v>
      </c>
      <c r="AN103">
        <v>1</v>
      </c>
      <c r="AP103" s="11" t="e">
        <f>VLOOKUP(A103,'[1]indicadores 140225'!$A$1:$AH$2422,31,FALSE)</f>
        <v>#REF!</v>
      </c>
      <c r="AS103" t="s">
        <v>42</v>
      </c>
      <c r="AT103" t="s">
        <v>162</v>
      </c>
      <c r="AU103" t="s">
        <v>182</v>
      </c>
    </row>
    <row r="104" spans="1:47" x14ac:dyDescent="0.25">
      <c r="A104" t="s">
        <v>510</v>
      </c>
      <c r="B104" t="s">
        <v>510</v>
      </c>
      <c r="C104" s="6">
        <f t="shared" si="11"/>
        <v>2024</v>
      </c>
      <c r="D104" t="s">
        <v>157</v>
      </c>
      <c r="E104" t="s">
        <v>158</v>
      </c>
      <c r="F104" t="s">
        <v>511</v>
      </c>
      <c r="G104" t="s">
        <v>241</v>
      </c>
      <c r="H104" t="s">
        <v>241</v>
      </c>
      <c r="I104" t="s">
        <v>380</v>
      </c>
      <c r="J104" t="s">
        <v>512</v>
      </c>
      <c r="K104" t="s">
        <v>160</v>
      </c>
      <c r="L104" t="s">
        <v>513</v>
      </c>
      <c r="M104">
        <v>50</v>
      </c>
      <c r="N104" s="14">
        <v>45531.654166666667</v>
      </c>
      <c r="O104">
        <v>581818</v>
      </c>
      <c r="P104" s="15">
        <v>45475</v>
      </c>
      <c r="Q104" s="16">
        <v>581818</v>
      </c>
      <c r="R104" s="10">
        <f t="shared" si="6"/>
        <v>1</v>
      </c>
      <c r="S104" s="10" t="str">
        <f t="shared" si="7"/>
        <v>N° proy &gt;=90%</v>
      </c>
      <c r="T104" s="15">
        <v>45476</v>
      </c>
      <c r="U104" s="16">
        <v>581818</v>
      </c>
      <c r="V104" s="15">
        <v>45571</v>
      </c>
      <c r="W104">
        <v>71</v>
      </c>
      <c r="X104">
        <v>3.91</v>
      </c>
      <c r="Y104">
        <v>3</v>
      </c>
      <c r="Z104" s="11" t="str">
        <f t="shared" si="8"/>
        <v>fuera del plazo</v>
      </c>
      <c r="AA104" s="15">
        <v>45642</v>
      </c>
      <c r="AB104" s="16">
        <v>574776.5</v>
      </c>
      <c r="AC104" s="16">
        <v>571020</v>
      </c>
      <c r="AD104" s="9">
        <f>VLOOKUP(A104,'[1]indicadores 140225'!$A$1:$AH$2422,25,FALSE)</f>
        <v>571020</v>
      </c>
      <c r="AE104" s="12">
        <f t="shared" si="9"/>
        <v>0.9934644161687195</v>
      </c>
      <c r="AF104" s="12" t="str">
        <f t="shared" si="10"/>
        <v>N° proy&gt;=90%</v>
      </c>
      <c r="AG104" s="16"/>
      <c r="AH104" s="17"/>
      <c r="AI104">
        <v>0</v>
      </c>
      <c r="AK104" s="11" t="e">
        <f>VLOOKUP(A104,'[1]indicadores 140225'!$A$1:$AH$2422,29,FALSE)</f>
        <v>#REF!</v>
      </c>
      <c r="AN104">
        <v>1</v>
      </c>
      <c r="AP104" s="11" t="e">
        <f>VLOOKUP(A104,'[1]indicadores 140225'!$A$1:$AH$2422,31,FALSE)</f>
        <v>#REF!</v>
      </c>
      <c r="AS104" t="s">
        <v>42</v>
      </c>
      <c r="AT104" t="s">
        <v>162</v>
      </c>
      <c r="AU104" t="s">
        <v>182</v>
      </c>
    </row>
    <row r="105" spans="1:47" x14ac:dyDescent="0.25">
      <c r="A105" t="s">
        <v>514</v>
      </c>
      <c r="B105" t="s">
        <v>514</v>
      </c>
      <c r="C105" s="6">
        <f t="shared" si="11"/>
        <v>2024</v>
      </c>
      <c r="D105" t="s">
        <v>157</v>
      </c>
      <c r="E105" t="s">
        <v>158</v>
      </c>
      <c r="F105" t="s">
        <v>515</v>
      </c>
      <c r="G105" t="s">
        <v>241</v>
      </c>
      <c r="H105" t="s">
        <v>241</v>
      </c>
      <c r="I105" t="s">
        <v>380</v>
      </c>
      <c r="J105" t="s">
        <v>516</v>
      </c>
      <c r="K105" t="s">
        <v>160</v>
      </c>
      <c r="L105" t="s">
        <v>517</v>
      </c>
      <c r="M105">
        <v>50</v>
      </c>
      <c r="N105" s="14">
        <v>45532.661504629628</v>
      </c>
      <c r="O105">
        <v>581818</v>
      </c>
      <c r="P105" s="15">
        <v>45475</v>
      </c>
      <c r="Q105" s="16">
        <v>581818</v>
      </c>
      <c r="R105" s="10">
        <f t="shared" si="6"/>
        <v>1</v>
      </c>
      <c r="S105" s="10" t="str">
        <f t="shared" si="7"/>
        <v>N° proy &gt;=90%</v>
      </c>
      <c r="T105" s="15">
        <v>45476</v>
      </c>
      <c r="U105" s="16">
        <v>581818</v>
      </c>
      <c r="V105" s="15">
        <v>45572</v>
      </c>
      <c r="W105">
        <v>68</v>
      </c>
      <c r="X105">
        <v>3.88</v>
      </c>
      <c r="Y105">
        <v>4</v>
      </c>
      <c r="Z105" s="11" t="str">
        <f t="shared" si="8"/>
        <v>dentro de plazo</v>
      </c>
      <c r="AA105" s="15">
        <v>45640</v>
      </c>
      <c r="AB105" s="16">
        <v>568886.5</v>
      </c>
      <c r="AC105" s="16">
        <v>544174</v>
      </c>
      <c r="AD105" s="9">
        <f>VLOOKUP(A105,'[1]indicadores 140225'!$A$1:$AH$2422,25,FALSE)</f>
        <v>568886.5</v>
      </c>
      <c r="AE105" s="12">
        <f t="shared" si="9"/>
        <v>1</v>
      </c>
      <c r="AF105" s="12" t="str">
        <f t="shared" si="10"/>
        <v>N° proy&gt;=90%</v>
      </c>
      <c r="AG105" s="16"/>
      <c r="AH105" s="17"/>
      <c r="AI105">
        <v>0</v>
      </c>
      <c r="AJ105">
        <v>1</v>
      </c>
      <c r="AK105" s="11">
        <f>VLOOKUP(A105,'[1]indicadores 140225'!$A$1:$AH$2422,29,FALSE)</f>
        <v>1</v>
      </c>
      <c r="AN105">
        <v>1</v>
      </c>
      <c r="AO105">
        <v>1</v>
      </c>
      <c r="AP105" s="11">
        <f>VLOOKUP(A105,'[1]indicadores 140225'!$A$1:$AH$2422,31,FALSE)</f>
        <v>1</v>
      </c>
      <c r="AS105" t="s">
        <v>42</v>
      </c>
      <c r="AT105" t="s">
        <v>162</v>
      </c>
      <c r="AU105" t="s">
        <v>182</v>
      </c>
    </row>
    <row r="106" spans="1:47" x14ac:dyDescent="0.25">
      <c r="A106" t="s">
        <v>518</v>
      </c>
      <c r="B106" t="s">
        <v>518</v>
      </c>
      <c r="C106" s="6">
        <f t="shared" si="11"/>
        <v>2024</v>
      </c>
      <c r="D106" t="s">
        <v>157</v>
      </c>
      <c r="E106" t="s">
        <v>158</v>
      </c>
      <c r="F106" t="s">
        <v>519</v>
      </c>
      <c r="G106" t="s">
        <v>241</v>
      </c>
      <c r="H106" t="s">
        <v>241</v>
      </c>
      <c r="I106" t="s">
        <v>380</v>
      </c>
      <c r="J106" t="s">
        <v>520</v>
      </c>
      <c r="K106" t="s">
        <v>160</v>
      </c>
      <c r="L106" t="s">
        <v>521</v>
      </c>
      <c r="M106">
        <v>50</v>
      </c>
      <c r="N106" s="14">
        <v>45531.654166666667</v>
      </c>
      <c r="O106">
        <v>581818</v>
      </c>
      <c r="P106" s="15">
        <v>45476</v>
      </c>
      <c r="Q106" s="16">
        <v>581818</v>
      </c>
      <c r="R106" s="10">
        <f t="shared" si="6"/>
        <v>1</v>
      </c>
      <c r="S106" s="10" t="str">
        <f t="shared" si="7"/>
        <v>N° proy &gt;=90%</v>
      </c>
      <c r="T106" s="15">
        <v>45476</v>
      </c>
      <c r="U106" s="16">
        <v>581818</v>
      </c>
      <c r="V106" s="15">
        <v>45569</v>
      </c>
      <c r="W106">
        <v>71</v>
      </c>
      <c r="X106">
        <v>3.97</v>
      </c>
      <c r="Y106">
        <v>4</v>
      </c>
      <c r="Z106" s="11" t="str">
        <f t="shared" si="8"/>
        <v>dentro de plazo</v>
      </c>
      <c r="AA106" s="15">
        <v>45640</v>
      </c>
      <c r="AB106" s="16">
        <v>567920.6</v>
      </c>
      <c r="AC106" s="16">
        <v>567920.6</v>
      </c>
      <c r="AD106" s="9">
        <f>VLOOKUP(A106,'[1]indicadores 140225'!$A$1:$AH$2422,25,FALSE)</f>
        <v>567920.6</v>
      </c>
      <c r="AE106" s="12">
        <f t="shared" si="9"/>
        <v>1</v>
      </c>
      <c r="AF106" s="12" t="str">
        <f t="shared" si="10"/>
        <v>N° proy&gt;=90%</v>
      </c>
      <c r="AG106" s="16"/>
      <c r="AH106" s="17"/>
      <c r="AI106">
        <v>0</v>
      </c>
      <c r="AJ106">
        <v>1</v>
      </c>
      <c r="AK106" s="11">
        <f>VLOOKUP(A106,'[1]indicadores 140225'!$A$1:$AH$2422,29,FALSE)</f>
        <v>1</v>
      </c>
      <c r="AN106">
        <v>1</v>
      </c>
      <c r="AO106">
        <v>1</v>
      </c>
      <c r="AP106" s="11">
        <f>VLOOKUP(A106,'[1]indicadores 140225'!$A$1:$AH$2422,31,FALSE)</f>
        <v>1</v>
      </c>
      <c r="AS106" t="s">
        <v>42</v>
      </c>
      <c r="AT106" t="s">
        <v>162</v>
      </c>
      <c r="AU106" t="s">
        <v>182</v>
      </c>
    </row>
    <row r="107" spans="1:47" x14ac:dyDescent="0.25">
      <c r="A107" t="s">
        <v>522</v>
      </c>
      <c r="B107" t="s">
        <v>522</v>
      </c>
      <c r="C107" s="6">
        <f t="shared" si="11"/>
        <v>2024</v>
      </c>
      <c r="D107" t="s">
        <v>157</v>
      </c>
      <c r="E107" t="s">
        <v>158</v>
      </c>
      <c r="F107" t="s">
        <v>523</v>
      </c>
      <c r="G107" t="s">
        <v>241</v>
      </c>
      <c r="H107" t="s">
        <v>241</v>
      </c>
      <c r="I107" t="s">
        <v>388</v>
      </c>
      <c r="J107" t="s">
        <v>524</v>
      </c>
      <c r="K107" t="s">
        <v>160</v>
      </c>
      <c r="L107" t="s">
        <v>525</v>
      </c>
      <c r="M107">
        <v>50</v>
      </c>
      <c r="N107" s="14">
        <v>45538.657037037039</v>
      </c>
      <c r="O107">
        <v>581818</v>
      </c>
      <c r="P107" s="15">
        <v>45477</v>
      </c>
      <c r="Q107" s="16">
        <v>581818</v>
      </c>
      <c r="R107" s="10">
        <f t="shared" si="6"/>
        <v>1</v>
      </c>
      <c r="S107" s="10" t="str">
        <f t="shared" si="7"/>
        <v>N° proy &gt;=90%</v>
      </c>
      <c r="T107" s="15">
        <v>45477</v>
      </c>
      <c r="U107" s="16">
        <v>581818</v>
      </c>
      <c r="V107" s="15">
        <v>45566</v>
      </c>
      <c r="W107">
        <v>125.708703703704</v>
      </c>
      <c r="X107">
        <v>4.07</v>
      </c>
      <c r="Y107">
        <v>4</v>
      </c>
      <c r="Z107" s="11" t="str">
        <f t="shared" si="8"/>
        <v>fuera del plazo</v>
      </c>
      <c r="AA107" s="17"/>
      <c r="AB107" s="16">
        <v>550004.30000000005</v>
      </c>
      <c r="AC107" s="16">
        <v>550004.30000000005</v>
      </c>
      <c r="AD107" s="9">
        <f>VLOOKUP(A107,'[1]indicadores 140225'!$A$1:$AH$2422,25,FALSE)</f>
        <v>550004.30000000005</v>
      </c>
      <c r="AE107" s="12">
        <f t="shared" si="9"/>
        <v>1</v>
      </c>
      <c r="AF107" s="12" t="str">
        <f t="shared" si="10"/>
        <v>N° proy&gt;=90%</v>
      </c>
      <c r="AG107" s="16"/>
      <c r="AH107" s="17"/>
      <c r="AI107">
        <v>0</v>
      </c>
      <c r="AJ107">
        <v>1</v>
      </c>
      <c r="AK107" s="11">
        <f>VLOOKUP(A107,'[1]indicadores 140225'!$A$1:$AH$2422,29,FALSE)</f>
        <v>1</v>
      </c>
      <c r="AN107">
        <v>1</v>
      </c>
      <c r="AO107">
        <v>1</v>
      </c>
      <c r="AP107" s="11">
        <f>VLOOKUP(A107,'[1]indicadores 140225'!$A$1:$AH$2422,31,FALSE)</f>
        <v>1</v>
      </c>
      <c r="AS107" t="s">
        <v>54</v>
      </c>
      <c r="AT107" t="s">
        <v>55</v>
      </c>
      <c r="AU107" t="s">
        <v>56</v>
      </c>
    </row>
    <row r="108" spans="1:47" x14ac:dyDescent="0.25">
      <c r="A108" t="s">
        <v>526</v>
      </c>
      <c r="B108" t="s">
        <v>526</v>
      </c>
      <c r="C108" s="6">
        <f t="shared" si="11"/>
        <v>2024</v>
      </c>
      <c r="D108" t="s">
        <v>157</v>
      </c>
      <c r="E108" t="s">
        <v>158</v>
      </c>
      <c r="F108" t="s">
        <v>527</v>
      </c>
      <c r="G108" t="s">
        <v>241</v>
      </c>
      <c r="H108" t="s">
        <v>241</v>
      </c>
      <c r="I108" t="s">
        <v>396</v>
      </c>
      <c r="J108" t="s">
        <v>438</v>
      </c>
      <c r="K108" t="s">
        <v>160</v>
      </c>
      <c r="L108" t="s">
        <v>528</v>
      </c>
      <c r="M108">
        <v>50</v>
      </c>
      <c r="N108" s="14">
        <v>45532.661504629628</v>
      </c>
      <c r="O108">
        <v>581817.97</v>
      </c>
      <c r="P108" s="15">
        <v>45475</v>
      </c>
      <c r="Q108" s="16">
        <v>581818</v>
      </c>
      <c r="R108" s="10">
        <f t="shared" si="6"/>
        <v>1.0000000515625189</v>
      </c>
      <c r="S108" s="10" t="str">
        <f t="shared" si="7"/>
        <v>N° proy &gt;=90%</v>
      </c>
      <c r="T108" s="15">
        <v>45476</v>
      </c>
      <c r="U108" s="16">
        <v>581818</v>
      </c>
      <c r="V108" s="15">
        <v>45569</v>
      </c>
      <c r="W108">
        <v>122.708703703704</v>
      </c>
      <c r="X108">
        <v>3.97</v>
      </c>
      <c r="Y108">
        <v>3</v>
      </c>
      <c r="Z108" s="11" t="str">
        <f t="shared" si="8"/>
        <v>fuera del plazo</v>
      </c>
      <c r="AA108" s="17"/>
      <c r="AB108" s="16">
        <v>566408.30000000005</v>
      </c>
      <c r="AC108" s="16">
        <v>562793.30000000005</v>
      </c>
      <c r="AD108" s="9">
        <f>VLOOKUP(A108,'[1]indicadores 140225'!$A$1:$AH$2422,25,FALSE)</f>
        <v>562793.30000000005</v>
      </c>
      <c r="AE108" s="12">
        <f t="shared" si="9"/>
        <v>0.99361767827201686</v>
      </c>
      <c r="AF108" s="12" t="str">
        <f t="shared" si="10"/>
        <v>N° proy&gt;=90%</v>
      </c>
      <c r="AG108" s="16"/>
      <c r="AH108" s="17"/>
      <c r="AI108">
        <v>0</v>
      </c>
      <c r="AJ108">
        <v>2</v>
      </c>
      <c r="AK108" s="11">
        <f>VLOOKUP(A108,'[1]indicadores 140225'!$A$1:$AH$2422,29,FALSE)</f>
        <v>2</v>
      </c>
      <c r="AN108">
        <v>1</v>
      </c>
      <c r="AO108">
        <v>1.5907</v>
      </c>
      <c r="AP108" s="11">
        <f>VLOOKUP(A108,'[1]indicadores 140225'!$A$1:$AH$2422,31,FALSE)</f>
        <v>1.5907</v>
      </c>
      <c r="AS108" t="s">
        <v>54</v>
      </c>
      <c r="AT108" t="s">
        <v>55</v>
      </c>
      <c r="AU108" t="s">
        <v>56</v>
      </c>
    </row>
    <row r="109" spans="1:47" x14ac:dyDescent="0.25">
      <c r="A109" t="s">
        <v>529</v>
      </c>
      <c r="B109" t="s">
        <v>529</v>
      </c>
      <c r="C109" s="6">
        <f t="shared" si="11"/>
        <v>2024</v>
      </c>
      <c r="D109" t="s">
        <v>157</v>
      </c>
      <c r="E109" t="s">
        <v>158</v>
      </c>
      <c r="F109" t="s">
        <v>530</v>
      </c>
      <c r="G109" t="s">
        <v>241</v>
      </c>
      <c r="H109" t="s">
        <v>241</v>
      </c>
      <c r="I109" t="s">
        <v>263</v>
      </c>
      <c r="J109" t="s">
        <v>264</v>
      </c>
      <c r="K109" t="s">
        <v>160</v>
      </c>
      <c r="L109" t="s">
        <v>531</v>
      </c>
      <c r="M109">
        <v>50</v>
      </c>
      <c r="N109" s="14">
        <v>45531.654166666667</v>
      </c>
      <c r="O109">
        <v>581818</v>
      </c>
      <c r="P109" s="15">
        <v>45477</v>
      </c>
      <c r="Q109" s="16">
        <v>581818</v>
      </c>
      <c r="R109" s="10">
        <f t="shared" si="6"/>
        <v>1</v>
      </c>
      <c r="S109" s="10" t="str">
        <f t="shared" si="7"/>
        <v>N° proy &gt;=90%</v>
      </c>
      <c r="T109" s="15">
        <v>45477</v>
      </c>
      <c r="U109" s="16">
        <v>581818</v>
      </c>
      <c r="V109" s="15">
        <v>45566</v>
      </c>
      <c r="W109">
        <v>125.708703703704</v>
      </c>
      <c r="X109">
        <v>4.07</v>
      </c>
      <c r="Y109">
        <v>3</v>
      </c>
      <c r="Z109" s="11" t="str">
        <f t="shared" si="8"/>
        <v>fuera del plazo</v>
      </c>
      <c r="AA109" s="17"/>
      <c r="AB109" s="16">
        <v>556870.6</v>
      </c>
      <c r="AC109" s="16">
        <v>556870.6</v>
      </c>
      <c r="AD109" s="9">
        <f>VLOOKUP(A109,'[1]indicadores 140225'!$A$1:$AH$2422,25,FALSE)</f>
        <v>556870.6</v>
      </c>
      <c r="AE109" s="12">
        <f t="shared" si="9"/>
        <v>1</v>
      </c>
      <c r="AF109" s="12" t="str">
        <f t="shared" si="10"/>
        <v>N° proy&gt;=90%</v>
      </c>
      <c r="AG109" s="16"/>
      <c r="AH109" s="17"/>
      <c r="AI109">
        <v>0</v>
      </c>
      <c r="AJ109">
        <v>1</v>
      </c>
      <c r="AK109" s="11">
        <f>VLOOKUP(A109,'[1]indicadores 140225'!$A$1:$AH$2422,29,FALSE)</f>
        <v>1</v>
      </c>
      <c r="AN109">
        <v>1</v>
      </c>
      <c r="AO109">
        <v>1</v>
      </c>
      <c r="AP109" s="11">
        <f>VLOOKUP(A109,'[1]indicadores 140225'!$A$1:$AH$2422,31,FALSE)</f>
        <v>1</v>
      </c>
      <c r="AS109" t="s">
        <v>54</v>
      </c>
      <c r="AT109" t="s">
        <v>55</v>
      </c>
      <c r="AU109" t="s">
        <v>56</v>
      </c>
    </row>
    <row r="110" spans="1:47" x14ac:dyDescent="0.25">
      <c r="A110" t="s">
        <v>532</v>
      </c>
      <c r="B110" t="s">
        <v>532</v>
      </c>
      <c r="C110" s="6">
        <f t="shared" si="11"/>
        <v>2024</v>
      </c>
      <c r="D110" t="s">
        <v>157</v>
      </c>
      <c r="E110" t="s">
        <v>158</v>
      </c>
      <c r="F110" t="s">
        <v>533</v>
      </c>
      <c r="G110" t="s">
        <v>241</v>
      </c>
      <c r="H110" t="s">
        <v>241</v>
      </c>
      <c r="I110" t="s">
        <v>275</v>
      </c>
      <c r="J110" t="s">
        <v>342</v>
      </c>
      <c r="K110" t="s">
        <v>160</v>
      </c>
      <c r="L110" t="s">
        <v>534</v>
      </c>
      <c r="M110">
        <v>50</v>
      </c>
      <c r="N110" s="14">
        <v>45533.713506944441</v>
      </c>
      <c r="O110">
        <v>581818</v>
      </c>
      <c r="P110" s="15">
        <v>45476</v>
      </c>
      <c r="Q110" s="16">
        <v>581818</v>
      </c>
      <c r="R110" s="10">
        <f t="shared" si="6"/>
        <v>1</v>
      </c>
      <c r="S110" s="10" t="str">
        <f t="shared" si="7"/>
        <v>N° proy &gt;=90%</v>
      </c>
      <c r="T110" s="15">
        <v>45476</v>
      </c>
      <c r="U110" s="16">
        <v>581818</v>
      </c>
      <c r="V110" s="15">
        <v>45574</v>
      </c>
      <c r="W110">
        <v>117.708703703704</v>
      </c>
      <c r="X110">
        <v>3.81</v>
      </c>
      <c r="Y110">
        <v>3</v>
      </c>
      <c r="Z110" s="11" t="str">
        <f t="shared" si="8"/>
        <v>fuera del plazo</v>
      </c>
      <c r="AA110" s="17"/>
      <c r="AB110" s="16">
        <v>566476.5</v>
      </c>
      <c r="AC110" s="16">
        <v>535626.56999999995</v>
      </c>
      <c r="AD110" s="9">
        <f>VLOOKUP(A110,'[1]indicadores 140225'!$A$1:$AH$2422,25,FALSE)</f>
        <v>566475.56999999995</v>
      </c>
      <c r="AE110" s="12">
        <f t="shared" si="9"/>
        <v>0.99999835827258488</v>
      </c>
      <c r="AF110" s="12" t="str">
        <f t="shared" si="10"/>
        <v>N° proy&gt;=90%</v>
      </c>
      <c r="AG110" s="16"/>
      <c r="AH110" s="17"/>
      <c r="AI110">
        <v>0</v>
      </c>
      <c r="AJ110">
        <v>2</v>
      </c>
      <c r="AK110" s="11">
        <f>VLOOKUP(A110,'[1]indicadores 140225'!$A$1:$AH$2422,29,FALSE)</f>
        <v>2</v>
      </c>
      <c r="AN110">
        <v>1</v>
      </c>
      <c r="AO110">
        <v>1.5775999999999999</v>
      </c>
      <c r="AP110" s="11">
        <f>VLOOKUP(A110,'[1]indicadores 140225'!$A$1:$AH$2422,31,FALSE)</f>
        <v>1.5775999999999999</v>
      </c>
      <c r="AS110" t="s">
        <v>54</v>
      </c>
      <c r="AT110" t="s">
        <v>55</v>
      </c>
      <c r="AU110" t="s">
        <v>56</v>
      </c>
    </row>
    <row r="111" spans="1:47" x14ac:dyDescent="0.25">
      <c r="A111" t="s">
        <v>535</v>
      </c>
      <c r="B111" t="s">
        <v>535</v>
      </c>
      <c r="C111" s="6">
        <f t="shared" si="11"/>
        <v>2024</v>
      </c>
      <c r="D111" t="s">
        <v>157</v>
      </c>
      <c r="E111" t="s">
        <v>158</v>
      </c>
      <c r="F111" t="s">
        <v>536</v>
      </c>
      <c r="G111" t="s">
        <v>241</v>
      </c>
      <c r="H111" t="s">
        <v>416</v>
      </c>
      <c r="I111" t="s">
        <v>417</v>
      </c>
      <c r="J111" t="s">
        <v>243</v>
      </c>
      <c r="K111" t="s">
        <v>160</v>
      </c>
      <c r="L111" t="s">
        <v>537</v>
      </c>
      <c r="M111">
        <v>50</v>
      </c>
      <c r="N111" s="14">
        <v>45541</v>
      </c>
      <c r="O111">
        <v>542683.15</v>
      </c>
      <c r="P111" s="15">
        <v>45475</v>
      </c>
      <c r="Q111" s="16">
        <v>581818</v>
      </c>
      <c r="R111" s="10">
        <f t="shared" si="6"/>
        <v>1.0721136265240592</v>
      </c>
      <c r="S111" s="10" t="str">
        <f t="shared" si="7"/>
        <v>N° proy &gt;=90%</v>
      </c>
      <c r="T111" s="15">
        <v>45476</v>
      </c>
      <c r="U111" s="16">
        <v>581818</v>
      </c>
      <c r="V111" s="15">
        <v>45565</v>
      </c>
      <c r="W111">
        <v>71</v>
      </c>
      <c r="X111">
        <v>4.13</v>
      </c>
      <c r="Y111">
        <v>3</v>
      </c>
      <c r="Z111" s="11" t="str">
        <f t="shared" si="8"/>
        <v>fuera del plazo</v>
      </c>
      <c r="AA111" s="15">
        <v>45636</v>
      </c>
      <c r="AB111" s="16">
        <v>526673.6</v>
      </c>
      <c r="AC111" s="16">
        <v>503710.5</v>
      </c>
      <c r="AD111" s="9">
        <f>VLOOKUP(A111,'[1]indicadores 140225'!$A$1:$AH$2422,25,FALSE)</f>
        <v>503710.5</v>
      </c>
      <c r="AE111" s="12">
        <f t="shared" si="9"/>
        <v>0.95639975119314891</v>
      </c>
      <c r="AF111" s="12" t="str">
        <f t="shared" si="10"/>
        <v>N° proy&gt;=90%</v>
      </c>
      <c r="AG111" s="16"/>
      <c r="AH111" s="17"/>
      <c r="AI111">
        <v>0</v>
      </c>
      <c r="AJ111">
        <v>1</v>
      </c>
      <c r="AK111" s="11">
        <f>VLOOKUP(A111,'[1]indicadores 140225'!$A$1:$AH$2422,29,FALSE)</f>
        <v>1</v>
      </c>
      <c r="AN111">
        <v>1</v>
      </c>
      <c r="AO111">
        <v>1</v>
      </c>
      <c r="AP111" s="11">
        <f>VLOOKUP(A111,'[1]indicadores 140225'!$A$1:$AH$2422,31,FALSE)</f>
        <v>1</v>
      </c>
      <c r="AS111" t="s">
        <v>42</v>
      </c>
      <c r="AT111" t="s">
        <v>162</v>
      </c>
      <c r="AU111" t="s">
        <v>182</v>
      </c>
    </row>
    <row r="112" spans="1:47" x14ac:dyDescent="0.25">
      <c r="A112" t="s">
        <v>538</v>
      </c>
      <c r="B112" t="s">
        <v>538</v>
      </c>
      <c r="C112" s="6">
        <f t="shared" si="11"/>
        <v>2022</v>
      </c>
      <c r="D112" t="s">
        <v>47</v>
      </c>
      <c r="E112" t="s">
        <v>48</v>
      </c>
      <c r="F112" t="s">
        <v>539</v>
      </c>
      <c r="G112" t="s">
        <v>540</v>
      </c>
      <c r="H112" t="s">
        <v>541</v>
      </c>
      <c r="I112" t="s">
        <v>542</v>
      </c>
      <c r="J112" t="s">
        <v>543</v>
      </c>
      <c r="K112" t="s">
        <v>544</v>
      </c>
      <c r="L112" t="s">
        <v>545</v>
      </c>
      <c r="M112">
        <v>200</v>
      </c>
      <c r="N112" s="14">
        <v>44769</v>
      </c>
      <c r="O112">
        <v>1200000</v>
      </c>
      <c r="P112" s="15">
        <v>44769</v>
      </c>
      <c r="Q112" s="16">
        <v>1200000</v>
      </c>
      <c r="R112" s="10">
        <f t="shared" si="6"/>
        <v>1</v>
      </c>
      <c r="S112" s="10" t="str">
        <f t="shared" si="7"/>
        <v>N° proy &gt;=90%</v>
      </c>
      <c r="T112" s="15">
        <v>44778</v>
      </c>
      <c r="U112" s="16">
        <v>1200000</v>
      </c>
      <c r="V112" s="15">
        <v>44788</v>
      </c>
      <c r="W112">
        <v>903.70870370370403</v>
      </c>
      <c r="X112">
        <v>29.62</v>
      </c>
      <c r="Y112">
        <v>36</v>
      </c>
      <c r="Z112" s="11" t="str">
        <f t="shared" si="8"/>
        <v>dentro de plazo</v>
      </c>
      <c r="AA112" s="17"/>
      <c r="AB112" s="16">
        <v>1126985.49</v>
      </c>
      <c r="AC112" s="16">
        <v>1010856.6</v>
      </c>
      <c r="AD112" s="9">
        <f>VLOOKUP(A112,'[1]indicadores 140225'!$A$1:$AH$2422,25,FALSE)</f>
        <v>1020087.2</v>
      </c>
      <c r="AE112" s="12">
        <f t="shared" si="9"/>
        <v>0.90514670246553042</v>
      </c>
      <c r="AF112" s="12" t="str">
        <f t="shared" si="10"/>
        <v>N° proy&gt;=90%</v>
      </c>
      <c r="AG112" s="16">
        <v>1117754.8899999999</v>
      </c>
      <c r="AH112" s="15">
        <v>45677</v>
      </c>
      <c r="AI112">
        <v>0.94340000000000002</v>
      </c>
      <c r="AJ112">
        <v>0.92379999999999995</v>
      </c>
      <c r="AK112" s="11">
        <f>VLOOKUP(A112,'[1]indicadores 140225'!$A$1:$AH$2422,29,FALSE)</f>
        <v>0.93630000000000002</v>
      </c>
      <c r="AN112">
        <v>0.94779999999999998</v>
      </c>
      <c r="AO112">
        <v>0.88390000000000002</v>
      </c>
      <c r="AP112" s="11">
        <f>VLOOKUP(A112,'[1]indicadores 140225'!$A$1:$AH$2422,31,FALSE)</f>
        <v>0.88949999999999996</v>
      </c>
      <c r="AS112" t="s">
        <v>54</v>
      </c>
      <c r="AT112" t="s">
        <v>55</v>
      </c>
      <c r="AU112" t="s">
        <v>56</v>
      </c>
    </row>
    <row r="113" spans="1:47" x14ac:dyDescent="0.25">
      <c r="A113" t="s">
        <v>546</v>
      </c>
      <c r="B113" t="s">
        <v>546</v>
      </c>
      <c r="C113" s="6">
        <f t="shared" si="11"/>
        <v>2022</v>
      </c>
      <c r="D113" t="s">
        <v>47</v>
      </c>
      <c r="E113" t="s">
        <v>48</v>
      </c>
      <c r="F113" t="s">
        <v>547</v>
      </c>
      <c r="G113" t="s">
        <v>540</v>
      </c>
      <c r="H113" t="s">
        <v>541</v>
      </c>
      <c r="I113" t="s">
        <v>542</v>
      </c>
      <c r="J113" t="s">
        <v>543</v>
      </c>
      <c r="K113" t="s">
        <v>548</v>
      </c>
      <c r="L113" t="s">
        <v>549</v>
      </c>
      <c r="M113">
        <v>200</v>
      </c>
      <c r="N113" s="14">
        <v>44769</v>
      </c>
      <c r="O113">
        <v>1200000</v>
      </c>
      <c r="P113" s="15">
        <v>44769</v>
      </c>
      <c r="Q113" s="16">
        <v>1200000</v>
      </c>
      <c r="R113" s="10">
        <f t="shared" si="6"/>
        <v>1</v>
      </c>
      <c r="S113" s="10" t="str">
        <f t="shared" si="7"/>
        <v>N° proy &gt;=90%</v>
      </c>
      <c r="T113" s="15">
        <v>44778</v>
      </c>
      <c r="U113" s="16">
        <v>1200000</v>
      </c>
      <c r="V113" s="15">
        <v>44788</v>
      </c>
      <c r="W113">
        <v>903.70870370370403</v>
      </c>
      <c r="X113">
        <v>29.62</v>
      </c>
      <c r="Y113">
        <v>36</v>
      </c>
      <c r="Z113" s="11" t="str">
        <f t="shared" si="8"/>
        <v>dentro de plazo</v>
      </c>
      <c r="AA113" s="17"/>
      <c r="AB113" s="16">
        <v>1026273.77</v>
      </c>
      <c r="AC113" s="16">
        <v>932408.15</v>
      </c>
      <c r="AD113" s="9">
        <f>VLOOKUP(A113,'[1]indicadores 140225'!$A$1:$AH$2422,25,FALSE)</f>
        <v>941688.75</v>
      </c>
      <c r="AE113" s="12">
        <f t="shared" si="9"/>
        <v>0.91758045224131568</v>
      </c>
      <c r="AF113" s="12" t="str">
        <f t="shared" si="10"/>
        <v>N° proy&gt;=90%</v>
      </c>
      <c r="AG113" s="16">
        <v>1016993.17</v>
      </c>
      <c r="AH113" s="15">
        <v>45677</v>
      </c>
      <c r="AI113">
        <v>0.92800000000000005</v>
      </c>
      <c r="AJ113">
        <v>0.91410000000000002</v>
      </c>
      <c r="AK113" s="11">
        <f>VLOOKUP(A113,'[1]indicadores 140225'!$A$1:$AH$2422,29,FALSE)</f>
        <v>0.92200000000000004</v>
      </c>
      <c r="AN113">
        <v>0.95079999999999998</v>
      </c>
      <c r="AO113">
        <v>0.83850000000000002</v>
      </c>
      <c r="AP113" s="11">
        <f>VLOOKUP(A113,'[1]indicadores 140225'!$A$1:$AH$2422,31,FALSE)</f>
        <v>0.84409999999999996</v>
      </c>
      <c r="AS113" t="s">
        <v>54</v>
      </c>
      <c r="AT113" t="s">
        <v>55</v>
      </c>
      <c r="AU113" t="s">
        <v>56</v>
      </c>
    </row>
    <row r="114" spans="1:47" x14ac:dyDescent="0.25">
      <c r="A114" t="s">
        <v>550</v>
      </c>
      <c r="B114" t="s">
        <v>550</v>
      </c>
      <c r="C114" s="6">
        <f t="shared" si="11"/>
        <v>2022</v>
      </c>
      <c r="D114" t="s">
        <v>47</v>
      </c>
      <c r="E114" t="s">
        <v>551</v>
      </c>
      <c r="F114" t="s">
        <v>552</v>
      </c>
      <c r="G114" t="s">
        <v>540</v>
      </c>
      <c r="H114" t="s">
        <v>541</v>
      </c>
      <c r="I114" t="s">
        <v>553</v>
      </c>
      <c r="J114" t="s">
        <v>554</v>
      </c>
      <c r="K114" t="s">
        <v>555</v>
      </c>
      <c r="L114" t="s">
        <v>556</v>
      </c>
      <c r="M114">
        <v>200</v>
      </c>
      <c r="N114" s="14">
        <v>44769.691932870373</v>
      </c>
      <c r="O114">
        <v>1360000</v>
      </c>
      <c r="P114" s="15">
        <v>44769</v>
      </c>
      <c r="Q114" s="16">
        <v>1360000</v>
      </c>
      <c r="R114" s="10">
        <f t="shared" si="6"/>
        <v>1</v>
      </c>
      <c r="S114" s="10" t="str">
        <f t="shared" si="7"/>
        <v>N° proy &gt;=90%</v>
      </c>
      <c r="T114" s="15">
        <v>44778</v>
      </c>
      <c r="U114" s="16">
        <v>1360000</v>
      </c>
      <c r="V114" s="15">
        <v>44774</v>
      </c>
      <c r="W114">
        <v>917.70870370370403</v>
      </c>
      <c r="X114">
        <v>30.07</v>
      </c>
      <c r="Y114">
        <v>36</v>
      </c>
      <c r="Z114" s="11" t="str">
        <f t="shared" si="8"/>
        <v>dentro de plazo</v>
      </c>
      <c r="AA114" s="17"/>
      <c r="AB114" s="16">
        <v>1263175.25</v>
      </c>
      <c r="AC114" s="16">
        <v>1110154.82</v>
      </c>
      <c r="AD114" s="9">
        <f>VLOOKUP(A114,'[1]indicadores 140225'!$A$1:$AH$2422,25,FALSE)</f>
        <v>1110154.82</v>
      </c>
      <c r="AE114" s="12">
        <f t="shared" si="9"/>
        <v>0.87886049065638361</v>
      </c>
      <c r="AF114" s="12" t="str">
        <f t="shared" si="10"/>
        <v>N° proy&gt;=80</v>
      </c>
      <c r="AG114" s="16">
        <v>1254475.25</v>
      </c>
      <c r="AH114" s="15">
        <v>45686</v>
      </c>
      <c r="AI114">
        <v>0.97540000000000004</v>
      </c>
      <c r="AJ114">
        <v>0.98909999999999998</v>
      </c>
      <c r="AK114" s="11">
        <f>VLOOKUP(A114,'[1]indicadores 140225'!$A$1:$AH$2422,29,FALSE)</f>
        <v>0.98909999999999998</v>
      </c>
      <c r="AN114">
        <v>0.97540000000000004</v>
      </c>
      <c r="AO114">
        <v>0.88419999999999999</v>
      </c>
      <c r="AP114" s="11">
        <f>VLOOKUP(A114,'[1]indicadores 140225'!$A$1:$AH$2422,31,FALSE)</f>
        <v>0.88419999999999999</v>
      </c>
      <c r="AS114" t="s">
        <v>54</v>
      </c>
      <c r="AT114" t="s">
        <v>55</v>
      </c>
      <c r="AU114" t="s">
        <v>56</v>
      </c>
    </row>
    <row r="115" spans="1:47" x14ac:dyDescent="0.25">
      <c r="A115" t="s">
        <v>557</v>
      </c>
      <c r="B115" t="s">
        <v>557</v>
      </c>
      <c r="C115" s="6">
        <f t="shared" si="11"/>
        <v>2022</v>
      </c>
      <c r="D115" t="s">
        <v>47</v>
      </c>
      <c r="E115" t="s">
        <v>551</v>
      </c>
      <c r="F115" t="s">
        <v>558</v>
      </c>
      <c r="G115" t="s">
        <v>540</v>
      </c>
      <c r="H115" t="s">
        <v>541</v>
      </c>
      <c r="I115" t="s">
        <v>553</v>
      </c>
      <c r="J115" t="s">
        <v>554</v>
      </c>
      <c r="K115" t="s">
        <v>559</v>
      </c>
      <c r="L115" t="s">
        <v>560</v>
      </c>
      <c r="M115">
        <v>200</v>
      </c>
      <c r="N115" s="14">
        <v>44769.691932870373</v>
      </c>
      <c r="O115">
        <v>1360000</v>
      </c>
      <c r="P115" s="15">
        <v>44769</v>
      </c>
      <c r="Q115" s="16">
        <v>1360000</v>
      </c>
      <c r="R115" s="10">
        <f t="shared" si="6"/>
        <v>1</v>
      </c>
      <c r="S115" s="10" t="str">
        <f t="shared" si="7"/>
        <v>N° proy &gt;=90%</v>
      </c>
      <c r="T115" s="15">
        <v>44778</v>
      </c>
      <c r="U115" s="16">
        <v>1360000</v>
      </c>
      <c r="V115" s="15">
        <v>44774</v>
      </c>
      <c r="W115">
        <v>917.70870370370403</v>
      </c>
      <c r="X115">
        <v>30.07</v>
      </c>
      <c r="Y115">
        <v>36</v>
      </c>
      <c r="Z115" s="11" t="str">
        <f t="shared" si="8"/>
        <v>dentro de plazo</v>
      </c>
      <c r="AA115" s="17"/>
      <c r="AB115" s="16">
        <v>1259080.08</v>
      </c>
      <c r="AC115" s="16">
        <v>1110314.6200000001</v>
      </c>
      <c r="AD115" s="9">
        <f>VLOOKUP(A115,'[1]indicadores 140225'!$A$1:$AH$2422,25,FALSE)</f>
        <v>1110314.6200000001</v>
      </c>
      <c r="AE115" s="12">
        <f t="shared" si="9"/>
        <v>0.88184591086533592</v>
      </c>
      <c r="AF115" s="12" t="str">
        <f t="shared" si="10"/>
        <v>N° proy&gt;=80</v>
      </c>
      <c r="AG115" s="16">
        <v>1250380.08</v>
      </c>
      <c r="AH115" s="15">
        <v>45686</v>
      </c>
      <c r="AI115">
        <v>0.97450000000000003</v>
      </c>
      <c r="AJ115">
        <v>0.97529999999999994</v>
      </c>
      <c r="AK115" s="11">
        <f>VLOOKUP(A115,'[1]indicadores 140225'!$A$1:$AH$2422,29,FALSE)</f>
        <v>0.97529999999999994</v>
      </c>
      <c r="AN115">
        <v>0.97450000000000003</v>
      </c>
      <c r="AO115">
        <v>0.88349999999999995</v>
      </c>
      <c r="AP115" s="11">
        <f>VLOOKUP(A115,'[1]indicadores 140225'!$A$1:$AH$2422,31,FALSE)</f>
        <v>0.88349999999999995</v>
      </c>
      <c r="AS115" t="s">
        <v>54</v>
      </c>
      <c r="AT115" t="s">
        <v>55</v>
      </c>
      <c r="AU115" t="s">
        <v>56</v>
      </c>
    </row>
    <row r="116" spans="1:47" x14ac:dyDescent="0.25">
      <c r="A116" t="s">
        <v>561</v>
      </c>
      <c r="B116" t="s">
        <v>561</v>
      </c>
      <c r="C116" s="6">
        <f t="shared" si="11"/>
        <v>2023</v>
      </c>
      <c r="D116" t="s">
        <v>47</v>
      </c>
      <c r="E116" t="s">
        <v>82</v>
      </c>
      <c r="F116" t="s">
        <v>562</v>
      </c>
      <c r="G116" t="s">
        <v>540</v>
      </c>
      <c r="H116" t="s">
        <v>541</v>
      </c>
      <c r="I116" t="s">
        <v>540</v>
      </c>
      <c r="J116" t="s">
        <v>563</v>
      </c>
      <c r="K116" t="s">
        <v>563</v>
      </c>
      <c r="L116" t="s">
        <v>564</v>
      </c>
      <c r="M116">
        <v>220</v>
      </c>
      <c r="N116" s="14">
        <v>45167.445729166669</v>
      </c>
      <c r="O116">
        <v>1320000</v>
      </c>
      <c r="P116" s="15">
        <v>45196</v>
      </c>
      <c r="Q116" s="16">
        <v>1320000</v>
      </c>
      <c r="R116" s="10">
        <f t="shared" si="6"/>
        <v>1</v>
      </c>
      <c r="S116" s="10" t="str">
        <f t="shared" si="7"/>
        <v>N° proy &gt;=90%</v>
      </c>
      <c r="T116" s="15">
        <v>45215</v>
      </c>
      <c r="U116" s="16">
        <v>1320000</v>
      </c>
      <c r="V116" s="15">
        <v>45170</v>
      </c>
      <c r="W116">
        <v>521.70870370370403</v>
      </c>
      <c r="X116">
        <v>17.07</v>
      </c>
      <c r="Y116">
        <v>36</v>
      </c>
      <c r="Z116" s="11" t="str">
        <f t="shared" si="8"/>
        <v>dentro de plazo</v>
      </c>
      <c r="AA116" s="17"/>
      <c r="AB116" s="16">
        <v>636357.56000000006</v>
      </c>
      <c r="AC116" s="16">
        <v>630657.56000000006</v>
      </c>
      <c r="AD116" s="9">
        <f>VLOOKUP(A116,'[1]indicadores 140225'!$A$1:$AH$2422,25,FALSE)</f>
        <v>630657.56000000006</v>
      </c>
      <c r="AE116" s="12">
        <f t="shared" si="9"/>
        <v>0.99104277161412213</v>
      </c>
      <c r="AF116" s="12" t="str">
        <f t="shared" si="10"/>
        <v>N° proy&gt;=90%</v>
      </c>
      <c r="AG116" s="16">
        <v>562130.56000000006</v>
      </c>
      <c r="AH116" s="15">
        <v>45645</v>
      </c>
      <c r="AI116">
        <v>0.77400000000000002</v>
      </c>
      <c r="AJ116">
        <v>0.6462</v>
      </c>
      <c r="AK116" s="11">
        <f>VLOOKUP(A116,'[1]indicadores 140225'!$A$1:$AH$2422,29,FALSE)</f>
        <v>0.67459999999999998</v>
      </c>
      <c r="AN116">
        <v>0.86240000000000006</v>
      </c>
      <c r="AO116">
        <v>0.64219999999999999</v>
      </c>
      <c r="AP116" s="11">
        <f>VLOOKUP(A116,'[1]indicadores 140225'!$A$1:$AH$2422,31,FALSE)</f>
        <v>0.64929999999999999</v>
      </c>
      <c r="AS116" t="s">
        <v>54</v>
      </c>
      <c r="AT116" t="s">
        <v>55</v>
      </c>
      <c r="AU116" t="s">
        <v>56</v>
      </c>
    </row>
    <row r="117" spans="1:47" x14ac:dyDescent="0.25">
      <c r="A117" t="s">
        <v>565</v>
      </c>
      <c r="B117" t="s">
        <v>565</v>
      </c>
      <c r="C117" s="6">
        <f t="shared" si="11"/>
        <v>2023</v>
      </c>
      <c r="D117" t="s">
        <v>47</v>
      </c>
      <c r="E117" t="s">
        <v>82</v>
      </c>
      <c r="F117" t="s">
        <v>566</v>
      </c>
      <c r="G117" t="s">
        <v>540</v>
      </c>
      <c r="H117" t="s">
        <v>541</v>
      </c>
      <c r="I117" t="s">
        <v>540</v>
      </c>
      <c r="J117" t="s">
        <v>563</v>
      </c>
      <c r="K117" t="s">
        <v>567</v>
      </c>
      <c r="L117" t="s">
        <v>568</v>
      </c>
      <c r="M117">
        <v>220</v>
      </c>
      <c r="N117" s="14">
        <v>45167.445729166669</v>
      </c>
      <c r="O117">
        <v>1320000</v>
      </c>
      <c r="P117" s="15">
        <v>45196</v>
      </c>
      <c r="Q117" s="16">
        <v>1320000</v>
      </c>
      <c r="R117" s="10">
        <f t="shared" si="6"/>
        <v>1</v>
      </c>
      <c r="S117" s="10" t="str">
        <f t="shared" si="7"/>
        <v>N° proy &gt;=90%</v>
      </c>
      <c r="T117" s="15">
        <v>45215</v>
      </c>
      <c r="U117" s="16">
        <v>1320000</v>
      </c>
      <c r="V117" s="15">
        <v>45170</v>
      </c>
      <c r="W117">
        <v>521.70870370370403</v>
      </c>
      <c r="X117">
        <v>17.07</v>
      </c>
      <c r="Y117">
        <v>36</v>
      </c>
      <c r="Z117" s="11" t="str">
        <f t="shared" si="8"/>
        <v>dentro de plazo</v>
      </c>
      <c r="AA117" s="17"/>
      <c r="AB117" s="16">
        <v>705338.89</v>
      </c>
      <c r="AC117" s="16">
        <v>636451.89</v>
      </c>
      <c r="AD117" s="9">
        <f>VLOOKUP(A117,'[1]indicadores 140225'!$A$1:$AH$2422,25,FALSE)</f>
        <v>636451.89</v>
      </c>
      <c r="AE117" s="12">
        <f t="shared" si="9"/>
        <v>0.90233489039573589</v>
      </c>
      <c r="AF117" s="12" t="str">
        <f t="shared" si="10"/>
        <v>N° proy&gt;=90%</v>
      </c>
      <c r="AG117" s="16">
        <v>636601.89</v>
      </c>
      <c r="AH117" s="15">
        <v>45645</v>
      </c>
      <c r="AI117">
        <v>0.75980000000000003</v>
      </c>
      <c r="AJ117">
        <v>0.63090000000000002</v>
      </c>
      <c r="AK117" s="11">
        <f>VLOOKUP(A117,'[1]indicadores 140225'!$A$1:$AH$2422,29,FALSE)</f>
        <v>0.65559999999999996</v>
      </c>
      <c r="AN117">
        <v>0.87490000000000001</v>
      </c>
      <c r="AO117">
        <v>0.66139999999999999</v>
      </c>
      <c r="AP117" s="11">
        <f>VLOOKUP(A117,'[1]indicadores 140225'!$A$1:$AH$2422,31,FALSE)</f>
        <v>0.65329999999999999</v>
      </c>
      <c r="AS117" t="s">
        <v>54</v>
      </c>
      <c r="AT117" t="s">
        <v>55</v>
      </c>
      <c r="AU117" t="s">
        <v>56</v>
      </c>
    </row>
    <row r="118" spans="1:47" x14ac:dyDescent="0.25">
      <c r="A118" t="s">
        <v>569</v>
      </c>
      <c r="B118" t="s">
        <v>569</v>
      </c>
      <c r="C118" s="6">
        <f t="shared" si="11"/>
        <v>2023</v>
      </c>
      <c r="D118" t="s">
        <v>47</v>
      </c>
      <c r="E118" t="s">
        <v>82</v>
      </c>
      <c r="F118" t="s">
        <v>570</v>
      </c>
      <c r="G118" t="s">
        <v>540</v>
      </c>
      <c r="H118" t="s">
        <v>541</v>
      </c>
      <c r="I118" t="s">
        <v>542</v>
      </c>
      <c r="J118" t="s">
        <v>571</v>
      </c>
      <c r="K118" t="s">
        <v>572</v>
      </c>
      <c r="L118" t="s">
        <v>573</v>
      </c>
      <c r="M118">
        <v>200</v>
      </c>
      <c r="N118" s="14">
        <v>45169.757789351854</v>
      </c>
      <c r="O118">
        <v>1200000</v>
      </c>
      <c r="P118" s="15">
        <v>45196</v>
      </c>
      <c r="Q118" s="16">
        <v>1200000</v>
      </c>
      <c r="R118" s="10">
        <f t="shared" si="6"/>
        <v>1</v>
      </c>
      <c r="S118" s="10" t="str">
        <f t="shared" si="7"/>
        <v>N° proy &gt;=90%</v>
      </c>
      <c r="T118" s="15">
        <v>45215</v>
      </c>
      <c r="U118" s="16">
        <v>1200000</v>
      </c>
      <c r="V118" s="15">
        <v>45170</v>
      </c>
      <c r="W118">
        <v>521.70870370370403</v>
      </c>
      <c r="X118">
        <v>17.07</v>
      </c>
      <c r="Y118">
        <v>36</v>
      </c>
      <c r="Z118" s="11" t="str">
        <f t="shared" si="8"/>
        <v>dentro de plazo</v>
      </c>
      <c r="AA118" s="17"/>
      <c r="AB118" s="16">
        <v>746838.1</v>
      </c>
      <c r="AC118" s="16">
        <v>657439.1</v>
      </c>
      <c r="AD118" s="9">
        <f>VLOOKUP(A118,'[1]indicadores 140225'!$A$1:$AH$2422,25,FALSE)</f>
        <v>738389.1</v>
      </c>
      <c r="AE118" s="12">
        <f t="shared" si="9"/>
        <v>0.98868697245092341</v>
      </c>
      <c r="AF118" s="12" t="str">
        <f t="shared" si="10"/>
        <v>N° proy&gt;=90%</v>
      </c>
      <c r="AG118" s="16">
        <v>611003.6</v>
      </c>
      <c r="AH118" s="15">
        <v>45677</v>
      </c>
      <c r="AI118">
        <v>0.72189999999999999</v>
      </c>
      <c r="AJ118">
        <v>0.65259999999999996</v>
      </c>
      <c r="AK118" s="11">
        <f>VLOOKUP(A118,'[1]indicadores 140225'!$A$1:$AH$2422,29,FALSE)</f>
        <v>0.67959999999999998</v>
      </c>
      <c r="AN118">
        <v>0.76900000000000002</v>
      </c>
      <c r="AO118">
        <v>0.64559999999999995</v>
      </c>
      <c r="AP118" s="11">
        <f>VLOOKUP(A118,'[1]indicadores 140225'!$A$1:$AH$2422,31,FALSE)</f>
        <v>0.71209999999999996</v>
      </c>
      <c r="AS118" t="s">
        <v>54</v>
      </c>
      <c r="AT118" t="s">
        <v>55</v>
      </c>
      <c r="AU118" t="s">
        <v>56</v>
      </c>
    </row>
    <row r="119" spans="1:47" x14ac:dyDescent="0.25">
      <c r="A119" t="s">
        <v>574</v>
      </c>
      <c r="B119" t="s">
        <v>574</v>
      </c>
      <c r="C119" s="6">
        <f t="shared" si="11"/>
        <v>2023</v>
      </c>
      <c r="D119" t="s">
        <v>47</v>
      </c>
      <c r="E119" t="s">
        <v>82</v>
      </c>
      <c r="F119" t="s">
        <v>575</v>
      </c>
      <c r="G119" t="s">
        <v>540</v>
      </c>
      <c r="H119" t="s">
        <v>541</v>
      </c>
      <c r="I119" t="s">
        <v>542</v>
      </c>
      <c r="J119" t="s">
        <v>571</v>
      </c>
      <c r="K119" t="s">
        <v>571</v>
      </c>
      <c r="L119" t="s">
        <v>576</v>
      </c>
      <c r="M119">
        <v>200</v>
      </c>
      <c r="N119" s="14">
        <v>45169.757789351854</v>
      </c>
      <c r="O119">
        <v>1200000</v>
      </c>
      <c r="P119" s="15">
        <v>45196</v>
      </c>
      <c r="Q119" s="16">
        <v>1200000</v>
      </c>
      <c r="R119" s="10">
        <f t="shared" si="6"/>
        <v>1</v>
      </c>
      <c r="S119" s="10" t="str">
        <f t="shared" si="7"/>
        <v>N° proy &gt;=90%</v>
      </c>
      <c r="T119" s="15">
        <v>45215</v>
      </c>
      <c r="U119" s="16">
        <v>1200000</v>
      </c>
      <c r="V119" s="15">
        <v>45170</v>
      </c>
      <c r="W119">
        <v>521.70870370370403</v>
      </c>
      <c r="X119">
        <v>17.07</v>
      </c>
      <c r="Y119">
        <v>36</v>
      </c>
      <c r="Z119" s="11" t="str">
        <f t="shared" si="8"/>
        <v>dentro de plazo</v>
      </c>
      <c r="AA119" s="17"/>
      <c r="AB119" s="16">
        <v>651495.22</v>
      </c>
      <c r="AC119" s="16">
        <v>583055.21</v>
      </c>
      <c r="AD119" s="9">
        <f>VLOOKUP(A119,'[1]indicadores 140225'!$A$1:$AH$2422,25,FALSE)</f>
        <v>649656.21</v>
      </c>
      <c r="AE119" s="12">
        <f t="shared" si="9"/>
        <v>0.99717724713314093</v>
      </c>
      <c r="AF119" s="12" t="str">
        <f t="shared" si="10"/>
        <v>N° proy&gt;=90%</v>
      </c>
      <c r="AG119" s="16">
        <v>535828.92000000004</v>
      </c>
      <c r="AH119" s="15">
        <v>45677</v>
      </c>
      <c r="AI119">
        <v>0.76619999999999999</v>
      </c>
      <c r="AJ119">
        <v>0.621</v>
      </c>
      <c r="AK119" s="11">
        <f>VLOOKUP(A119,'[1]indicadores 140225'!$A$1:$AH$2422,29,FALSE)</f>
        <v>0.64539999999999997</v>
      </c>
      <c r="AN119">
        <v>0.76619999999999999</v>
      </c>
      <c r="AO119">
        <v>0.60199999999999998</v>
      </c>
      <c r="AP119" s="11">
        <f>VLOOKUP(A119,'[1]indicadores 140225'!$A$1:$AH$2422,31,FALSE)</f>
        <v>0.66159999999999997</v>
      </c>
      <c r="AS119" t="s">
        <v>54</v>
      </c>
      <c r="AT119" t="s">
        <v>55</v>
      </c>
      <c r="AU119" t="s">
        <v>56</v>
      </c>
    </row>
    <row r="120" spans="1:47" x14ac:dyDescent="0.25">
      <c r="A120" t="s">
        <v>577</v>
      </c>
      <c r="B120" t="s">
        <v>577</v>
      </c>
      <c r="C120" s="6">
        <f t="shared" si="11"/>
        <v>2023</v>
      </c>
      <c r="D120" t="s">
        <v>47</v>
      </c>
      <c r="E120" t="s">
        <v>82</v>
      </c>
      <c r="F120" t="s">
        <v>578</v>
      </c>
      <c r="G120" t="s">
        <v>540</v>
      </c>
      <c r="H120" t="s">
        <v>541</v>
      </c>
      <c r="I120" t="s">
        <v>542</v>
      </c>
      <c r="J120" t="s">
        <v>579</v>
      </c>
      <c r="K120" t="s">
        <v>579</v>
      </c>
      <c r="L120" t="s">
        <v>580</v>
      </c>
      <c r="M120">
        <v>239</v>
      </c>
      <c r="N120" s="14">
        <v>45169.775208333333</v>
      </c>
      <c r="O120">
        <v>1434000</v>
      </c>
      <c r="P120" s="15">
        <v>45196</v>
      </c>
      <c r="Q120" s="16">
        <v>1434000</v>
      </c>
      <c r="R120" s="10">
        <f t="shared" si="6"/>
        <v>1</v>
      </c>
      <c r="S120" s="10" t="str">
        <f t="shared" si="7"/>
        <v>N° proy &gt;=90%</v>
      </c>
      <c r="T120" s="15">
        <v>45215</v>
      </c>
      <c r="U120" s="16">
        <v>1434000</v>
      </c>
      <c r="V120" s="15">
        <v>45170</v>
      </c>
      <c r="W120">
        <v>521.70870370370403</v>
      </c>
      <c r="X120">
        <v>17.07</v>
      </c>
      <c r="Y120">
        <v>36</v>
      </c>
      <c r="Z120" s="11" t="str">
        <f t="shared" si="8"/>
        <v>dentro de plazo</v>
      </c>
      <c r="AA120" s="17"/>
      <c r="AB120" s="16">
        <v>910000.31</v>
      </c>
      <c r="AC120" s="16">
        <v>909140.31</v>
      </c>
      <c r="AD120" s="9">
        <f>VLOOKUP(A120,'[1]indicadores 140225'!$A$1:$AH$2422,25,FALSE)</f>
        <v>909140.31</v>
      </c>
      <c r="AE120" s="12">
        <f t="shared" si="9"/>
        <v>0.99905494537688677</v>
      </c>
      <c r="AF120" s="12" t="str">
        <f t="shared" si="10"/>
        <v>N° proy&gt;=90%</v>
      </c>
      <c r="AG120" s="16">
        <v>820885.83000000007</v>
      </c>
      <c r="AH120" s="15">
        <v>45631</v>
      </c>
      <c r="AI120">
        <v>0.84309999999999996</v>
      </c>
      <c r="AJ120">
        <v>0.76070000000000004</v>
      </c>
      <c r="AK120" s="11">
        <f>VLOOKUP(A120,'[1]indicadores 140225'!$A$1:$AH$2422,29,FALSE)</f>
        <v>0.80830000000000002</v>
      </c>
      <c r="AN120">
        <v>0.86470000000000002</v>
      </c>
      <c r="AO120">
        <v>0.72989999999999999</v>
      </c>
      <c r="AP120" s="11">
        <f>VLOOKUP(A120,'[1]indicadores 140225'!$A$1:$AH$2422,31,FALSE)</f>
        <v>0.74609999999999999</v>
      </c>
      <c r="AS120" t="s">
        <v>54</v>
      </c>
      <c r="AT120" t="s">
        <v>55</v>
      </c>
      <c r="AU120" t="s">
        <v>56</v>
      </c>
    </row>
    <row r="121" spans="1:47" x14ac:dyDescent="0.25">
      <c r="A121" t="s">
        <v>581</v>
      </c>
      <c r="B121" t="s">
        <v>581</v>
      </c>
      <c r="C121" s="6">
        <f t="shared" si="11"/>
        <v>2023</v>
      </c>
      <c r="D121" t="s">
        <v>47</v>
      </c>
      <c r="E121" t="s">
        <v>82</v>
      </c>
      <c r="F121" t="s">
        <v>582</v>
      </c>
      <c r="G121" t="s">
        <v>540</v>
      </c>
      <c r="H121" t="s">
        <v>541</v>
      </c>
      <c r="I121" t="s">
        <v>542</v>
      </c>
      <c r="J121" t="s">
        <v>579</v>
      </c>
      <c r="K121" t="s">
        <v>583</v>
      </c>
      <c r="L121" t="s">
        <v>584</v>
      </c>
      <c r="M121">
        <v>239</v>
      </c>
      <c r="N121" s="14">
        <v>45169.775208333333</v>
      </c>
      <c r="O121">
        <v>1434000</v>
      </c>
      <c r="P121" s="15">
        <v>45196</v>
      </c>
      <c r="Q121" s="16">
        <v>1434000</v>
      </c>
      <c r="R121" s="10">
        <f t="shared" si="6"/>
        <v>1</v>
      </c>
      <c r="S121" s="10" t="str">
        <f t="shared" si="7"/>
        <v>N° proy &gt;=90%</v>
      </c>
      <c r="T121" s="15">
        <v>45215</v>
      </c>
      <c r="U121" s="16">
        <v>1434000</v>
      </c>
      <c r="V121" s="15">
        <v>45170</v>
      </c>
      <c r="W121">
        <v>521.70870370370403</v>
      </c>
      <c r="X121">
        <v>17.07</v>
      </c>
      <c r="Y121">
        <v>36</v>
      </c>
      <c r="Z121" s="11" t="str">
        <f t="shared" si="8"/>
        <v>dentro de plazo</v>
      </c>
      <c r="AA121" s="17"/>
      <c r="AB121" s="16">
        <v>884840.7</v>
      </c>
      <c r="AC121" s="16">
        <v>883980.7</v>
      </c>
      <c r="AD121" s="9">
        <f>VLOOKUP(A121,'[1]indicadores 140225'!$A$1:$AH$2422,25,FALSE)</f>
        <v>883980.7</v>
      </c>
      <c r="AE121" s="12">
        <f t="shared" si="9"/>
        <v>0.99902807364082602</v>
      </c>
      <c r="AF121" s="12" t="str">
        <f t="shared" si="10"/>
        <v>N° proy&gt;=90%</v>
      </c>
      <c r="AG121" s="16">
        <v>798420.02</v>
      </c>
      <c r="AH121" s="15">
        <v>45631</v>
      </c>
      <c r="AI121">
        <v>0.83309999999999995</v>
      </c>
      <c r="AJ121">
        <v>0.69199999999999995</v>
      </c>
      <c r="AK121" s="11">
        <f>VLOOKUP(A121,'[1]indicadores 140225'!$A$1:$AH$2422,29,FALSE)</f>
        <v>0.75890000000000002</v>
      </c>
      <c r="AN121">
        <v>0.87209999999999999</v>
      </c>
      <c r="AO121">
        <v>0.68430000000000002</v>
      </c>
      <c r="AP121" s="11">
        <f>VLOOKUP(A121,'[1]indicadores 140225'!$A$1:$AH$2422,31,FALSE)</f>
        <v>0.71760000000000002</v>
      </c>
      <c r="AS121" t="s">
        <v>54</v>
      </c>
      <c r="AT121" t="s">
        <v>55</v>
      </c>
      <c r="AU121" t="s">
        <v>56</v>
      </c>
    </row>
    <row r="122" spans="1:47" x14ac:dyDescent="0.25">
      <c r="A122" t="s">
        <v>585</v>
      </c>
      <c r="B122" t="s">
        <v>585</v>
      </c>
      <c r="C122" s="6">
        <f t="shared" si="11"/>
        <v>2023</v>
      </c>
      <c r="D122" t="s">
        <v>47</v>
      </c>
      <c r="E122" t="s">
        <v>82</v>
      </c>
      <c r="F122" t="s">
        <v>586</v>
      </c>
      <c r="G122" t="s">
        <v>540</v>
      </c>
      <c r="H122" t="s">
        <v>541</v>
      </c>
      <c r="I122" t="s">
        <v>542</v>
      </c>
      <c r="J122" t="s">
        <v>587</v>
      </c>
      <c r="K122" t="s">
        <v>587</v>
      </c>
      <c r="L122" t="s">
        <v>588</v>
      </c>
      <c r="M122">
        <v>200</v>
      </c>
      <c r="N122" s="14">
        <v>45169.784143518518</v>
      </c>
      <c r="O122">
        <v>1200000</v>
      </c>
      <c r="P122" s="15">
        <v>45196</v>
      </c>
      <c r="Q122" s="16">
        <v>1200000</v>
      </c>
      <c r="R122" s="10">
        <f t="shared" si="6"/>
        <v>1</v>
      </c>
      <c r="S122" s="10" t="str">
        <f t="shared" si="7"/>
        <v>N° proy &gt;=90%</v>
      </c>
      <c r="T122" s="15">
        <v>45215</v>
      </c>
      <c r="U122" s="16">
        <v>1200000</v>
      </c>
      <c r="V122" s="15">
        <v>45170</v>
      </c>
      <c r="W122">
        <v>521.70870370370403</v>
      </c>
      <c r="X122">
        <v>17.07</v>
      </c>
      <c r="Y122">
        <v>36</v>
      </c>
      <c r="Z122" s="11" t="str">
        <f t="shared" si="8"/>
        <v>dentro de plazo</v>
      </c>
      <c r="AA122" s="17"/>
      <c r="AB122" s="16">
        <v>701973.66</v>
      </c>
      <c r="AC122" s="16">
        <v>698724.16</v>
      </c>
      <c r="AD122" s="9">
        <f>VLOOKUP(A122,'[1]indicadores 140225'!$A$1:$AH$2422,25,FALSE)</f>
        <v>698724.16</v>
      </c>
      <c r="AE122" s="12">
        <f t="shared" si="9"/>
        <v>0.99537090893125535</v>
      </c>
      <c r="AF122" s="12" t="str">
        <f t="shared" si="10"/>
        <v>N° proy&gt;=90%</v>
      </c>
      <c r="AG122" s="16">
        <v>487210.56</v>
      </c>
      <c r="AH122" s="15">
        <v>45638</v>
      </c>
      <c r="AI122">
        <v>0.77780000000000005</v>
      </c>
      <c r="AJ122">
        <v>0.71840000000000004</v>
      </c>
      <c r="AK122" s="11">
        <f>VLOOKUP(A122,'[1]indicadores 140225'!$A$1:$AH$2422,29,FALSE)</f>
        <v>0.73319999999999996</v>
      </c>
      <c r="AN122">
        <v>0.84209999999999996</v>
      </c>
      <c r="AO122">
        <v>0.61729999999999996</v>
      </c>
      <c r="AP122" s="11">
        <f>VLOOKUP(A122,'[1]indicadores 140225'!$A$1:$AH$2422,31,FALSE)</f>
        <v>0.64990000000000003</v>
      </c>
      <c r="AS122" t="s">
        <v>54</v>
      </c>
      <c r="AT122" t="s">
        <v>55</v>
      </c>
      <c r="AU122" t="s">
        <v>56</v>
      </c>
    </row>
    <row r="123" spans="1:47" x14ac:dyDescent="0.25">
      <c r="A123" t="s">
        <v>589</v>
      </c>
      <c r="B123" t="s">
        <v>589</v>
      </c>
      <c r="C123" s="6">
        <f t="shared" si="11"/>
        <v>2023</v>
      </c>
      <c r="D123" t="s">
        <v>47</v>
      </c>
      <c r="E123" t="s">
        <v>82</v>
      </c>
      <c r="F123" t="s">
        <v>590</v>
      </c>
      <c r="G123" t="s">
        <v>540</v>
      </c>
      <c r="H123" t="s">
        <v>541</v>
      </c>
      <c r="I123" t="s">
        <v>542</v>
      </c>
      <c r="J123" t="s">
        <v>587</v>
      </c>
      <c r="K123" t="s">
        <v>591</v>
      </c>
      <c r="L123" t="s">
        <v>592</v>
      </c>
      <c r="M123">
        <v>200</v>
      </c>
      <c r="N123" s="14">
        <v>45169.784143518518</v>
      </c>
      <c r="O123">
        <v>1200000</v>
      </c>
      <c r="P123" s="15">
        <v>45196</v>
      </c>
      <c r="Q123" s="16">
        <v>1200000</v>
      </c>
      <c r="R123" s="10">
        <f t="shared" si="6"/>
        <v>1</v>
      </c>
      <c r="S123" s="10" t="str">
        <f t="shared" si="7"/>
        <v>N° proy &gt;=90%</v>
      </c>
      <c r="T123" s="15">
        <v>45215</v>
      </c>
      <c r="U123" s="16">
        <v>1200000</v>
      </c>
      <c r="V123" s="15">
        <v>45170</v>
      </c>
      <c r="W123">
        <v>521.70870370370403</v>
      </c>
      <c r="X123">
        <v>17.07</v>
      </c>
      <c r="Y123">
        <v>36</v>
      </c>
      <c r="Z123" s="11" t="str">
        <f t="shared" si="8"/>
        <v>dentro de plazo</v>
      </c>
      <c r="AA123" s="17"/>
      <c r="AB123" s="16">
        <v>721132.25</v>
      </c>
      <c r="AC123" s="16">
        <v>718058.75</v>
      </c>
      <c r="AD123" s="9">
        <f>VLOOKUP(A123,'[1]indicadores 140225'!$A$1:$AH$2422,25,FALSE)</f>
        <v>718058.75</v>
      </c>
      <c r="AE123" s="12">
        <f t="shared" si="9"/>
        <v>0.99573795236588014</v>
      </c>
      <c r="AF123" s="12" t="str">
        <f t="shared" si="10"/>
        <v>N° proy&gt;=90%</v>
      </c>
      <c r="AG123" s="16">
        <v>507471.85000000003</v>
      </c>
      <c r="AH123" s="15">
        <v>45638</v>
      </c>
      <c r="AI123">
        <v>0.73370000000000002</v>
      </c>
      <c r="AJ123">
        <v>0.64970000000000006</v>
      </c>
      <c r="AK123" s="11">
        <f>VLOOKUP(A123,'[1]indicadores 140225'!$A$1:$AH$2422,29,FALSE)</f>
        <v>0.66249999999999998</v>
      </c>
      <c r="AN123">
        <v>0.88919999999999999</v>
      </c>
      <c r="AO123">
        <v>0.60750000000000004</v>
      </c>
      <c r="AP123" s="11">
        <f>VLOOKUP(A123,'[1]indicadores 140225'!$A$1:$AH$2422,31,FALSE)</f>
        <v>0.63549999999999995</v>
      </c>
      <c r="AS123" t="s">
        <v>54</v>
      </c>
      <c r="AT123" t="s">
        <v>55</v>
      </c>
      <c r="AU123" t="s">
        <v>56</v>
      </c>
    </row>
    <row r="124" spans="1:47" x14ac:dyDescent="0.25">
      <c r="A124" t="s">
        <v>593</v>
      </c>
      <c r="B124" t="s">
        <v>593</v>
      </c>
      <c r="C124" s="6">
        <f t="shared" si="11"/>
        <v>2023</v>
      </c>
      <c r="D124" t="s">
        <v>47</v>
      </c>
      <c r="E124" t="s">
        <v>82</v>
      </c>
      <c r="F124" t="s">
        <v>594</v>
      </c>
      <c r="G124" t="s">
        <v>540</v>
      </c>
      <c r="H124" t="s">
        <v>541</v>
      </c>
      <c r="I124" t="s">
        <v>595</v>
      </c>
      <c r="J124" t="s">
        <v>596</v>
      </c>
      <c r="K124" t="s">
        <v>596</v>
      </c>
      <c r="L124" t="s">
        <v>597</v>
      </c>
      <c r="M124">
        <v>200</v>
      </c>
      <c r="N124" s="14">
        <v>45169.870300925926</v>
      </c>
      <c r="O124">
        <v>1200000</v>
      </c>
      <c r="P124" s="15">
        <v>45167</v>
      </c>
      <c r="Q124" s="16">
        <v>1200000</v>
      </c>
      <c r="R124" s="10">
        <f t="shared" si="6"/>
        <v>1</v>
      </c>
      <c r="S124" s="10" t="str">
        <f t="shared" si="7"/>
        <v>N° proy &gt;=90%</v>
      </c>
      <c r="T124" s="15">
        <v>45177</v>
      </c>
      <c r="U124" s="16">
        <v>1200000</v>
      </c>
      <c r="V124" s="15">
        <v>45170</v>
      </c>
      <c r="W124">
        <v>521.70870370370403</v>
      </c>
      <c r="X124">
        <v>17.07</v>
      </c>
      <c r="Y124">
        <v>36</v>
      </c>
      <c r="Z124" s="11" t="str">
        <f t="shared" si="8"/>
        <v>dentro de plazo</v>
      </c>
      <c r="AA124" s="17"/>
      <c r="AB124" s="16">
        <v>682966.58</v>
      </c>
      <c r="AC124" s="16">
        <v>645630.07999999996</v>
      </c>
      <c r="AD124" s="9">
        <f>VLOOKUP(A124,'[1]indicadores 140225'!$A$1:$AH$2422,25,FALSE)</f>
        <v>680029.58</v>
      </c>
      <c r="AE124" s="12">
        <f t="shared" si="9"/>
        <v>0.99569964316555581</v>
      </c>
      <c r="AF124" s="12" t="str">
        <f t="shared" si="10"/>
        <v>N° proy&gt;=90%</v>
      </c>
      <c r="AG124" s="16">
        <v>648567.07999999996</v>
      </c>
      <c r="AH124" s="15">
        <v>45687</v>
      </c>
      <c r="AI124">
        <v>0.70840000000000003</v>
      </c>
      <c r="AJ124">
        <v>0.69789999999999996</v>
      </c>
      <c r="AK124" s="11">
        <f>VLOOKUP(A124,'[1]indicadores 140225'!$A$1:$AH$2422,29,FALSE)</f>
        <v>0.7177</v>
      </c>
      <c r="AN124">
        <v>0.71209999999999996</v>
      </c>
      <c r="AO124">
        <v>0.62060000000000004</v>
      </c>
      <c r="AP124" s="11">
        <f>VLOOKUP(A124,'[1]indicadores 140225'!$A$1:$AH$2422,31,FALSE)</f>
        <v>0.64139999999999997</v>
      </c>
      <c r="AS124" t="s">
        <v>54</v>
      </c>
      <c r="AT124" t="s">
        <v>55</v>
      </c>
      <c r="AU124" t="s">
        <v>56</v>
      </c>
    </row>
    <row r="125" spans="1:47" x14ac:dyDescent="0.25">
      <c r="A125" t="s">
        <v>598</v>
      </c>
      <c r="B125" t="s">
        <v>598</v>
      </c>
      <c r="C125" s="6">
        <f t="shared" si="11"/>
        <v>2023</v>
      </c>
      <c r="D125" t="s">
        <v>47</v>
      </c>
      <c r="E125" t="s">
        <v>82</v>
      </c>
      <c r="F125" t="s">
        <v>599</v>
      </c>
      <c r="G125" t="s">
        <v>540</v>
      </c>
      <c r="H125" t="s">
        <v>541</v>
      </c>
      <c r="I125" t="s">
        <v>595</v>
      </c>
      <c r="J125" t="s">
        <v>596</v>
      </c>
      <c r="K125" t="s">
        <v>600</v>
      </c>
      <c r="L125" t="s">
        <v>601</v>
      </c>
      <c r="M125">
        <v>200</v>
      </c>
      <c r="N125" s="14">
        <v>45169.870300925926</v>
      </c>
      <c r="O125">
        <v>1200000</v>
      </c>
      <c r="P125" s="15">
        <v>45167</v>
      </c>
      <c r="Q125" s="16">
        <v>1200000</v>
      </c>
      <c r="R125" s="10">
        <f t="shared" si="6"/>
        <v>1</v>
      </c>
      <c r="S125" s="10" t="str">
        <f t="shared" si="7"/>
        <v>N° proy &gt;=90%</v>
      </c>
      <c r="T125" s="15">
        <v>45177</v>
      </c>
      <c r="U125" s="16">
        <v>1200000</v>
      </c>
      <c r="V125" s="15">
        <v>45170</v>
      </c>
      <c r="W125">
        <v>521.70870370370403</v>
      </c>
      <c r="X125">
        <v>17.07</v>
      </c>
      <c r="Y125">
        <v>36</v>
      </c>
      <c r="Z125" s="11" t="str">
        <f t="shared" si="8"/>
        <v>dentro de plazo</v>
      </c>
      <c r="AA125" s="17"/>
      <c r="AB125" s="16">
        <v>824632.4</v>
      </c>
      <c r="AC125" s="16">
        <v>744655.9</v>
      </c>
      <c r="AD125" s="9">
        <f>VLOOKUP(A125,'[1]indicadores 140225'!$A$1:$AH$2422,25,FALSE)</f>
        <v>822061.4</v>
      </c>
      <c r="AE125" s="12">
        <f t="shared" si="9"/>
        <v>0.99688224716855656</v>
      </c>
      <c r="AF125" s="12" t="str">
        <f t="shared" si="10"/>
        <v>N° proy&gt;=90%</v>
      </c>
      <c r="AG125" s="16">
        <v>747226.9</v>
      </c>
      <c r="AH125" s="15">
        <v>45687</v>
      </c>
      <c r="AI125">
        <v>0.73660000000000003</v>
      </c>
      <c r="AJ125">
        <v>0.79510000000000003</v>
      </c>
      <c r="AK125" s="11">
        <f>VLOOKUP(A125,'[1]indicadores 140225'!$A$1:$AH$2422,29,FALSE)</f>
        <v>0.82069999999999999</v>
      </c>
      <c r="AN125">
        <v>0.74</v>
      </c>
      <c r="AO125">
        <v>0.68889999999999996</v>
      </c>
      <c r="AP125" s="11">
        <f>VLOOKUP(A125,'[1]indicadores 140225'!$A$1:$AH$2422,31,FALSE)</f>
        <v>0.73340000000000005</v>
      </c>
      <c r="AS125" t="s">
        <v>54</v>
      </c>
      <c r="AT125" t="s">
        <v>55</v>
      </c>
      <c r="AU125" t="s">
        <v>56</v>
      </c>
    </row>
    <row r="126" spans="1:47" x14ac:dyDescent="0.25">
      <c r="A126" t="s">
        <v>602</v>
      </c>
      <c r="B126" t="s">
        <v>602</v>
      </c>
      <c r="C126" s="6">
        <f t="shared" si="11"/>
        <v>2024</v>
      </c>
      <c r="D126" t="s">
        <v>47</v>
      </c>
      <c r="E126" t="s">
        <v>132</v>
      </c>
      <c r="F126" t="s">
        <v>603</v>
      </c>
      <c r="G126" t="s">
        <v>540</v>
      </c>
      <c r="H126" t="s">
        <v>541</v>
      </c>
      <c r="I126" t="s">
        <v>540</v>
      </c>
      <c r="J126" t="s">
        <v>604</v>
      </c>
      <c r="K126" t="s">
        <v>604</v>
      </c>
      <c r="L126" t="s">
        <v>605</v>
      </c>
      <c r="M126">
        <v>400</v>
      </c>
      <c r="N126" s="14">
        <v>45556.649745370371</v>
      </c>
      <c r="O126">
        <v>2400000</v>
      </c>
      <c r="P126" s="15">
        <v>45601</v>
      </c>
      <c r="Q126" s="16">
        <v>2400000</v>
      </c>
      <c r="R126" s="10">
        <f t="shared" si="6"/>
        <v>1</v>
      </c>
      <c r="S126" s="10" t="str">
        <f t="shared" si="7"/>
        <v>N° proy &gt;=90%</v>
      </c>
      <c r="T126" s="15">
        <v>45614</v>
      </c>
      <c r="U126" s="16">
        <v>2400000</v>
      </c>
      <c r="V126" s="15">
        <v>45566</v>
      </c>
      <c r="W126">
        <v>125.708703703704</v>
      </c>
      <c r="X126">
        <v>4.07</v>
      </c>
      <c r="Y126">
        <v>36</v>
      </c>
      <c r="Z126" s="11" t="str">
        <f t="shared" si="8"/>
        <v>dentro de plazo</v>
      </c>
      <c r="AA126" s="17"/>
      <c r="AB126" s="16">
        <v>212061.61</v>
      </c>
      <c r="AC126" s="16">
        <v>85072</v>
      </c>
      <c r="AD126" s="9">
        <f>VLOOKUP(A126,'[1]indicadores 140225'!$A$1:$AH$2422,25,FALSE)</f>
        <v>212061.61</v>
      </c>
      <c r="AE126" s="12">
        <f t="shared" si="9"/>
        <v>1</v>
      </c>
      <c r="AF126" s="12" t="str">
        <f t="shared" si="10"/>
        <v>N° proy&gt;=90%</v>
      </c>
      <c r="AG126" s="16">
        <v>85072</v>
      </c>
      <c r="AH126" s="15">
        <v>45677</v>
      </c>
      <c r="AI126">
        <v>9.9699999999999997E-2</v>
      </c>
      <c r="AJ126">
        <v>4.6300000000000001E-2</v>
      </c>
      <c r="AK126" s="11">
        <f>VLOOKUP(A126,'[1]indicadores 140225'!$A$1:$AH$2422,29,FALSE)</f>
        <v>5.9799999999999999E-2</v>
      </c>
      <c r="AN126">
        <v>0.29909999999999998</v>
      </c>
      <c r="AO126">
        <v>6.2199999999999998E-2</v>
      </c>
      <c r="AP126" s="11">
        <f>VLOOKUP(A126,'[1]indicadores 140225'!$A$1:$AH$2422,31,FALSE)</f>
        <v>0.17050000000000001</v>
      </c>
      <c r="AS126" t="s">
        <v>54</v>
      </c>
      <c r="AT126" t="s">
        <v>55</v>
      </c>
      <c r="AU126" t="s">
        <v>56</v>
      </c>
    </row>
    <row r="127" spans="1:47" x14ac:dyDescent="0.25">
      <c r="A127" t="s">
        <v>606</v>
      </c>
      <c r="B127" t="s">
        <v>606</v>
      </c>
      <c r="C127" s="6">
        <f t="shared" si="11"/>
        <v>2024</v>
      </c>
      <c r="D127" t="s">
        <v>47</v>
      </c>
      <c r="E127" t="s">
        <v>132</v>
      </c>
      <c r="F127" t="s">
        <v>607</v>
      </c>
      <c r="G127" t="s">
        <v>540</v>
      </c>
      <c r="H127" t="s">
        <v>541</v>
      </c>
      <c r="I127" t="s">
        <v>540</v>
      </c>
      <c r="J127" t="s">
        <v>608</v>
      </c>
      <c r="K127" t="s">
        <v>608</v>
      </c>
      <c r="L127" t="s">
        <v>609</v>
      </c>
      <c r="M127">
        <v>400</v>
      </c>
      <c r="N127" s="14">
        <v>45558.519849537035</v>
      </c>
      <c r="O127">
        <v>2400000</v>
      </c>
      <c r="P127" s="15">
        <v>45601</v>
      </c>
      <c r="Q127" s="16">
        <v>2400000</v>
      </c>
      <c r="R127" s="10">
        <f t="shared" si="6"/>
        <v>1</v>
      </c>
      <c r="S127" s="10" t="str">
        <f t="shared" si="7"/>
        <v>N° proy &gt;=90%</v>
      </c>
      <c r="T127" s="15">
        <v>45614</v>
      </c>
      <c r="U127" s="16">
        <v>2400000</v>
      </c>
      <c r="V127" s="15">
        <v>45566</v>
      </c>
      <c r="W127">
        <v>125.708703703704</v>
      </c>
      <c r="X127">
        <v>4.07</v>
      </c>
      <c r="Y127">
        <v>36</v>
      </c>
      <c r="Z127" s="11" t="str">
        <f t="shared" si="8"/>
        <v>dentro de plazo</v>
      </c>
      <c r="AA127" s="17"/>
      <c r="AB127" s="16">
        <v>133950</v>
      </c>
      <c r="AC127" s="16">
        <v>87828</v>
      </c>
      <c r="AD127" s="9">
        <f>VLOOKUP(A127,'[1]indicadores 140225'!$A$1:$AH$2422,25,FALSE)</f>
        <v>133950</v>
      </c>
      <c r="AE127" s="12">
        <f t="shared" si="9"/>
        <v>1</v>
      </c>
      <c r="AF127" s="12" t="str">
        <f t="shared" si="10"/>
        <v>N° proy&gt;=90%</v>
      </c>
      <c r="AG127" s="16"/>
      <c r="AH127" s="17"/>
      <c r="AI127">
        <v>6.9699999999999998E-2</v>
      </c>
      <c r="AJ127">
        <v>4.8599999999999997E-2</v>
      </c>
      <c r="AK127" s="11">
        <f>VLOOKUP(A127,'[1]indicadores 140225'!$A$1:$AH$2422,29,FALSE)</f>
        <v>0.06</v>
      </c>
      <c r="AN127">
        <v>0.1336</v>
      </c>
      <c r="AO127">
        <v>8.3599999999999994E-2</v>
      </c>
      <c r="AP127" s="11">
        <f>VLOOKUP(A127,'[1]indicadores 140225'!$A$1:$AH$2422,31,FALSE)</f>
        <v>0.1023</v>
      </c>
      <c r="AS127" t="s">
        <v>54</v>
      </c>
      <c r="AT127" t="s">
        <v>55</v>
      </c>
      <c r="AU127" t="s">
        <v>56</v>
      </c>
    </row>
    <row r="128" spans="1:47" x14ac:dyDescent="0.25">
      <c r="A128" t="s">
        <v>610</v>
      </c>
      <c r="B128" t="s">
        <v>610</v>
      </c>
      <c r="C128" s="6">
        <f t="shared" si="11"/>
        <v>2024</v>
      </c>
      <c r="D128" t="s">
        <v>47</v>
      </c>
      <c r="E128" t="s">
        <v>442</v>
      </c>
      <c r="F128" t="s">
        <v>611</v>
      </c>
      <c r="G128" t="s">
        <v>540</v>
      </c>
      <c r="H128" t="s">
        <v>541</v>
      </c>
      <c r="I128" t="s">
        <v>553</v>
      </c>
      <c r="J128" t="s">
        <v>612</v>
      </c>
      <c r="K128" t="s">
        <v>613</v>
      </c>
      <c r="L128" t="s">
        <v>614</v>
      </c>
      <c r="M128">
        <v>415</v>
      </c>
      <c r="N128" s="14">
        <v>45556.882708333331</v>
      </c>
      <c r="O128">
        <v>2822000</v>
      </c>
      <c r="P128" s="15">
        <v>45596</v>
      </c>
      <c r="Q128" s="16">
        <v>2822000</v>
      </c>
      <c r="R128" s="10">
        <f t="shared" si="6"/>
        <v>1</v>
      </c>
      <c r="S128" s="10" t="str">
        <f t="shared" si="7"/>
        <v>N° proy &gt;=90%</v>
      </c>
      <c r="T128" s="15">
        <v>45614</v>
      </c>
      <c r="U128" s="16">
        <v>2822000</v>
      </c>
      <c r="V128" s="15">
        <v>45566</v>
      </c>
      <c r="W128">
        <v>125.708703703704</v>
      </c>
      <c r="X128">
        <v>4.07</v>
      </c>
      <c r="Y128">
        <v>36</v>
      </c>
      <c r="Z128" s="11" t="str">
        <f t="shared" si="8"/>
        <v>dentro de plazo</v>
      </c>
      <c r="AA128" s="17"/>
      <c r="AB128" s="16">
        <v>93488</v>
      </c>
      <c r="AC128" s="16">
        <v>93488</v>
      </c>
      <c r="AD128" s="9">
        <f>VLOOKUP(A128,'[1]indicadores 140225'!$A$1:$AH$2422,25,FALSE)</f>
        <v>219284.5</v>
      </c>
      <c r="AE128" s="12">
        <f t="shared" si="9"/>
        <v>2.3455898083176452</v>
      </c>
      <c r="AF128" s="12" t="str">
        <f t="shared" si="10"/>
        <v>N° proy&gt;=90%</v>
      </c>
      <c r="AG128" s="16"/>
      <c r="AH128" s="17"/>
      <c r="AI128">
        <v>0.1857</v>
      </c>
      <c r="AJ128">
        <v>3.44E-2</v>
      </c>
      <c r="AK128" s="11">
        <f>VLOOKUP(A128,'[1]indicadores 140225'!$A$1:$AH$2422,29,FALSE)</f>
        <v>4.24E-2</v>
      </c>
      <c r="AN128">
        <v>0.21049999999999999</v>
      </c>
      <c r="AO128">
        <v>2.81E-2</v>
      </c>
      <c r="AP128" s="11">
        <f>VLOOKUP(A128,'[1]indicadores 140225'!$A$1:$AH$2422,31,FALSE)</f>
        <v>7.2400000000000006E-2</v>
      </c>
      <c r="AS128" t="s">
        <v>54</v>
      </c>
      <c r="AT128" t="s">
        <v>55</v>
      </c>
      <c r="AU128" t="s">
        <v>56</v>
      </c>
    </row>
    <row r="129" spans="1:47" x14ac:dyDescent="0.25">
      <c r="A129" t="s">
        <v>615</v>
      </c>
      <c r="B129" t="s">
        <v>615</v>
      </c>
      <c r="C129" s="6">
        <f t="shared" si="11"/>
        <v>2024</v>
      </c>
      <c r="D129" t="s">
        <v>47</v>
      </c>
      <c r="E129" t="s">
        <v>132</v>
      </c>
      <c r="F129" t="s">
        <v>616</v>
      </c>
      <c r="G129" t="s">
        <v>540</v>
      </c>
      <c r="H129" t="s">
        <v>541</v>
      </c>
      <c r="I129" t="s">
        <v>617</v>
      </c>
      <c r="J129" t="s">
        <v>618</v>
      </c>
      <c r="K129" t="s">
        <v>619</v>
      </c>
      <c r="L129" t="s">
        <v>620</v>
      </c>
      <c r="M129">
        <v>459</v>
      </c>
      <c r="N129" s="14">
        <v>45565.605104166665</v>
      </c>
      <c r="O129">
        <v>2754000</v>
      </c>
      <c r="P129" s="15">
        <v>45601</v>
      </c>
      <c r="Q129" s="16">
        <v>2754000</v>
      </c>
      <c r="R129" s="10">
        <f t="shared" si="6"/>
        <v>1</v>
      </c>
      <c r="S129" s="10" t="str">
        <f t="shared" si="7"/>
        <v>N° proy &gt;=90%</v>
      </c>
      <c r="T129" s="15">
        <v>45614</v>
      </c>
      <c r="U129" s="16">
        <v>2754000</v>
      </c>
      <c r="V129" s="15">
        <v>45566</v>
      </c>
      <c r="W129">
        <v>125.708703703704</v>
      </c>
      <c r="X129">
        <v>4.07</v>
      </c>
      <c r="Y129">
        <v>36</v>
      </c>
      <c r="Z129" s="11" t="str">
        <f t="shared" si="8"/>
        <v>dentro de plazo</v>
      </c>
      <c r="AA129" s="17"/>
      <c r="AB129" s="16">
        <v>140581</v>
      </c>
      <c r="AC129" s="16">
        <v>136071</v>
      </c>
      <c r="AD129" s="9">
        <f>VLOOKUP(A129,'[1]indicadores 140225'!$A$1:$AH$2422,25,FALSE)</f>
        <v>136071</v>
      </c>
      <c r="AE129" s="12">
        <f t="shared" si="9"/>
        <v>0.9679188510538409</v>
      </c>
      <c r="AF129" s="12" t="str">
        <f t="shared" si="10"/>
        <v>N° proy&gt;=90%</v>
      </c>
      <c r="AG129" s="16"/>
      <c r="AH129" s="17"/>
      <c r="AI129">
        <v>0.17699999999999999</v>
      </c>
      <c r="AJ129">
        <v>4.2200000000000001E-2</v>
      </c>
      <c r="AK129" s="11">
        <f>VLOOKUP(A129,'[1]indicadores 140225'!$A$1:$AH$2422,29,FALSE)</f>
        <v>5.9499999999999997E-2</v>
      </c>
      <c r="AN129">
        <v>0.24959999999999999</v>
      </c>
      <c r="AO129">
        <v>3.1199999999999999E-2</v>
      </c>
      <c r="AP129" s="11">
        <f>VLOOKUP(A129,'[1]indicadores 140225'!$A$1:$AH$2422,31,FALSE)</f>
        <v>4.0099999999999997E-2</v>
      </c>
      <c r="AS129" t="s">
        <v>54</v>
      </c>
      <c r="AT129" t="s">
        <v>55</v>
      </c>
      <c r="AU129" t="s">
        <v>56</v>
      </c>
    </row>
    <row r="130" spans="1:47" x14ac:dyDescent="0.25">
      <c r="A130" t="s">
        <v>621</v>
      </c>
      <c r="B130" t="s">
        <v>621</v>
      </c>
      <c r="C130" s="6">
        <f t="shared" si="11"/>
        <v>2024</v>
      </c>
      <c r="D130" t="s">
        <v>47</v>
      </c>
      <c r="E130" t="s">
        <v>132</v>
      </c>
      <c r="F130" t="s">
        <v>622</v>
      </c>
      <c r="G130" t="s">
        <v>540</v>
      </c>
      <c r="H130" t="s">
        <v>541</v>
      </c>
      <c r="I130" t="s">
        <v>595</v>
      </c>
      <c r="J130" t="s">
        <v>623</v>
      </c>
      <c r="K130" t="s">
        <v>623</v>
      </c>
      <c r="L130" t="s">
        <v>624</v>
      </c>
      <c r="M130">
        <v>400</v>
      </c>
      <c r="N130" s="14">
        <v>45558.416018518517</v>
      </c>
      <c r="O130">
        <v>2400000</v>
      </c>
      <c r="P130" s="15">
        <v>45601</v>
      </c>
      <c r="Q130" s="16">
        <v>2400000</v>
      </c>
      <c r="R130" s="10">
        <f t="shared" ref="R130:R193" si="12">+Q130/O130</f>
        <v>1</v>
      </c>
      <c r="S130" s="10" t="str">
        <f t="shared" ref="S130:S193" si="13">_xlfn.IFS(R130&gt;=0.9,"N° proy &gt;=90%",R130&gt;=0.8,"N° proy&gt;=80%",R130&lt;0.8,"N° proy&lt;80%")</f>
        <v>N° proy &gt;=90%</v>
      </c>
      <c r="T130" s="15">
        <v>45614</v>
      </c>
      <c r="U130" s="16">
        <v>2400000</v>
      </c>
      <c r="V130" s="15">
        <v>45566</v>
      </c>
      <c r="W130">
        <v>125.708703703704</v>
      </c>
      <c r="X130">
        <v>4.07</v>
      </c>
      <c r="Y130">
        <v>36</v>
      </c>
      <c r="Z130" s="11" t="str">
        <f t="shared" ref="Z130:Z193" si="14">IF(Y130&gt;=X130,"dentro de plazo","fuera del plazo")</f>
        <v>dentro de plazo</v>
      </c>
      <c r="AA130" s="17"/>
      <c r="AB130" s="16">
        <v>121419.3</v>
      </c>
      <c r="AC130" s="16">
        <v>93199.3</v>
      </c>
      <c r="AD130" s="9">
        <f>VLOOKUP(A130,'[1]indicadores 140225'!$A$1:$AH$2422,25,FALSE)</f>
        <v>121419.3</v>
      </c>
      <c r="AE130" s="12">
        <f t="shared" ref="AE130:AE193" si="15">+AD130/AB130</f>
        <v>1</v>
      </c>
      <c r="AF130" s="12" t="str">
        <f t="shared" ref="AF130:AF193" si="16">_xlfn.IFS(AE130&gt;=0.9,"N° proy&gt;=90%",AE130&gt;=0.8,"N° proy&gt;=80",AE130&lt;0.8,"N° proy&lt;80")</f>
        <v>N° proy&gt;=90%</v>
      </c>
      <c r="AG130" s="16">
        <v>32942</v>
      </c>
      <c r="AH130" s="15">
        <v>45686</v>
      </c>
      <c r="AI130">
        <v>0.21990000000000001</v>
      </c>
      <c r="AJ130">
        <v>3.2800000000000003E-2</v>
      </c>
      <c r="AK130" s="11">
        <f>VLOOKUP(A130,'[1]indicadores 140225'!$A$1:$AH$2422,29,FALSE)</f>
        <v>0.11890000000000001</v>
      </c>
      <c r="AN130">
        <v>0.21990000000000001</v>
      </c>
      <c r="AO130">
        <v>2.7799999999999998E-2</v>
      </c>
      <c r="AP130" s="11">
        <f>VLOOKUP(A130,'[1]indicadores 140225'!$A$1:$AH$2422,31,FALSE)</f>
        <v>0.14319999999999999</v>
      </c>
      <c r="AS130" t="s">
        <v>54</v>
      </c>
      <c r="AT130" t="s">
        <v>55</v>
      </c>
      <c r="AU130" t="s">
        <v>56</v>
      </c>
    </row>
    <row r="131" spans="1:47" x14ac:dyDescent="0.25">
      <c r="A131" t="s">
        <v>625</v>
      </c>
      <c r="B131" t="s">
        <v>625</v>
      </c>
      <c r="C131" s="6">
        <f t="shared" ref="C131:C194" si="17">YEAR(V131)</f>
        <v>2022</v>
      </c>
      <c r="D131" t="s">
        <v>47</v>
      </c>
      <c r="E131" t="s">
        <v>48</v>
      </c>
      <c r="F131" t="s">
        <v>626</v>
      </c>
      <c r="G131" t="s">
        <v>627</v>
      </c>
      <c r="H131" t="s">
        <v>416</v>
      </c>
      <c r="I131" t="s">
        <v>628</v>
      </c>
      <c r="J131" t="s">
        <v>629</v>
      </c>
      <c r="K131" t="s">
        <v>630</v>
      </c>
      <c r="L131" t="s">
        <v>631</v>
      </c>
      <c r="M131">
        <v>200</v>
      </c>
      <c r="N131" s="14">
        <v>44767.386770833335</v>
      </c>
      <c r="O131">
        <v>1200000</v>
      </c>
      <c r="P131" s="15">
        <v>44769</v>
      </c>
      <c r="Q131" s="16">
        <v>1200000</v>
      </c>
      <c r="R131" s="10">
        <f t="shared" si="12"/>
        <v>1</v>
      </c>
      <c r="S131" s="10" t="str">
        <f t="shared" si="13"/>
        <v>N° proy &gt;=90%</v>
      </c>
      <c r="T131" s="15">
        <v>44778</v>
      </c>
      <c r="U131" s="16">
        <v>1200000</v>
      </c>
      <c r="V131" s="15">
        <v>44774</v>
      </c>
      <c r="W131">
        <v>917.70870370370403</v>
      </c>
      <c r="X131">
        <v>30.07</v>
      </c>
      <c r="Y131">
        <v>36</v>
      </c>
      <c r="Z131" s="11" t="str">
        <f t="shared" si="14"/>
        <v>dentro de plazo</v>
      </c>
      <c r="AA131" s="17"/>
      <c r="AB131" s="16">
        <v>1180584.82</v>
      </c>
      <c r="AC131" s="16">
        <v>1071333.6000000001</v>
      </c>
      <c r="AD131" s="9">
        <f>VLOOKUP(A131,'[1]indicadores 140225'!$A$1:$AH$2422,25,FALSE)</f>
        <v>1078419.76</v>
      </c>
      <c r="AE131" s="12">
        <f t="shared" si="15"/>
        <v>0.91346232962744678</v>
      </c>
      <c r="AF131" s="12" t="str">
        <f t="shared" si="16"/>
        <v>N° proy&gt;=90%</v>
      </c>
      <c r="AG131" s="16">
        <v>1173498.6599999999</v>
      </c>
      <c r="AH131" s="15">
        <v>45685</v>
      </c>
      <c r="AI131">
        <v>0.93300000000000005</v>
      </c>
      <c r="AJ131">
        <v>0.92620000000000002</v>
      </c>
      <c r="AK131" s="11">
        <f>VLOOKUP(A131,'[1]indicadores 140225'!$A$1:$AH$2422,29,FALSE)</f>
        <v>0.92879999999999996</v>
      </c>
      <c r="AN131">
        <v>0.94479999999999997</v>
      </c>
      <c r="AO131">
        <v>0.91349999999999998</v>
      </c>
      <c r="AP131" s="11">
        <f>VLOOKUP(A131,'[1]indicadores 140225'!$A$1:$AH$2422,31,FALSE)</f>
        <v>0.91959999999999997</v>
      </c>
      <c r="AS131" t="s">
        <v>54</v>
      </c>
      <c r="AT131" t="s">
        <v>55</v>
      </c>
      <c r="AU131" t="s">
        <v>56</v>
      </c>
    </row>
    <row r="132" spans="1:47" x14ac:dyDescent="0.25">
      <c r="A132" t="s">
        <v>632</v>
      </c>
      <c r="B132" t="s">
        <v>632</v>
      </c>
      <c r="C132" s="6">
        <f t="shared" si="17"/>
        <v>2022</v>
      </c>
      <c r="D132" t="s">
        <v>47</v>
      </c>
      <c r="E132" t="s">
        <v>48</v>
      </c>
      <c r="F132" t="s">
        <v>633</v>
      </c>
      <c r="G132" t="s">
        <v>627</v>
      </c>
      <c r="H132" t="s">
        <v>416</v>
      </c>
      <c r="I132" t="s">
        <v>628</v>
      </c>
      <c r="J132" t="s">
        <v>629</v>
      </c>
      <c r="K132" t="s">
        <v>634</v>
      </c>
      <c r="L132" t="s">
        <v>635</v>
      </c>
      <c r="M132">
        <v>200</v>
      </c>
      <c r="N132" s="14">
        <v>44767.386770833335</v>
      </c>
      <c r="O132">
        <v>1200000</v>
      </c>
      <c r="P132" s="15">
        <v>44769</v>
      </c>
      <c r="Q132" s="16">
        <v>1200000</v>
      </c>
      <c r="R132" s="10">
        <f t="shared" si="12"/>
        <v>1</v>
      </c>
      <c r="S132" s="10" t="str">
        <f t="shared" si="13"/>
        <v>N° proy &gt;=90%</v>
      </c>
      <c r="T132" s="15">
        <v>44778</v>
      </c>
      <c r="U132" s="16">
        <v>1200000</v>
      </c>
      <c r="V132" s="15">
        <v>44774</v>
      </c>
      <c r="W132">
        <v>917.70870370370403</v>
      </c>
      <c r="X132">
        <v>30.07</v>
      </c>
      <c r="Y132">
        <v>36</v>
      </c>
      <c r="Z132" s="11" t="str">
        <f t="shared" si="14"/>
        <v>dentro de plazo</v>
      </c>
      <c r="AA132" s="17"/>
      <c r="AB132" s="16">
        <v>1079736.23</v>
      </c>
      <c r="AC132" s="16">
        <v>1070261.05</v>
      </c>
      <c r="AD132" s="9">
        <f>VLOOKUP(A132,'[1]indicadores 140225'!$A$1:$AH$2422,25,FALSE)</f>
        <v>1077347.21</v>
      </c>
      <c r="AE132" s="12">
        <f t="shared" si="15"/>
        <v>0.99778740405885979</v>
      </c>
      <c r="AF132" s="12" t="str">
        <f t="shared" si="16"/>
        <v>N° proy&gt;=90%</v>
      </c>
      <c r="AG132" s="16">
        <v>1072650.07</v>
      </c>
      <c r="AH132" s="15">
        <v>45685</v>
      </c>
      <c r="AI132">
        <v>0.95469999999999999</v>
      </c>
      <c r="AJ132">
        <v>0.9294</v>
      </c>
      <c r="AK132" s="11">
        <f>VLOOKUP(A132,'[1]indicadores 140225'!$A$1:$AH$2422,29,FALSE)</f>
        <v>0.94079999999999997</v>
      </c>
      <c r="AN132">
        <v>0.95430000000000004</v>
      </c>
      <c r="AO132">
        <v>0.91</v>
      </c>
      <c r="AP132" s="11">
        <f>VLOOKUP(A132,'[1]indicadores 140225'!$A$1:$AH$2422,31,FALSE)</f>
        <v>0.9163</v>
      </c>
      <c r="AS132" t="s">
        <v>54</v>
      </c>
      <c r="AT132" t="s">
        <v>55</v>
      </c>
      <c r="AU132" t="s">
        <v>56</v>
      </c>
    </row>
    <row r="133" spans="1:47" x14ac:dyDescent="0.25">
      <c r="A133" t="s">
        <v>636</v>
      </c>
      <c r="B133" t="s">
        <v>636</v>
      </c>
      <c r="C133" s="6">
        <f t="shared" si="17"/>
        <v>2022</v>
      </c>
      <c r="D133" t="s">
        <v>47</v>
      </c>
      <c r="E133" t="s">
        <v>48</v>
      </c>
      <c r="F133" t="s">
        <v>637</v>
      </c>
      <c r="G133" t="s">
        <v>627</v>
      </c>
      <c r="H133" t="s">
        <v>416</v>
      </c>
      <c r="I133" t="s">
        <v>638</v>
      </c>
      <c r="J133" t="s">
        <v>639</v>
      </c>
      <c r="K133" t="s">
        <v>640</v>
      </c>
      <c r="L133" t="s">
        <v>641</v>
      </c>
      <c r="M133">
        <v>200</v>
      </c>
      <c r="N133" s="14">
        <v>44767</v>
      </c>
      <c r="O133">
        <v>1200000</v>
      </c>
      <c r="P133" s="15">
        <v>44769</v>
      </c>
      <c r="Q133" s="16">
        <v>1200000</v>
      </c>
      <c r="R133" s="10">
        <f t="shared" si="12"/>
        <v>1</v>
      </c>
      <c r="S133" s="10" t="str">
        <f t="shared" si="13"/>
        <v>N° proy &gt;=90%</v>
      </c>
      <c r="T133" s="15">
        <v>44778</v>
      </c>
      <c r="U133" s="16">
        <v>1200000</v>
      </c>
      <c r="V133" s="15">
        <v>44774</v>
      </c>
      <c r="W133">
        <v>917.70870370370403</v>
      </c>
      <c r="X133">
        <v>30.07</v>
      </c>
      <c r="Y133">
        <v>36</v>
      </c>
      <c r="Z133" s="11" t="str">
        <f t="shared" si="14"/>
        <v>dentro de plazo</v>
      </c>
      <c r="AA133" s="17"/>
      <c r="AB133" s="16">
        <v>1092891.17</v>
      </c>
      <c r="AC133" s="16">
        <v>1091493.6399999999</v>
      </c>
      <c r="AD133" s="9">
        <f>VLOOKUP(A133,'[1]indicadores 140225'!$A$1:$AH$2422,25,FALSE)</f>
        <v>1091493.6399999999</v>
      </c>
      <c r="AE133" s="12">
        <f t="shared" si="15"/>
        <v>0.99872125419404745</v>
      </c>
      <c r="AF133" s="12" t="str">
        <f t="shared" si="16"/>
        <v>N° proy&gt;=90%</v>
      </c>
      <c r="AG133" s="16">
        <v>1085441.17</v>
      </c>
      <c r="AH133" s="15">
        <v>45685</v>
      </c>
      <c r="AI133">
        <v>0.95809999999999995</v>
      </c>
      <c r="AJ133">
        <v>0.96630000000000005</v>
      </c>
      <c r="AK133" s="11">
        <f>VLOOKUP(A133,'[1]indicadores 140225'!$A$1:$AH$2422,29,FALSE)</f>
        <v>0.97070000000000001</v>
      </c>
      <c r="AN133">
        <v>0.9637</v>
      </c>
      <c r="AO133">
        <v>0.92879999999999996</v>
      </c>
      <c r="AP133" s="11">
        <f>VLOOKUP(A133,'[1]indicadores 140225'!$A$1:$AH$2422,31,FALSE)</f>
        <v>0.93340000000000001</v>
      </c>
      <c r="AS133" t="s">
        <v>54</v>
      </c>
      <c r="AT133" t="s">
        <v>55</v>
      </c>
      <c r="AU133" t="s">
        <v>56</v>
      </c>
    </row>
    <row r="134" spans="1:47" x14ac:dyDescent="0.25">
      <c r="A134" t="s">
        <v>642</v>
      </c>
      <c r="B134" t="s">
        <v>642</v>
      </c>
      <c r="C134" s="6">
        <f t="shared" si="17"/>
        <v>2022</v>
      </c>
      <c r="D134" t="s">
        <v>47</v>
      </c>
      <c r="E134" t="s">
        <v>48</v>
      </c>
      <c r="F134" t="s">
        <v>643</v>
      </c>
      <c r="G134" t="s">
        <v>627</v>
      </c>
      <c r="H134" t="s">
        <v>416</v>
      </c>
      <c r="I134" t="s">
        <v>638</v>
      </c>
      <c r="J134" t="s">
        <v>639</v>
      </c>
      <c r="K134" t="s">
        <v>644</v>
      </c>
      <c r="L134" t="s">
        <v>645</v>
      </c>
      <c r="M134">
        <v>200</v>
      </c>
      <c r="N134" s="14">
        <v>44767</v>
      </c>
      <c r="O134">
        <v>1200000</v>
      </c>
      <c r="P134" s="15">
        <v>44769</v>
      </c>
      <c r="Q134" s="16">
        <v>1200000</v>
      </c>
      <c r="R134" s="10">
        <f t="shared" si="12"/>
        <v>1</v>
      </c>
      <c r="S134" s="10" t="str">
        <f t="shared" si="13"/>
        <v>N° proy &gt;=90%</v>
      </c>
      <c r="T134" s="15">
        <v>44778</v>
      </c>
      <c r="U134" s="16">
        <v>1200000</v>
      </c>
      <c r="V134" s="15">
        <v>44774</v>
      </c>
      <c r="W134">
        <v>917.70870370370403</v>
      </c>
      <c r="X134">
        <v>30.07</v>
      </c>
      <c r="Y134">
        <v>36</v>
      </c>
      <c r="Z134" s="11" t="str">
        <f t="shared" si="14"/>
        <v>dentro de plazo</v>
      </c>
      <c r="AA134" s="17"/>
      <c r="AB134" s="16">
        <v>1088938.4099999999</v>
      </c>
      <c r="AC134" s="16">
        <v>1088031.44</v>
      </c>
      <c r="AD134" s="9">
        <f>VLOOKUP(A134,'[1]indicadores 140225'!$A$1:$AH$2422,25,FALSE)</f>
        <v>1088031.44</v>
      </c>
      <c r="AE134" s="12">
        <f t="shared" si="15"/>
        <v>0.999167106246165</v>
      </c>
      <c r="AF134" s="12" t="str">
        <f t="shared" si="16"/>
        <v>N° proy&gt;=90%</v>
      </c>
      <c r="AG134" s="16">
        <v>1081488.4099999999</v>
      </c>
      <c r="AH134" s="15">
        <v>45685</v>
      </c>
      <c r="AI134">
        <v>0.95279999999999998</v>
      </c>
      <c r="AJ134">
        <v>0.97199999999999998</v>
      </c>
      <c r="AK134" s="11">
        <f>VLOOKUP(A134,'[1]indicadores 140225'!$A$1:$AH$2422,29,FALSE)</f>
        <v>0.97629999999999995</v>
      </c>
      <c r="AN134">
        <v>0.96130000000000004</v>
      </c>
      <c r="AO134">
        <v>0.92779999999999996</v>
      </c>
      <c r="AP134" s="11">
        <f>VLOOKUP(A134,'[1]indicadores 140225'!$A$1:$AH$2422,31,FALSE)</f>
        <v>0.93230000000000002</v>
      </c>
      <c r="AS134" t="s">
        <v>54</v>
      </c>
      <c r="AT134" t="s">
        <v>55</v>
      </c>
      <c r="AU134" t="s">
        <v>56</v>
      </c>
    </row>
    <row r="135" spans="1:47" x14ac:dyDescent="0.25">
      <c r="A135" t="s">
        <v>646</v>
      </c>
      <c r="B135" t="s">
        <v>646</v>
      </c>
      <c r="C135" s="6">
        <f t="shared" si="17"/>
        <v>2022</v>
      </c>
      <c r="D135" t="s">
        <v>47</v>
      </c>
      <c r="E135" t="s">
        <v>48</v>
      </c>
      <c r="F135" t="s">
        <v>647</v>
      </c>
      <c r="G135" t="s">
        <v>627</v>
      </c>
      <c r="H135" t="s">
        <v>416</v>
      </c>
      <c r="I135" t="s">
        <v>648</v>
      </c>
      <c r="J135" t="s">
        <v>649</v>
      </c>
      <c r="K135" t="s">
        <v>650</v>
      </c>
      <c r="L135" t="s">
        <v>651</v>
      </c>
      <c r="M135">
        <v>200</v>
      </c>
      <c r="N135" s="14">
        <v>44767.657372685186</v>
      </c>
      <c r="O135">
        <v>1200000</v>
      </c>
      <c r="P135" s="15">
        <v>44769</v>
      </c>
      <c r="Q135" s="16">
        <v>1200000</v>
      </c>
      <c r="R135" s="10">
        <f t="shared" si="12"/>
        <v>1</v>
      </c>
      <c r="S135" s="10" t="str">
        <f t="shared" si="13"/>
        <v>N° proy &gt;=90%</v>
      </c>
      <c r="T135" s="15">
        <v>44778</v>
      </c>
      <c r="U135" s="16">
        <v>1200000</v>
      </c>
      <c r="V135" s="15">
        <v>44774</v>
      </c>
      <c r="W135">
        <v>917.70870370370403</v>
      </c>
      <c r="X135">
        <v>30.07</v>
      </c>
      <c r="Y135">
        <v>36</v>
      </c>
      <c r="Z135" s="11" t="str">
        <f t="shared" si="14"/>
        <v>dentro de plazo</v>
      </c>
      <c r="AA135" s="17"/>
      <c r="AB135" s="16">
        <v>1097638.1000000001</v>
      </c>
      <c r="AC135" s="16">
        <v>1088355.83</v>
      </c>
      <c r="AD135" s="9">
        <f>VLOOKUP(A135,'[1]indicadores 140225'!$A$1:$AH$2422,25,FALSE)</f>
        <v>1088355.83</v>
      </c>
      <c r="AE135" s="12">
        <f t="shared" si="15"/>
        <v>0.99154341490150533</v>
      </c>
      <c r="AF135" s="12" t="str">
        <f t="shared" si="16"/>
        <v>N° proy&gt;=90%</v>
      </c>
      <c r="AG135" s="16">
        <v>1059348.42</v>
      </c>
      <c r="AH135" s="15">
        <v>45646</v>
      </c>
      <c r="AI135">
        <v>0.96460000000000001</v>
      </c>
      <c r="AJ135">
        <v>0.92759999999999998</v>
      </c>
      <c r="AK135" s="11">
        <f>VLOOKUP(A135,'[1]indicadores 140225'!$A$1:$AH$2422,29,FALSE)</f>
        <v>0.93259999999999998</v>
      </c>
      <c r="AN135">
        <v>0.9677</v>
      </c>
      <c r="AO135">
        <v>0.89870000000000005</v>
      </c>
      <c r="AP135" s="11">
        <f>VLOOKUP(A135,'[1]indicadores 140225'!$A$1:$AH$2422,31,FALSE)</f>
        <v>0.89870000000000005</v>
      </c>
      <c r="AS135" t="s">
        <v>54</v>
      </c>
      <c r="AT135" t="s">
        <v>55</v>
      </c>
      <c r="AU135" t="s">
        <v>56</v>
      </c>
    </row>
    <row r="136" spans="1:47" x14ac:dyDescent="0.25">
      <c r="A136" t="s">
        <v>652</v>
      </c>
      <c r="B136" t="s">
        <v>652</v>
      </c>
      <c r="C136" s="6">
        <f t="shared" si="17"/>
        <v>2022</v>
      </c>
      <c r="D136" t="s">
        <v>47</v>
      </c>
      <c r="E136" t="s">
        <v>48</v>
      </c>
      <c r="F136" t="s">
        <v>653</v>
      </c>
      <c r="G136" t="s">
        <v>627</v>
      </c>
      <c r="H136" t="s">
        <v>416</v>
      </c>
      <c r="I136" t="s">
        <v>648</v>
      </c>
      <c r="J136" t="s">
        <v>649</v>
      </c>
      <c r="K136" t="s">
        <v>654</v>
      </c>
      <c r="L136" t="s">
        <v>655</v>
      </c>
      <c r="M136">
        <v>200</v>
      </c>
      <c r="N136" s="14">
        <v>44767.657372685186</v>
      </c>
      <c r="O136">
        <v>1200000</v>
      </c>
      <c r="P136" s="15">
        <v>44769</v>
      </c>
      <c r="Q136" s="16">
        <v>1200000</v>
      </c>
      <c r="R136" s="10">
        <f t="shared" si="12"/>
        <v>1</v>
      </c>
      <c r="S136" s="10" t="str">
        <f t="shared" si="13"/>
        <v>N° proy &gt;=90%</v>
      </c>
      <c r="T136" s="15">
        <v>44778</v>
      </c>
      <c r="U136" s="16">
        <v>1200000</v>
      </c>
      <c r="V136" s="15">
        <v>44774</v>
      </c>
      <c r="W136">
        <v>917.70870370370403</v>
      </c>
      <c r="X136">
        <v>30.07</v>
      </c>
      <c r="Y136">
        <v>36</v>
      </c>
      <c r="Z136" s="11" t="str">
        <f t="shared" si="14"/>
        <v>dentro de plazo</v>
      </c>
      <c r="AA136" s="17"/>
      <c r="AB136" s="16">
        <v>1083017.26</v>
      </c>
      <c r="AC136" s="16">
        <v>1080129.6000000001</v>
      </c>
      <c r="AD136" s="9">
        <f>VLOOKUP(A136,'[1]indicadores 140225'!$A$1:$AH$2422,25,FALSE)</f>
        <v>1080129.6000000001</v>
      </c>
      <c r="AE136" s="12">
        <f t="shared" si="15"/>
        <v>0.99733368976963499</v>
      </c>
      <c r="AF136" s="12" t="str">
        <f t="shared" si="16"/>
        <v>N° proy&gt;=90%</v>
      </c>
      <c r="AG136" s="16">
        <v>1042695.8</v>
      </c>
      <c r="AH136" s="15">
        <v>45646</v>
      </c>
      <c r="AI136">
        <v>0.95330000000000004</v>
      </c>
      <c r="AJ136">
        <v>0.92420000000000002</v>
      </c>
      <c r="AK136" s="11">
        <f>VLOOKUP(A136,'[1]indicadores 140225'!$A$1:$AH$2422,29,FALSE)</f>
        <v>0.9476</v>
      </c>
      <c r="AN136">
        <v>0.94259999999999999</v>
      </c>
      <c r="AO136">
        <v>0.89019999999999999</v>
      </c>
      <c r="AP136" s="11">
        <f>VLOOKUP(A136,'[1]indicadores 140225'!$A$1:$AH$2422,31,FALSE)</f>
        <v>0.89019999999999999</v>
      </c>
      <c r="AS136" t="s">
        <v>54</v>
      </c>
      <c r="AT136" t="s">
        <v>55</v>
      </c>
      <c r="AU136" t="s">
        <v>56</v>
      </c>
    </row>
    <row r="137" spans="1:47" x14ac:dyDescent="0.25">
      <c r="A137" t="s">
        <v>656</v>
      </c>
      <c r="B137" t="s">
        <v>657</v>
      </c>
      <c r="C137" s="6">
        <f t="shared" si="17"/>
        <v>2023</v>
      </c>
      <c r="D137" t="s">
        <v>47</v>
      </c>
      <c r="E137" t="s">
        <v>82</v>
      </c>
      <c r="F137" t="s">
        <v>658</v>
      </c>
      <c r="G137" t="s">
        <v>627</v>
      </c>
      <c r="H137" t="s">
        <v>416</v>
      </c>
      <c r="I137" t="s">
        <v>659</v>
      </c>
      <c r="J137" t="s">
        <v>660</v>
      </c>
      <c r="K137" t="s">
        <v>661</v>
      </c>
      <c r="L137" t="s">
        <v>662</v>
      </c>
      <c r="M137">
        <v>200</v>
      </c>
      <c r="N137" s="14">
        <v>45170.51771990741</v>
      </c>
      <c r="O137">
        <v>1200000</v>
      </c>
      <c r="P137" s="15">
        <v>45196</v>
      </c>
      <c r="Q137" s="16">
        <v>1200000</v>
      </c>
      <c r="R137" s="10">
        <f t="shared" si="12"/>
        <v>1</v>
      </c>
      <c r="S137" s="10" t="str">
        <f t="shared" si="13"/>
        <v>N° proy &gt;=90%</v>
      </c>
      <c r="T137" s="15">
        <v>45215</v>
      </c>
      <c r="U137" s="16">
        <v>1200000</v>
      </c>
      <c r="V137" s="15">
        <v>45177</v>
      </c>
      <c r="W137">
        <v>514.70870370370403</v>
      </c>
      <c r="X137">
        <v>16.84</v>
      </c>
      <c r="Y137">
        <v>36</v>
      </c>
      <c r="Z137" s="11" t="str">
        <f t="shared" si="14"/>
        <v>dentro de plazo</v>
      </c>
      <c r="AA137" s="17"/>
      <c r="AB137" s="16">
        <v>718766.61</v>
      </c>
      <c r="AC137" s="16">
        <v>704896.77</v>
      </c>
      <c r="AD137" s="9">
        <f>VLOOKUP(A137,'[1]indicadores 140225'!$A$1:$AH$2422,25,FALSE)</f>
        <v>704896.77</v>
      </c>
      <c r="AE137" s="12">
        <f t="shared" si="15"/>
        <v>0.98070327724322093</v>
      </c>
      <c r="AF137" s="12" t="str">
        <f t="shared" si="16"/>
        <v>N° proy&gt;=90%</v>
      </c>
      <c r="AG137" s="16">
        <v>359600.08</v>
      </c>
      <c r="AH137" s="15">
        <v>45481</v>
      </c>
      <c r="AI137">
        <v>0.70979999999999999</v>
      </c>
      <c r="AJ137">
        <v>0.51219999999999999</v>
      </c>
      <c r="AK137" s="11">
        <f>VLOOKUP(A137,'[1]indicadores 140225'!$A$1:$AH$2422,29,FALSE)</f>
        <v>0.55579999999999996</v>
      </c>
      <c r="AN137">
        <v>0.7208</v>
      </c>
      <c r="AO137">
        <v>0.52900000000000003</v>
      </c>
      <c r="AP137" s="11">
        <f>VLOOKUP(A137,'[1]indicadores 140225'!$A$1:$AH$2422,31,FALSE)</f>
        <v>0.55600000000000005</v>
      </c>
      <c r="AS137" t="s">
        <v>54</v>
      </c>
      <c r="AT137" t="s">
        <v>55</v>
      </c>
      <c r="AU137" t="s">
        <v>56</v>
      </c>
    </row>
    <row r="138" spans="1:47" x14ac:dyDescent="0.25">
      <c r="A138" t="s">
        <v>663</v>
      </c>
      <c r="B138" t="s">
        <v>664</v>
      </c>
      <c r="C138" s="6">
        <f t="shared" si="17"/>
        <v>2023</v>
      </c>
      <c r="D138" t="s">
        <v>47</v>
      </c>
      <c r="E138" t="s">
        <v>82</v>
      </c>
      <c r="F138" t="s">
        <v>665</v>
      </c>
      <c r="G138" t="s">
        <v>627</v>
      </c>
      <c r="H138" t="s">
        <v>416</v>
      </c>
      <c r="I138" t="s">
        <v>659</v>
      </c>
      <c r="J138" t="s">
        <v>660</v>
      </c>
      <c r="K138" t="s">
        <v>666</v>
      </c>
      <c r="L138" t="s">
        <v>667</v>
      </c>
      <c r="M138">
        <v>200</v>
      </c>
      <c r="N138" s="14">
        <v>45170.51771990741</v>
      </c>
      <c r="O138">
        <v>1200000</v>
      </c>
      <c r="P138" s="15">
        <v>45196</v>
      </c>
      <c r="Q138" s="16">
        <v>1200000</v>
      </c>
      <c r="R138" s="10">
        <f t="shared" si="12"/>
        <v>1</v>
      </c>
      <c r="S138" s="10" t="str">
        <f t="shared" si="13"/>
        <v>N° proy &gt;=90%</v>
      </c>
      <c r="T138" s="15">
        <v>45215</v>
      </c>
      <c r="U138" s="16">
        <v>1200000</v>
      </c>
      <c r="V138" s="15">
        <v>45177</v>
      </c>
      <c r="W138">
        <v>514.70870370370403</v>
      </c>
      <c r="X138">
        <v>16.84</v>
      </c>
      <c r="Y138">
        <v>36</v>
      </c>
      <c r="Z138" s="11" t="str">
        <f t="shared" si="14"/>
        <v>dentro de plazo</v>
      </c>
      <c r="AA138" s="17"/>
      <c r="AB138" s="16">
        <v>723828.09</v>
      </c>
      <c r="AC138" s="16">
        <v>722558.25</v>
      </c>
      <c r="AD138" s="9">
        <f>VLOOKUP(A138,'[1]indicadores 140225'!$A$1:$AH$2422,25,FALSE)</f>
        <v>722558.25</v>
      </c>
      <c r="AE138" s="12">
        <f t="shared" si="15"/>
        <v>0.99824566078942867</v>
      </c>
      <c r="AF138" s="12" t="str">
        <f t="shared" si="16"/>
        <v>N° proy&gt;=90%</v>
      </c>
      <c r="AG138" s="16">
        <v>360305.18</v>
      </c>
      <c r="AH138" s="15">
        <v>45481</v>
      </c>
      <c r="AI138">
        <v>0.70950000000000002</v>
      </c>
      <c r="AJ138">
        <v>0.53290000000000004</v>
      </c>
      <c r="AK138" s="11">
        <f>VLOOKUP(A138,'[1]indicadores 140225'!$A$1:$AH$2422,29,FALSE)</f>
        <v>0.60050000000000003</v>
      </c>
      <c r="AN138">
        <v>0.76280000000000003</v>
      </c>
      <c r="AO138">
        <v>0.55149999999999999</v>
      </c>
      <c r="AP138" s="11">
        <f>VLOOKUP(A138,'[1]indicadores 140225'!$A$1:$AH$2422,31,FALSE)</f>
        <v>0.57509999999999994</v>
      </c>
      <c r="AS138" t="s">
        <v>54</v>
      </c>
      <c r="AT138" t="s">
        <v>55</v>
      </c>
      <c r="AU138" t="s">
        <v>56</v>
      </c>
    </row>
    <row r="139" spans="1:47" x14ac:dyDescent="0.25">
      <c r="A139" t="s">
        <v>668</v>
      </c>
      <c r="B139" t="s">
        <v>668</v>
      </c>
      <c r="C139" s="6">
        <f t="shared" si="17"/>
        <v>2023</v>
      </c>
      <c r="D139" t="s">
        <v>47</v>
      </c>
      <c r="E139" t="s">
        <v>82</v>
      </c>
      <c r="F139" t="s">
        <v>669</v>
      </c>
      <c r="G139" t="s">
        <v>627</v>
      </c>
      <c r="H139" t="s">
        <v>416</v>
      </c>
      <c r="I139" t="s">
        <v>638</v>
      </c>
      <c r="J139" t="s">
        <v>670</v>
      </c>
      <c r="K139" t="s">
        <v>670</v>
      </c>
      <c r="L139" t="s">
        <v>671</v>
      </c>
      <c r="M139">
        <v>200</v>
      </c>
      <c r="N139" s="14">
        <v>45146.7809375</v>
      </c>
      <c r="O139">
        <v>1200000</v>
      </c>
      <c r="P139" s="15">
        <v>45198</v>
      </c>
      <c r="Q139" s="16">
        <v>1200000</v>
      </c>
      <c r="R139" s="10">
        <f t="shared" si="12"/>
        <v>1</v>
      </c>
      <c r="S139" s="10" t="str">
        <f t="shared" si="13"/>
        <v>N° proy &gt;=90%</v>
      </c>
      <c r="T139" s="15">
        <v>45217</v>
      </c>
      <c r="U139" s="16">
        <v>1200000</v>
      </c>
      <c r="V139" s="15">
        <v>45177</v>
      </c>
      <c r="W139">
        <v>514.70870370370403</v>
      </c>
      <c r="X139">
        <v>16.84</v>
      </c>
      <c r="Y139">
        <v>36</v>
      </c>
      <c r="Z139" s="11" t="str">
        <f t="shared" si="14"/>
        <v>dentro de plazo</v>
      </c>
      <c r="AA139" s="17"/>
      <c r="AB139" s="16">
        <v>709055.03</v>
      </c>
      <c r="AC139" s="16">
        <v>701528.05</v>
      </c>
      <c r="AD139" s="9">
        <f>VLOOKUP(A139,'[1]indicadores 140225'!$A$1:$AH$2422,25,FALSE)</f>
        <v>701528.05</v>
      </c>
      <c r="AE139" s="12">
        <f t="shared" si="15"/>
        <v>0.98938449107398618</v>
      </c>
      <c r="AF139" s="12" t="str">
        <f t="shared" si="16"/>
        <v>N° proy&gt;=90%</v>
      </c>
      <c r="AG139" s="16">
        <v>339026.61</v>
      </c>
      <c r="AH139" s="15">
        <v>45593</v>
      </c>
      <c r="AI139">
        <v>0.70640000000000003</v>
      </c>
      <c r="AJ139">
        <v>0.61470000000000002</v>
      </c>
      <c r="AK139" s="11">
        <f>VLOOKUP(A139,'[1]indicadores 140225'!$A$1:$AH$2422,29,FALSE)</f>
        <v>0.63980000000000004</v>
      </c>
      <c r="AN139">
        <v>0.74609999999999999</v>
      </c>
      <c r="AO139">
        <v>0.58379999999999999</v>
      </c>
      <c r="AP139" s="11">
        <f>VLOOKUP(A139,'[1]indicadores 140225'!$A$1:$AH$2422,31,FALSE)</f>
        <v>0.60089999999999999</v>
      </c>
      <c r="AS139" t="s">
        <v>54</v>
      </c>
      <c r="AT139" t="s">
        <v>55</v>
      </c>
      <c r="AU139" t="s">
        <v>56</v>
      </c>
    </row>
    <row r="140" spans="1:47" x14ac:dyDescent="0.25">
      <c r="A140" t="s">
        <v>672</v>
      </c>
      <c r="B140" t="s">
        <v>672</v>
      </c>
      <c r="C140" s="6">
        <f t="shared" si="17"/>
        <v>2023</v>
      </c>
      <c r="D140" t="s">
        <v>47</v>
      </c>
      <c r="E140" t="s">
        <v>82</v>
      </c>
      <c r="F140" t="s">
        <v>673</v>
      </c>
      <c r="G140" t="s">
        <v>627</v>
      </c>
      <c r="H140" t="s">
        <v>416</v>
      </c>
      <c r="I140" t="s">
        <v>638</v>
      </c>
      <c r="J140" t="s">
        <v>670</v>
      </c>
      <c r="K140" t="s">
        <v>674</v>
      </c>
      <c r="L140" t="s">
        <v>675</v>
      </c>
      <c r="M140">
        <v>200</v>
      </c>
      <c r="N140" s="14">
        <v>45146.7809375</v>
      </c>
      <c r="O140">
        <v>1200000</v>
      </c>
      <c r="P140" s="15">
        <v>45198</v>
      </c>
      <c r="Q140" s="16">
        <v>1200000</v>
      </c>
      <c r="R140" s="10">
        <f t="shared" si="12"/>
        <v>1</v>
      </c>
      <c r="S140" s="10" t="str">
        <f t="shared" si="13"/>
        <v>N° proy &gt;=90%</v>
      </c>
      <c r="T140" s="15">
        <v>45217</v>
      </c>
      <c r="U140" s="16">
        <v>1200000</v>
      </c>
      <c r="V140" s="15">
        <v>45177</v>
      </c>
      <c r="W140">
        <v>514.70870370370403</v>
      </c>
      <c r="X140">
        <v>16.84</v>
      </c>
      <c r="Y140">
        <v>36</v>
      </c>
      <c r="Z140" s="11" t="str">
        <f t="shared" si="14"/>
        <v>dentro de plazo</v>
      </c>
      <c r="AA140" s="17"/>
      <c r="AB140" s="16">
        <v>726915.06</v>
      </c>
      <c r="AC140" s="16">
        <v>720488.86</v>
      </c>
      <c r="AD140" s="9">
        <f>VLOOKUP(A140,'[1]indicadores 140225'!$A$1:$AH$2422,25,FALSE)</f>
        <v>720488.86</v>
      </c>
      <c r="AE140" s="12">
        <f t="shared" si="15"/>
        <v>0.99115962737104379</v>
      </c>
      <c r="AF140" s="12" t="str">
        <f t="shared" si="16"/>
        <v>N° proy&gt;=90%</v>
      </c>
      <c r="AG140" s="16">
        <v>343498.92</v>
      </c>
      <c r="AH140" s="15">
        <v>45593</v>
      </c>
      <c r="AI140">
        <v>0.77700000000000002</v>
      </c>
      <c r="AJ140">
        <v>0.69279999999999997</v>
      </c>
      <c r="AK140" s="11">
        <f>VLOOKUP(A140,'[1]indicadores 140225'!$A$1:$AH$2422,29,FALSE)</f>
        <v>0.71009999999999995</v>
      </c>
      <c r="AN140">
        <v>0.79300000000000004</v>
      </c>
      <c r="AO140">
        <v>0.65920000000000001</v>
      </c>
      <c r="AP140" s="11">
        <f>VLOOKUP(A140,'[1]indicadores 140225'!$A$1:$AH$2422,31,FALSE)</f>
        <v>0.67610000000000003</v>
      </c>
      <c r="AS140" t="s">
        <v>54</v>
      </c>
      <c r="AT140" t="s">
        <v>55</v>
      </c>
      <c r="AU140" t="s">
        <v>56</v>
      </c>
    </row>
    <row r="141" spans="1:47" x14ac:dyDescent="0.25">
      <c r="A141" t="s">
        <v>657</v>
      </c>
      <c r="B141" t="s">
        <v>676</v>
      </c>
      <c r="C141" s="6">
        <f t="shared" si="17"/>
        <v>2023</v>
      </c>
      <c r="D141" t="s">
        <v>47</v>
      </c>
      <c r="E141" t="s">
        <v>82</v>
      </c>
      <c r="F141" t="s">
        <v>677</v>
      </c>
      <c r="G141" t="s">
        <v>627</v>
      </c>
      <c r="H141" t="s">
        <v>416</v>
      </c>
      <c r="I141" t="s">
        <v>659</v>
      </c>
      <c r="J141" t="s">
        <v>678</v>
      </c>
      <c r="K141" t="s">
        <v>679</v>
      </c>
      <c r="L141" t="s">
        <v>680</v>
      </c>
      <c r="M141">
        <v>200</v>
      </c>
      <c r="N141" s="14">
        <v>45138.466481481482</v>
      </c>
      <c r="O141">
        <v>1200000</v>
      </c>
      <c r="P141" s="15">
        <v>45196</v>
      </c>
      <c r="Q141" s="16">
        <v>1200000</v>
      </c>
      <c r="R141" s="10">
        <f t="shared" si="12"/>
        <v>1</v>
      </c>
      <c r="S141" s="10" t="str">
        <f t="shared" si="13"/>
        <v>N° proy &gt;=90%</v>
      </c>
      <c r="T141" s="15">
        <v>45215</v>
      </c>
      <c r="U141" s="16">
        <v>1200000</v>
      </c>
      <c r="V141" s="15">
        <v>45177</v>
      </c>
      <c r="W141">
        <v>514.70870370370403</v>
      </c>
      <c r="X141">
        <v>16.84</v>
      </c>
      <c r="Y141">
        <v>36</v>
      </c>
      <c r="Z141" s="11" t="str">
        <f t="shared" si="14"/>
        <v>dentro de plazo</v>
      </c>
      <c r="AA141" s="17"/>
      <c r="AB141" s="16">
        <v>647613.24</v>
      </c>
      <c r="AC141" s="16">
        <v>598480.51</v>
      </c>
      <c r="AD141" s="9">
        <f>VLOOKUP(A141,'[1]indicadores 140225'!$A$1:$AH$2422,25,FALSE)</f>
        <v>646125.36</v>
      </c>
      <c r="AE141" s="12">
        <f t="shared" si="15"/>
        <v>0.99770251763228313</v>
      </c>
      <c r="AF141" s="12" t="str">
        <f t="shared" si="16"/>
        <v>N° proy&gt;=90%</v>
      </c>
      <c r="AG141" s="16">
        <v>327047.64</v>
      </c>
      <c r="AH141" s="15">
        <v>45504</v>
      </c>
      <c r="AI141">
        <v>0.60440000000000005</v>
      </c>
      <c r="AJ141">
        <v>0.5877</v>
      </c>
      <c r="AK141" s="11">
        <f>VLOOKUP(A141,'[1]indicadores 140225'!$A$1:$AH$2422,29,FALSE)</f>
        <v>0.59970000000000001</v>
      </c>
      <c r="AN141">
        <v>0.61760000000000004</v>
      </c>
      <c r="AO141">
        <v>0.52190000000000003</v>
      </c>
      <c r="AP141" s="11">
        <f>VLOOKUP(A141,'[1]indicadores 140225'!$A$1:$AH$2422,31,FALSE)</f>
        <v>0.55720000000000003</v>
      </c>
      <c r="AS141" t="s">
        <v>54</v>
      </c>
      <c r="AT141" t="s">
        <v>55</v>
      </c>
      <c r="AU141" t="s">
        <v>56</v>
      </c>
    </row>
    <row r="142" spans="1:47" x14ac:dyDescent="0.25">
      <c r="A142" t="s">
        <v>664</v>
      </c>
      <c r="B142" t="s">
        <v>681</v>
      </c>
      <c r="C142" s="6">
        <f t="shared" si="17"/>
        <v>2023</v>
      </c>
      <c r="D142" t="s">
        <v>47</v>
      </c>
      <c r="E142" t="s">
        <v>82</v>
      </c>
      <c r="F142" t="s">
        <v>682</v>
      </c>
      <c r="G142" t="s">
        <v>627</v>
      </c>
      <c r="H142" t="s">
        <v>416</v>
      </c>
      <c r="I142" t="s">
        <v>659</v>
      </c>
      <c r="J142" t="s">
        <v>678</v>
      </c>
      <c r="K142" t="s">
        <v>683</v>
      </c>
      <c r="L142" t="s">
        <v>684</v>
      </c>
      <c r="M142">
        <v>200</v>
      </c>
      <c r="N142" s="14">
        <v>45138.466481481482</v>
      </c>
      <c r="O142">
        <v>1200000</v>
      </c>
      <c r="P142" s="15">
        <v>45196</v>
      </c>
      <c r="Q142" s="16">
        <v>1200000</v>
      </c>
      <c r="R142" s="10">
        <f t="shared" si="12"/>
        <v>1</v>
      </c>
      <c r="S142" s="10" t="str">
        <f t="shared" si="13"/>
        <v>N° proy &gt;=90%</v>
      </c>
      <c r="T142" s="15">
        <v>45215</v>
      </c>
      <c r="U142" s="16">
        <v>1200000</v>
      </c>
      <c r="V142" s="15">
        <v>45177</v>
      </c>
      <c r="W142">
        <v>514.70870370370403</v>
      </c>
      <c r="X142">
        <v>16.84</v>
      </c>
      <c r="Y142">
        <v>36</v>
      </c>
      <c r="Z142" s="11" t="str">
        <f t="shared" si="14"/>
        <v>dentro de plazo</v>
      </c>
      <c r="AA142" s="17"/>
      <c r="AB142" s="16">
        <v>693598.74</v>
      </c>
      <c r="AC142" s="16">
        <v>650533</v>
      </c>
      <c r="AD142" s="9">
        <f>VLOOKUP(A142,'[1]indicadores 140225'!$A$1:$AH$2422,25,FALSE)</f>
        <v>692138.83</v>
      </c>
      <c r="AE142" s="12">
        <f t="shared" si="15"/>
        <v>0.9978951663032144</v>
      </c>
      <c r="AF142" s="12" t="str">
        <f t="shared" si="16"/>
        <v>N° proy&gt;=90%</v>
      </c>
      <c r="AG142" s="16">
        <v>349050.64</v>
      </c>
      <c r="AH142" s="15">
        <v>45504</v>
      </c>
      <c r="AI142">
        <v>0.64549999999999996</v>
      </c>
      <c r="AJ142">
        <v>0.63219999999999998</v>
      </c>
      <c r="AK142" s="11">
        <f>VLOOKUP(A142,'[1]indicadores 140225'!$A$1:$AH$2422,29,FALSE)</f>
        <v>0.64510000000000001</v>
      </c>
      <c r="AN142">
        <v>0.66390000000000005</v>
      </c>
      <c r="AO142">
        <v>0.56799999999999995</v>
      </c>
      <c r="AP142" s="11">
        <f>VLOOKUP(A142,'[1]indicadores 140225'!$A$1:$AH$2422,31,FALSE)</f>
        <v>0.59840000000000004</v>
      </c>
      <c r="AS142" t="s">
        <v>54</v>
      </c>
      <c r="AT142" t="s">
        <v>55</v>
      </c>
      <c r="AU142" t="s">
        <v>56</v>
      </c>
    </row>
    <row r="143" spans="1:47" x14ac:dyDescent="0.25">
      <c r="A143" t="s">
        <v>676</v>
      </c>
      <c r="B143" t="s">
        <v>656</v>
      </c>
      <c r="C143" s="6">
        <f t="shared" si="17"/>
        <v>2023</v>
      </c>
      <c r="D143" t="s">
        <v>47</v>
      </c>
      <c r="E143" t="s">
        <v>82</v>
      </c>
      <c r="F143" t="s">
        <v>685</v>
      </c>
      <c r="G143" t="s">
        <v>627</v>
      </c>
      <c r="H143" t="s">
        <v>416</v>
      </c>
      <c r="I143" t="s">
        <v>648</v>
      </c>
      <c r="J143" t="s">
        <v>686</v>
      </c>
      <c r="K143" t="s">
        <v>687</v>
      </c>
      <c r="L143" t="s">
        <v>688</v>
      </c>
      <c r="M143">
        <v>200</v>
      </c>
      <c r="N143" s="14">
        <v>45166</v>
      </c>
      <c r="O143">
        <v>1200000</v>
      </c>
      <c r="P143" s="15">
        <v>45196</v>
      </c>
      <c r="Q143" s="16">
        <v>1200000</v>
      </c>
      <c r="R143" s="10">
        <f t="shared" si="12"/>
        <v>1</v>
      </c>
      <c r="S143" s="10" t="str">
        <f t="shared" si="13"/>
        <v>N° proy &gt;=90%</v>
      </c>
      <c r="T143" s="15">
        <v>45215</v>
      </c>
      <c r="U143" s="16">
        <v>1200000</v>
      </c>
      <c r="V143" s="15">
        <v>45200</v>
      </c>
      <c r="W143">
        <v>491.70870370370403</v>
      </c>
      <c r="X143">
        <v>16.07</v>
      </c>
      <c r="Y143">
        <v>36</v>
      </c>
      <c r="Z143" s="11" t="str">
        <f t="shared" si="14"/>
        <v>dentro de plazo</v>
      </c>
      <c r="AA143" s="17"/>
      <c r="AB143" s="16">
        <v>756225.53</v>
      </c>
      <c r="AC143" s="16">
        <v>708588.05</v>
      </c>
      <c r="AD143" s="9">
        <f>VLOOKUP(A143,'[1]indicadores 140225'!$A$1:$AH$2422,25,FALSE)</f>
        <v>738522.56</v>
      </c>
      <c r="AE143" s="12">
        <f t="shared" si="15"/>
        <v>0.97659035658317439</v>
      </c>
      <c r="AF143" s="12" t="str">
        <f t="shared" si="16"/>
        <v>N° proy&gt;=90%</v>
      </c>
      <c r="AG143" s="16">
        <v>265839.59000000003</v>
      </c>
      <c r="AH143" s="15">
        <v>45523</v>
      </c>
      <c r="AI143">
        <v>0.68149999999999999</v>
      </c>
      <c r="AJ143">
        <v>0.56999999999999995</v>
      </c>
      <c r="AK143" s="11">
        <f>VLOOKUP(A143,'[1]indicadores 140225'!$A$1:$AH$2422,29,FALSE)</f>
        <v>0.63300000000000001</v>
      </c>
      <c r="AN143">
        <v>0.73709999999999998</v>
      </c>
      <c r="AO143">
        <v>0.57750000000000001</v>
      </c>
      <c r="AP143" s="11">
        <f>VLOOKUP(A143,'[1]indicadores 140225'!$A$1:$AH$2422,31,FALSE)</f>
        <v>0.61970000000000003</v>
      </c>
      <c r="AS143" t="s">
        <v>54</v>
      </c>
      <c r="AT143" t="s">
        <v>55</v>
      </c>
      <c r="AU143" t="s">
        <v>56</v>
      </c>
    </row>
    <row r="144" spans="1:47" x14ac:dyDescent="0.25">
      <c r="A144" t="s">
        <v>681</v>
      </c>
      <c r="B144" t="s">
        <v>663</v>
      </c>
      <c r="C144" s="6">
        <f t="shared" si="17"/>
        <v>2023</v>
      </c>
      <c r="D144" t="s">
        <v>47</v>
      </c>
      <c r="E144" t="s">
        <v>82</v>
      </c>
      <c r="F144" t="s">
        <v>689</v>
      </c>
      <c r="G144" t="s">
        <v>627</v>
      </c>
      <c r="H144" t="s">
        <v>416</v>
      </c>
      <c r="I144" t="s">
        <v>648</v>
      </c>
      <c r="J144" t="s">
        <v>686</v>
      </c>
      <c r="K144" t="s">
        <v>690</v>
      </c>
      <c r="L144" t="s">
        <v>691</v>
      </c>
      <c r="M144">
        <v>200</v>
      </c>
      <c r="N144" s="14">
        <v>45166</v>
      </c>
      <c r="O144">
        <v>1200000</v>
      </c>
      <c r="P144" s="15">
        <v>45196</v>
      </c>
      <c r="Q144" s="16">
        <v>1200000</v>
      </c>
      <c r="R144" s="10">
        <f t="shared" si="12"/>
        <v>1</v>
      </c>
      <c r="S144" s="10" t="str">
        <f t="shared" si="13"/>
        <v>N° proy &gt;=90%</v>
      </c>
      <c r="T144" s="15">
        <v>45215</v>
      </c>
      <c r="U144" s="16">
        <v>1200000</v>
      </c>
      <c r="V144" s="15">
        <v>45200</v>
      </c>
      <c r="W144">
        <v>491.70870370370403</v>
      </c>
      <c r="X144">
        <v>16.07</v>
      </c>
      <c r="Y144">
        <v>36</v>
      </c>
      <c r="Z144" s="11" t="str">
        <f t="shared" si="14"/>
        <v>dentro de plazo</v>
      </c>
      <c r="AA144" s="17"/>
      <c r="AB144" s="16">
        <v>738288.79</v>
      </c>
      <c r="AC144" s="16">
        <v>675896.85</v>
      </c>
      <c r="AD144" s="9">
        <f>VLOOKUP(A144,'[1]indicadores 140225'!$A$1:$AH$2422,25,FALSE)</f>
        <v>718331.35</v>
      </c>
      <c r="AE144" s="12">
        <f t="shared" si="15"/>
        <v>0.97296797639308585</v>
      </c>
      <c r="AF144" s="12" t="str">
        <f t="shared" si="16"/>
        <v>N° proy&gt;=90%</v>
      </c>
      <c r="AG144" s="16">
        <v>263243.97000000003</v>
      </c>
      <c r="AH144" s="15">
        <v>45523</v>
      </c>
      <c r="AI144">
        <v>0.63770000000000004</v>
      </c>
      <c r="AJ144">
        <v>0.55910000000000004</v>
      </c>
      <c r="AK144" s="11">
        <f>VLOOKUP(A144,'[1]indicadores 140225'!$A$1:$AH$2422,29,FALSE)</f>
        <v>0.58879999999999999</v>
      </c>
      <c r="AN144">
        <v>0.73419999999999996</v>
      </c>
      <c r="AO144">
        <v>0.55100000000000005</v>
      </c>
      <c r="AP144" s="11">
        <f>VLOOKUP(A144,'[1]indicadores 140225'!$A$1:$AH$2422,31,FALSE)</f>
        <v>0.58160000000000001</v>
      </c>
      <c r="AS144" t="s">
        <v>54</v>
      </c>
      <c r="AT144" t="s">
        <v>55</v>
      </c>
      <c r="AU144" t="s">
        <v>56</v>
      </c>
    </row>
    <row r="145" spans="1:47" x14ac:dyDescent="0.25">
      <c r="A145" t="s">
        <v>692</v>
      </c>
      <c r="B145" t="s">
        <v>692</v>
      </c>
      <c r="C145" s="6">
        <f t="shared" si="17"/>
        <v>2024</v>
      </c>
      <c r="D145" t="s">
        <v>47</v>
      </c>
      <c r="E145" t="s">
        <v>132</v>
      </c>
      <c r="F145" t="s">
        <v>693</v>
      </c>
      <c r="G145" t="s">
        <v>627</v>
      </c>
      <c r="H145" t="s">
        <v>416</v>
      </c>
      <c r="I145" t="s">
        <v>648</v>
      </c>
      <c r="J145" t="s">
        <v>694</v>
      </c>
      <c r="K145" t="s">
        <v>695</v>
      </c>
      <c r="L145" t="s">
        <v>696</v>
      </c>
      <c r="M145">
        <v>400</v>
      </c>
      <c r="N145" s="14">
        <v>45602.500810185185</v>
      </c>
      <c r="O145">
        <v>2400000</v>
      </c>
      <c r="P145" s="15">
        <v>45565</v>
      </c>
      <c r="Q145" s="16">
        <v>2400000</v>
      </c>
      <c r="R145" s="10">
        <f t="shared" si="12"/>
        <v>1</v>
      </c>
      <c r="S145" s="10" t="str">
        <f t="shared" si="13"/>
        <v>N° proy &gt;=90%</v>
      </c>
      <c r="T145" s="15">
        <v>45579</v>
      </c>
      <c r="U145" s="16">
        <v>2400000</v>
      </c>
      <c r="V145" s="15">
        <v>45603</v>
      </c>
      <c r="W145">
        <v>88.708703703703705</v>
      </c>
      <c r="X145">
        <v>2.88</v>
      </c>
      <c r="Y145">
        <v>36</v>
      </c>
      <c r="Z145" s="11" t="str">
        <f t="shared" si="14"/>
        <v>dentro de plazo</v>
      </c>
      <c r="AA145" s="17"/>
      <c r="AB145" s="16">
        <v>13900</v>
      </c>
      <c r="AC145" s="16">
        <v>13900</v>
      </c>
      <c r="AD145" s="9">
        <f>VLOOKUP(A145,'[1]indicadores 140225'!$A$1:$AH$2422,25,FALSE)</f>
        <v>179510.37</v>
      </c>
      <c r="AE145" s="12">
        <f t="shared" si="15"/>
        <v>12.914415107913669</v>
      </c>
      <c r="AF145" s="12" t="str">
        <f t="shared" si="16"/>
        <v>N° proy&gt;=90%</v>
      </c>
      <c r="AG145" s="16"/>
      <c r="AH145" s="17"/>
      <c r="AI145">
        <v>8.9499999999999996E-2</v>
      </c>
      <c r="AJ145">
        <v>3.5900000000000001E-2</v>
      </c>
      <c r="AK145" s="11">
        <f>VLOOKUP(A145,'[1]indicadores 140225'!$A$1:$AH$2422,29,FALSE)</f>
        <v>5.6899999999999999E-2</v>
      </c>
      <c r="AN145">
        <v>0.25540000000000002</v>
      </c>
      <c r="AO145">
        <v>4.1999999999999997E-3</v>
      </c>
      <c r="AP145" s="11">
        <f>VLOOKUP(A145,'[1]indicadores 140225'!$A$1:$AH$2422,31,FALSE)</f>
        <v>5.4199999999999998E-2</v>
      </c>
      <c r="AS145" t="s">
        <v>54</v>
      </c>
      <c r="AT145" t="s">
        <v>55</v>
      </c>
      <c r="AU145" t="s">
        <v>56</v>
      </c>
    </row>
    <row r="146" spans="1:47" x14ac:dyDescent="0.25">
      <c r="A146" t="s">
        <v>697</v>
      </c>
      <c r="B146" t="s">
        <v>697</v>
      </c>
      <c r="C146" s="6">
        <f t="shared" si="17"/>
        <v>2024</v>
      </c>
      <c r="D146" t="s">
        <v>47</v>
      </c>
      <c r="E146" t="s">
        <v>132</v>
      </c>
      <c r="F146" t="s">
        <v>698</v>
      </c>
      <c r="G146" t="s">
        <v>627</v>
      </c>
      <c r="H146" t="s">
        <v>416</v>
      </c>
      <c r="I146" t="s">
        <v>659</v>
      </c>
      <c r="J146" t="s">
        <v>699</v>
      </c>
      <c r="K146" t="s">
        <v>700</v>
      </c>
      <c r="L146" t="s">
        <v>701</v>
      </c>
      <c r="M146">
        <v>400</v>
      </c>
      <c r="N146" s="14">
        <v>45596.732291666667</v>
      </c>
      <c r="O146">
        <v>2400000</v>
      </c>
      <c r="P146" s="15">
        <v>45590</v>
      </c>
      <c r="Q146" s="16">
        <v>2400000</v>
      </c>
      <c r="R146" s="10">
        <f t="shared" si="12"/>
        <v>1</v>
      </c>
      <c r="S146" s="10" t="str">
        <f t="shared" si="13"/>
        <v>N° proy &gt;=90%</v>
      </c>
      <c r="T146" s="15">
        <v>45602</v>
      </c>
      <c r="U146" s="16">
        <v>2400000</v>
      </c>
      <c r="V146" s="15">
        <v>45600</v>
      </c>
      <c r="W146">
        <v>91.708703703703705</v>
      </c>
      <c r="X146">
        <v>2.97</v>
      </c>
      <c r="Y146">
        <v>36</v>
      </c>
      <c r="Z146" s="11" t="str">
        <f t="shared" si="14"/>
        <v>dentro de plazo</v>
      </c>
      <c r="AA146" s="17"/>
      <c r="AB146" s="16">
        <v>113754.1</v>
      </c>
      <c r="AC146" s="16">
        <v>113609.96</v>
      </c>
      <c r="AD146" s="9">
        <f>VLOOKUP(A146,'[1]indicadores 140225'!$A$1:$AH$2422,25,FALSE)</f>
        <v>113609.96</v>
      </c>
      <c r="AE146" s="12">
        <f t="shared" si="15"/>
        <v>0.99873288083682255</v>
      </c>
      <c r="AF146" s="12" t="str">
        <f t="shared" si="16"/>
        <v>N° proy&gt;=90%</v>
      </c>
      <c r="AG146" s="16">
        <v>80359.100000000006</v>
      </c>
      <c r="AH146" s="15">
        <v>45688</v>
      </c>
      <c r="AI146">
        <v>5.67E-2</v>
      </c>
      <c r="AJ146">
        <v>5.2999999999999999E-2</v>
      </c>
      <c r="AK146" s="11">
        <f>VLOOKUP(A146,'[1]indicadores 140225'!$A$1:$AH$2422,29,FALSE)</f>
        <v>5.2999999999999999E-2</v>
      </c>
      <c r="AN146">
        <v>5.8900000000000001E-2</v>
      </c>
      <c r="AO146">
        <v>3.9699999999999999E-2</v>
      </c>
      <c r="AP146" s="11">
        <f>VLOOKUP(A146,'[1]indicadores 140225'!$A$1:$AH$2422,31,FALSE)</f>
        <v>4.1500000000000002E-2</v>
      </c>
      <c r="AS146" t="s">
        <v>54</v>
      </c>
      <c r="AT146" t="s">
        <v>55</v>
      </c>
      <c r="AU146" t="s">
        <v>56</v>
      </c>
    </row>
    <row r="147" spans="1:47" x14ac:dyDescent="0.25">
      <c r="A147" t="s">
        <v>702</v>
      </c>
      <c r="B147" t="s">
        <v>702</v>
      </c>
      <c r="C147" s="6">
        <f t="shared" si="17"/>
        <v>2024</v>
      </c>
      <c r="D147" t="s">
        <v>47</v>
      </c>
      <c r="E147" t="s">
        <v>132</v>
      </c>
      <c r="F147" t="s">
        <v>703</v>
      </c>
      <c r="G147" t="s">
        <v>627</v>
      </c>
      <c r="H147" t="s">
        <v>416</v>
      </c>
      <c r="I147" t="s">
        <v>659</v>
      </c>
      <c r="J147" t="s">
        <v>678</v>
      </c>
      <c r="K147" t="s">
        <v>704</v>
      </c>
      <c r="L147" t="s">
        <v>705</v>
      </c>
      <c r="M147">
        <v>400</v>
      </c>
      <c r="N147" s="14">
        <v>45575</v>
      </c>
      <c r="O147">
        <v>2400000</v>
      </c>
      <c r="P147" s="15">
        <v>45590</v>
      </c>
      <c r="Q147" s="16">
        <v>2400000</v>
      </c>
      <c r="R147" s="10">
        <f t="shared" si="12"/>
        <v>1</v>
      </c>
      <c r="S147" s="10" t="str">
        <f t="shared" si="13"/>
        <v>N° proy &gt;=90%</v>
      </c>
      <c r="T147" s="15">
        <v>45602</v>
      </c>
      <c r="U147" s="16">
        <v>2400000</v>
      </c>
      <c r="V147" s="15">
        <v>45632</v>
      </c>
      <c r="W147">
        <v>59.708703703703698</v>
      </c>
      <c r="X147">
        <v>1.91</v>
      </c>
      <c r="Y147">
        <v>36</v>
      </c>
      <c r="Z147" s="11" t="str">
        <f t="shared" si="14"/>
        <v>dentro de plazo</v>
      </c>
      <c r="AA147" s="17"/>
      <c r="AB147" s="16">
        <v>76806.7</v>
      </c>
      <c r="AC147" s="16">
        <v>42350</v>
      </c>
      <c r="AD147" s="9">
        <f>VLOOKUP(A147,'[1]indicadores 140225'!$A$1:$AH$2422,25,FALSE)</f>
        <v>34105.94</v>
      </c>
      <c r="AE147" s="12">
        <f t="shared" si="15"/>
        <v>0.44404902176502836</v>
      </c>
      <c r="AF147" s="12" t="str">
        <f t="shared" si="16"/>
        <v>N° proy&lt;80</v>
      </c>
      <c r="AG147" s="16"/>
      <c r="AH147" s="17"/>
      <c r="AI147">
        <v>4.5100000000000001E-2</v>
      </c>
      <c r="AJ147">
        <v>2.12E-2</v>
      </c>
      <c r="AK147" s="11">
        <f>VLOOKUP(A147,'[1]indicadores 140225'!$A$1:$AH$2422,29,FALSE)</f>
        <v>4.5199999999999997E-2</v>
      </c>
      <c r="AN147">
        <v>5.5599999999999997E-2</v>
      </c>
      <c r="AO147">
        <v>1.4999999999999999E-2</v>
      </c>
      <c r="AP147" s="11">
        <f>VLOOKUP(A147,'[1]indicadores 140225'!$A$1:$AH$2422,31,FALSE)</f>
        <v>2.7099999999999999E-2</v>
      </c>
      <c r="AS147" t="s">
        <v>54</v>
      </c>
      <c r="AT147" t="s">
        <v>55</v>
      </c>
      <c r="AU147" t="s">
        <v>56</v>
      </c>
    </row>
    <row r="148" spans="1:47" x14ac:dyDescent="0.25">
      <c r="A148" t="s">
        <v>706</v>
      </c>
      <c r="B148" t="s">
        <v>706</v>
      </c>
      <c r="C148" s="6">
        <f t="shared" si="17"/>
        <v>2024</v>
      </c>
      <c r="D148" t="s">
        <v>47</v>
      </c>
      <c r="E148" t="s">
        <v>132</v>
      </c>
      <c r="F148" t="s">
        <v>707</v>
      </c>
      <c r="G148" t="s">
        <v>627</v>
      </c>
      <c r="H148" t="s">
        <v>416</v>
      </c>
      <c r="I148" t="s">
        <v>417</v>
      </c>
      <c r="J148" t="s">
        <v>708</v>
      </c>
      <c r="K148" t="s">
        <v>709</v>
      </c>
      <c r="L148" t="s">
        <v>710</v>
      </c>
      <c r="M148">
        <v>400</v>
      </c>
      <c r="N148" s="14">
        <v>45565.664027777777</v>
      </c>
      <c r="O148">
        <v>2400000</v>
      </c>
      <c r="P148" s="15">
        <v>45590</v>
      </c>
      <c r="Q148" s="16">
        <v>2400000</v>
      </c>
      <c r="R148" s="10">
        <f t="shared" si="12"/>
        <v>1</v>
      </c>
      <c r="S148" s="10" t="str">
        <f t="shared" si="13"/>
        <v>N° proy &gt;=90%</v>
      </c>
      <c r="T148" s="15">
        <v>45602</v>
      </c>
      <c r="U148" s="16">
        <v>2400000</v>
      </c>
      <c r="V148" s="15">
        <v>45597</v>
      </c>
      <c r="W148">
        <v>94.708703703703705</v>
      </c>
      <c r="X148">
        <v>3.07</v>
      </c>
      <c r="Y148">
        <v>36</v>
      </c>
      <c r="Z148" s="11" t="str">
        <f t="shared" si="14"/>
        <v>dentro de plazo</v>
      </c>
      <c r="AA148" s="17"/>
      <c r="AB148" s="16">
        <v>147363.67000000001</v>
      </c>
      <c r="AC148" s="16">
        <v>63563.05</v>
      </c>
      <c r="AD148" s="9">
        <f>VLOOKUP(A148,'[1]indicadores 140225'!$A$1:$AH$2422,25,FALSE)</f>
        <v>147363.67000000001</v>
      </c>
      <c r="AE148" s="12">
        <f t="shared" si="15"/>
        <v>1</v>
      </c>
      <c r="AF148" s="12" t="str">
        <f t="shared" si="16"/>
        <v>N° proy&gt;=90%</v>
      </c>
      <c r="AG148" s="16">
        <v>63563.05</v>
      </c>
      <c r="AH148" s="15">
        <v>45691</v>
      </c>
      <c r="AI148">
        <v>8.48E-2</v>
      </c>
      <c r="AJ148">
        <v>0.04</v>
      </c>
      <c r="AK148" s="11">
        <f>VLOOKUP(A148,'[1]indicadores 140225'!$A$1:$AH$2422,29,FALSE)</f>
        <v>5.1400000000000001E-2</v>
      </c>
      <c r="AN148">
        <v>0.1409</v>
      </c>
      <c r="AO148">
        <v>2.2499999999999999E-2</v>
      </c>
      <c r="AP148" s="11">
        <f>VLOOKUP(A148,'[1]indicadores 140225'!$A$1:$AH$2422,31,FALSE)</f>
        <v>5.21E-2</v>
      </c>
      <c r="AS148" t="s">
        <v>54</v>
      </c>
      <c r="AT148" t="s">
        <v>55</v>
      </c>
      <c r="AU148" t="s">
        <v>56</v>
      </c>
    </row>
    <row r="149" spans="1:47" x14ac:dyDescent="0.25">
      <c r="A149" t="s">
        <v>711</v>
      </c>
      <c r="B149" t="s">
        <v>711</v>
      </c>
      <c r="C149" s="6">
        <f t="shared" si="17"/>
        <v>2024</v>
      </c>
      <c r="D149" t="s">
        <v>157</v>
      </c>
      <c r="E149" t="s">
        <v>158</v>
      </c>
      <c r="F149" t="s">
        <v>712</v>
      </c>
      <c r="G149" t="s">
        <v>627</v>
      </c>
      <c r="H149" t="s">
        <v>416</v>
      </c>
      <c r="I149" t="s">
        <v>417</v>
      </c>
      <c r="J149" t="s">
        <v>708</v>
      </c>
      <c r="K149" t="s">
        <v>160</v>
      </c>
      <c r="L149" t="s">
        <v>713</v>
      </c>
      <c r="M149">
        <v>260</v>
      </c>
      <c r="N149" s="14">
        <v>45526.62363425926</v>
      </c>
      <c r="O149">
        <v>581818</v>
      </c>
      <c r="P149" s="15">
        <v>45471</v>
      </c>
      <c r="Q149" s="16">
        <v>581818</v>
      </c>
      <c r="R149" s="10">
        <f t="shared" si="12"/>
        <v>1</v>
      </c>
      <c r="S149" s="10" t="str">
        <f t="shared" si="13"/>
        <v>N° proy &gt;=90%</v>
      </c>
      <c r="T149" s="15">
        <v>45477</v>
      </c>
      <c r="U149" s="16">
        <v>581818</v>
      </c>
      <c r="V149" s="15">
        <v>45558</v>
      </c>
      <c r="W149">
        <v>58</v>
      </c>
      <c r="X149">
        <v>3</v>
      </c>
      <c r="Y149">
        <v>3</v>
      </c>
      <c r="Z149" s="11" t="str">
        <f t="shared" si="14"/>
        <v>dentro de plazo</v>
      </c>
      <c r="AA149" s="15">
        <v>45616</v>
      </c>
      <c r="AB149" s="16">
        <v>222663.08</v>
      </c>
      <c r="AC149" s="16">
        <v>185577.08</v>
      </c>
      <c r="AD149" s="9">
        <f>VLOOKUP(A149,'[1]indicadores 140225'!$A$1:$AH$2422,25,FALSE)</f>
        <v>185577.08</v>
      </c>
      <c r="AE149" s="12">
        <f t="shared" si="15"/>
        <v>0.83344342492702428</v>
      </c>
      <c r="AF149" s="12" t="str">
        <f t="shared" si="16"/>
        <v>N° proy&gt;=80</v>
      </c>
      <c r="AG149" s="16">
        <v>51195</v>
      </c>
      <c r="AH149" s="17"/>
      <c r="AI149">
        <v>0</v>
      </c>
      <c r="AJ149">
        <v>1</v>
      </c>
      <c r="AK149" s="11">
        <f>VLOOKUP(A149,'[1]indicadores 140225'!$A$1:$AH$2422,29,FALSE)</f>
        <v>1</v>
      </c>
      <c r="AN149">
        <v>1</v>
      </c>
      <c r="AO149">
        <v>0.54249999999999998</v>
      </c>
      <c r="AP149" s="11">
        <f>VLOOKUP(A149,'[1]indicadores 140225'!$A$1:$AH$2422,31,FALSE)</f>
        <v>0.54249999999999998</v>
      </c>
      <c r="AS149" t="s">
        <v>42</v>
      </c>
      <c r="AT149" t="s">
        <v>43</v>
      </c>
      <c r="AU149" t="s">
        <v>44</v>
      </c>
    </row>
    <row r="150" spans="1:47" x14ac:dyDescent="0.25">
      <c r="A150" t="s">
        <v>714</v>
      </c>
      <c r="B150" t="s">
        <v>714</v>
      </c>
      <c r="C150" s="6">
        <f t="shared" si="17"/>
        <v>2024</v>
      </c>
      <c r="D150" t="s">
        <v>157</v>
      </c>
      <c r="E150" t="s">
        <v>158</v>
      </c>
      <c r="F150" t="s">
        <v>715</v>
      </c>
      <c r="G150" t="s">
        <v>627</v>
      </c>
      <c r="H150" t="s">
        <v>416</v>
      </c>
      <c r="I150" t="s">
        <v>716</v>
      </c>
      <c r="J150" t="s">
        <v>717</v>
      </c>
      <c r="K150" t="s">
        <v>160</v>
      </c>
      <c r="L150" t="s">
        <v>718</v>
      </c>
      <c r="M150">
        <v>150</v>
      </c>
      <c r="N150" s="14">
        <v>45526.62363425926</v>
      </c>
      <c r="O150">
        <v>581818</v>
      </c>
      <c r="P150" s="15">
        <v>45471</v>
      </c>
      <c r="Q150" s="16">
        <v>581818</v>
      </c>
      <c r="R150" s="10">
        <f t="shared" si="12"/>
        <v>1</v>
      </c>
      <c r="S150" s="10" t="str">
        <f t="shared" si="13"/>
        <v>N° proy &gt;=90%</v>
      </c>
      <c r="T150" s="15">
        <v>45477</v>
      </c>
      <c r="U150" s="16">
        <v>581818</v>
      </c>
      <c r="V150" s="15">
        <v>45555</v>
      </c>
      <c r="W150">
        <v>57</v>
      </c>
      <c r="X150">
        <v>3</v>
      </c>
      <c r="Y150">
        <v>3</v>
      </c>
      <c r="Z150" s="11" t="str">
        <f t="shared" si="14"/>
        <v>dentro de plazo</v>
      </c>
      <c r="AA150" s="15">
        <v>45612</v>
      </c>
      <c r="AB150" s="16">
        <v>121267.1</v>
      </c>
      <c r="AC150" s="16">
        <v>121266.86</v>
      </c>
      <c r="AD150" s="9">
        <f>VLOOKUP(A150,'[1]indicadores 140225'!$A$1:$AH$2422,25,FALSE)</f>
        <v>121266.86</v>
      </c>
      <c r="AE150" s="12">
        <f t="shared" si="15"/>
        <v>0.99999802089767131</v>
      </c>
      <c r="AF150" s="12" t="str">
        <f t="shared" si="16"/>
        <v>N° proy&gt;=90%</v>
      </c>
      <c r="AG150" s="16"/>
      <c r="AH150" s="17"/>
      <c r="AI150">
        <v>0</v>
      </c>
      <c r="AJ150">
        <v>1</v>
      </c>
      <c r="AK150" s="11">
        <f>VLOOKUP(A150,'[1]indicadores 140225'!$A$1:$AH$2422,29,FALSE)</f>
        <v>1</v>
      </c>
      <c r="AN150">
        <v>1</v>
      </c>
      <c r="AO150">
        <v>0.98860000000000003</v>
      </c>
      <c r="AP150" s="11">
        <f>VLOOKUP(A150,'[1]indicadores 140225'!$A$1:$AH$2422,31,FALSE)</f>
        <v>0.98860000000000003</v>
      </c>
      <c r="AS150" t="s">
        <v>42</v>
      </c>
      <c r="AT150" t="s">
        <v>43</v>
      </c>
      <c r="AU150" t="s">
        <v>44</v>
      </c>
    </row>
    <row r="151" spans="1:47" x14ac:dyDescent="0.25">
      <c r="A151" t="s">
        <v>719</v>
      </c>
      <c r="B151" t="s">
        <v>719</v>
      </c>
      <c r="C151" s="6">
        <f t="shared" si="17"/>
        <v>2024</v>
      </c>
      <c r="D151" t="s">
        <v>157</v>
      </c>
      <c r="E151" t="s">
        <v>158</v>
      </c>
      <c r="F151" t="s">
        <v>720</v>
      </c>
      <c r="G151" t="s">
        <v>627</v>
      </c>
      <c r="H151" t="s">
        <v>416</v>
      </c>
      <c r="I151" t="s">
        <v>716</v>
      </c>
      <c r="J151" t="s">
        <v>721</v>
      </c>
      <c r="K151" t="s">
        <v>160</v>
      </c>
      <c r="L151" t="s">
        <v>722</v>
      </c>
      <c r="M151">
        <v>150</v>
      </c>
      <c r="N151" s="14">
        <v>45526.62363425926</v>
      </c>
      <c r="O151">
        <v>581818</v>
      </c>
      <c r="P151" s="15">
        <v>45471</v>
      </c>
      <c r="Q151" s="16">
        <v>581818</v>
      </c>
      <c r="R151" s="10">
        <f t="shared" si="12"/>
        <v>1</v>
      </c>
      <c r="S151" s="10" t="str">
        <f t="shared" si="13"/>
        <v>N° proy &gt;=90%</v>
      </c>
      <c r="T151" s="15">
        <v>45477</v>
      </c>
      <c r="U151" s="16">
        <v>581818</v>
      </c>
      <c r="V151" s="15">
        <v>45558</v>
      </c>
      <c r="W151">
        <v>68</v>
      </c>
      <c r="X151">
        <v>3</v>
      </c>
      <c r="Y151">
        <v>3</v>
      </c>
      <c r="Z151" s="11" t="str">
        <f t="shared" si="14"/>
        <v>dentro de plazo</v>
      </c>
      <c r="AA151" s="15">
        <v>45626</v>
      </c>
      <c r="AB151" s="16">
        <v>193445.96</v>
      </c>
      <c r="AC151" s="16">
        <v>159799.21</v>
      </c>
      <c r="AD151" s="9">
        <f>VLOOKUP(A151,'[1]indicadores 140225'!$A$1:$AH$2422,25,FALSE)</f>
        <v>159799.21</v>
      </c>
      <c r="AE151" s="12">
        <f t="shared" si="15"/>
        <v>0.82606641151875182</v>
      </c>
      <c r="AF151" s="12" t="str">
        <f t="shared" si="16"/>
        <v>N° proy&gt;=80</v>
      </c>
      <c r="AG151" s="16"/>
      <c r="AH151" s="17"/>
      <c r="AI151">
        <v>0</v>
      </c>
      <c r="AJ151">
        <v>0.71589999999999998</v>
      </c>
      <c r="AK151" s="11">
        <f>VLOOKUP(A151,'[1]indicadores 140225'!$A$1:$AH$2422,29,FALSE)</f>
        <v>0.71589999999999998</v>
      </c>
      <c r="AN151">
        <v>1</v>
      </c>
      <c r="AO151">
        <v>0.74270000000000003</v>
      </c>
      <c r="AP151" s="11">
        <f>VLOOKUP(A151,'[1]indicadores 140225'!$A$1:$AH$2422,31,FALSE)</f>
        <v>0.74270000000000003</v>
      </c>
      <c r="AS151" t="s">
        <v>42</v>
      </c>
      <c r="AT151" t="s">
        <v>43</v>
      </c>
      <c r="AU151" t="s">
        <v>44</v>
      </c>
    </row>
    <row r="152" spans="1:47" x14ac:dyDescent="0.25">
      <c r="A152" t="s">
        <v>723</v>
      </c>
      <c r="B152" t="s">
        <v>723</v>
      </c>
      <c r="C152" s="6">
        <f t="shared" si="17"/>
        <v>2024</v>
      </c>
      <c r="D152" t="s">
        <v>157</v>
      </c>
      <c r="E152" t="s">
        <v>158</v>
      </c>
      <c r="F152" t="s">
        <v>724</v>
      </c>
      <c r="G152" t="s">
        <v>627</v>
      </c>
      <c r="H152" t="s">
        <v>416</v>
      </c>
      <c r="I152" t="s">
        <v>628</v>
      </c>
      <c r="J152" t="s">
        <v>725</v>
      </c>
      <c r="K152" t="s">
        <v>160</v>
      </c>
      <c r="L152" t="s">
        <v>726</v>
      </c>
      <c r="M152">
        <v>220</v>
      </c>
      <c r="N152" s="14">
        <v>45526.62363425926</v>
      </c>
      <c r="O152">
        <v>581818</v>
      </c>
      <c r="P152" s="15">
        <v>45471</v>
      </c>
      <c r="Q152" s="16">
        <v>581818</v>
      </c>
      <c r="R152" s="10">
        <f t="shared" si="12"/>
        <v>1</v>
      </c>
      <c r="S152" s="10" t="str">
        <f t="shared" si="13"/>
        <v>N° proy &gt;=90%</v>
      </c>
      <c r="T152" s="15">
        <v>45477</v>
      </c>
      <c r="U152" s="16">
        <v>581818</v>
      </c>
      <c r="V152" s="15">
        <v>45558</v>
      </c>
      <c r="W152">
        <v>68</v>
      </c>
      <c r="X152">
        <v>4.3600000000000003</v>
      </c>
      <c r="Y152">
        <v>3</v>
      </c>
      <c r="Z152" s="11" t="str">
        <f t="shared" si="14"/>
        <v>fuera del plazo</v>
      </c>
      <c r="AA152" s="15">
        <v>45626</v>
      </c>
      <c r="AB152" s="16">
        <v>337652.53</v>
      </c>
      <c r="AC152" s="16">
        <v>336572.53</v>
      </c>
      <c r="AD152" s="9">
        <f>VLOOKUP(A152,'[1]indicadores 140225'!$A$1:$AH$2422,25,FALSE)</f>
        <v>336572.53</v>
      </c>
      <c r="AE152" s="12">
        <f t="shared" si="15"/>
        <v>0.99680144555706429</v>
      </c>
      <c r="AF152" s="12" t="str">
        <f t="shared" si="16"/>
        <v>N° proy&gt;=90%</v>
      </c>
      <c r="AG152" s="16"/>
      <c r="AH152" s="17"/>
      <c r="AI152">
        <v>0</v>
      </c>
      <c r="AJ152">
        <v>1</v>
      </c>
      <c r="AK152" s="11">
        <f>VLOOKUP(A152,'[1]indicadores 140225'!$A$1:$AH$2422,29,FALSE)</f>
        <v>1</v>
      </c>
      <c r="AN152">
        <v>1</v>
      </c>
      <c r="AO152">
        <v>0.88160000000000005</v>
      </c>
      <c r="AP152" s="11">
        <f>VLOOKUP(A152,'[1]indicadores 140225'!$A$1:$AH$2422,31,FALSE)</f>
        <v>0.88160000000000005</v>
      </c>
      <c r="AS152" t="s">
        <v>42</v>
      </c>
      <c r="AT152" t="s">
        <v>162</v>
      </c>
      <c r="AU152" t="s">
        <v>182</v>
      </c>
    </row>
    <row r="153" spans="1:47" x14ac:dyDescent="0.25">
      <c r="A153" t="s">
        <v>727</v>
      </c>
      <c r="B153" t="s">
        <v>727</v>
      </c>
      <c r="C153" s="6">
        <f t="shared" si="17"/>
        <v>2024</v>
      </c>
      <c r="D153" t="s">
        <v>157</v>
      </c>
      <c r="E153" t="s">
        <v>158</v>
      </c>
      <c r="F153" t="s">
        <v>728</v>
      </c>
      <c r="G153" t="s">
        <v>627</v>
      </c>
      <c r="H153" t="s">
        <v>416</v>
      </c>
      <c r="I153" t="s">
        <v>628</v>
      </c>
      <c r="J153" t="s">
        <v>729</v>
      </c>
      <c r="K153" t="s">
        <v>160</v>
      </c>
      <c r="L153" t="s">
        <v>730</v>
      </c>
      <c r="M153">
        <v>190</v>
      </c>
      <c r="N153" s="14">
        <v>45526.62363425926</v>
      </c>
      <c r="O153">
        <v>581818</v>
      </c>
      <c r="P153" s="15">
        <v>45471</v>
      </c>
      <c r="Q153" s="16">
        <v>581818</v>
      </c>
      <c r="R153" s="10">
        <f t="shared" si="12"/>
        <v>1</v>
      </c>
      <c r="S153" s="10" t="str">
        <f t="shared" si="13"/>
        <v>N° proy &gt;=90%</v>
      </c>
      <c r="T153" s="15">
        <v>45477</v>
      </c>
      <c r="U153" s="16">
        <v>581818</v>
      </c>
      <c r="V153" s="15">
        <v>45572</v>
      </c>
      <c r="W153">
        <v>54</v>
      </c>
      <c r="X153">
        <v>3.88</v>
      </c>
      <c r="Y153">
        <v>3</v>
      </c>
      <c r="Z153" s="11" t="str">
        <f t="shared" si="14"/>
        <v>fuera del plazo</v>
      </c>
      <c r="AA153" s="15">
        <v>45626</v>
      </c>
      <c r="AB153" s="16">
        <v>235094.15</v>
      </c>
      <c r="AC153" s="16">
        <v>235085.65</v>
      </c>
      <c r="AD153" s="9">
        <f>VLOOKUP(A153,'[1]indicadores 140225'!$A$1:$AH$2422,25,FALSE)</f>
        <v>235085.65</v>
      </c>
      <c r="AE153" s="12">
        <f t="shared" si="15"/>
        <v>0.9999638442726031</v>
      </c>
      <c r="AF153" s="12" t="str">
        <f t="shared" si="16"/>
        <v>N° proy&gt;=90%</v>
      </c>
      <c r="AG153" s="16"/>
      <c r="AH153" s="17"/>
      <c r="AI153">
        <v>0</v>
      </c>
      <c r="AJ153">
        <v>1</v>
      </c>
      <c r="AK153" s="11">
        <f>VLOOKUP(A153,'[1]indicadores 140225'!$A$1:$AH$2422,29,FALSE)</f>
        <v>1</v>
      </c>
      <c r="AN153">
        <v>1</v>
      </c>
      <c r="AO153">
        <v>0.40400000000000003</v>
      </c>
      <c r="AP153" s="11">
        <f>VLOOKUP(A153,'[1]indicadores 140225'!$A$1:$AH$2422,31,FALSE)</f>
        <v>0.40400000000000003</v>
      </c>
      <c r="AS153" t="s">
        <v>42</v>
      </c>
      <c r="AT153" t="s">
        <v>162</v>
      </c>
      <c r="AU153" t="s">
        <v>182</v>
      </c>
    </row>
    <row r="154" spans="1:47" x14ac:dyDescent="0.25">
      <c r="A154" t="s">
        <v>731</v>
      </c>
      <c r="B154" t="s">
        <v>731</v>
      </c>
      <c r="C154" s="6">
        <f t="shared" si="17"/>
        <v>2024</v>
      </c>
      <c r="D154" t="s">
        <v>157</v>
      </c>
      <c r="E154" t="s">
        <v>158</v>
      </c>
      <c r="F154" t="s">
        <v>732</v>
      </c>
      <c r="G154" t="s">
        <v>627</v>
      </c>
      <c r="H154" t="s">
        <v>416</v>
      </c>
      <c r="I154" t="s">
        <v>648</v>
      </c>
      <c r="J154" t="s">
        <v>694</v>
      </c>
      <c r="K154" t="s">
        <v>160</v>
      </c>
      <c r="L154" t="s">
        <v>733</v>
      </c>
      <c r="M154">
        <v>510</v>
      </c>
      <c r="N154" s="14">
        <v>45526.62363425926</v>
      </c>
      <c r="O154">
        <v>581818</v>
      </c>
      <c r="P154" s="15">
        <v>45471</v>
      </c>
      <c r="Q154" s="16">
        <v>581818</v>
      </c>
      <c r="R154" s="10">
        <f t="shared" si="12"/>
        <v>1</v>
      </c>
      <c r="S154" s="10" t="str">
        <f t="shared" si="13"/>
        <v>N° proy &gt;=90%</v>
      </c>
      <c r="T154" s="15">
        <v>45478</v>
      </c>
      <c r="U154" s="16">
        <v>581818</v>
      </c>
      <c r="V154" s="15">
        <v>45558</v>
      </c>
      <c r="W154">
        <v>59</v>
      </c>
      <c r="X154">
        <v>3</v>
      </c>
      <c r="Y154">
        <v>3</v>
      </c>
      <c r="Z154" s="11" t="str">
        <f t="shared" si="14"/>
        <v>dentro de plazo</v>
      </c>
      <c r="AA154" s="15">
        <v>45617</v>
      </c>
      <c r="AB154" s="16">
        <v>300106.17</v>
      </c>
      <c r="AC154" s="16">
        <v>300106.17</v>
      </c>
      <c r="AD154" s="9">
        <f>VLOOKUP(A154,'[1]indicadores 140225'!$A$1:$AH$2422,25,FALSE)</f>
        <v>550147.39</v>
      </c>
      <c r="AE154" s="12">
        <f t="shared" si="15"/>
        <v>1.8331758723920939</v>
      </c>
      <c r="AF154" s="12" t="str">
        <f t="shared" si="16"/>
        <v>N° proy&gt;=90%</v>
      </c>
      <c r="AG154" s="16"/>
      <c r="AH154" s="17"/>
      <c r="AI154">
        <v>0</v>
      </c>
      <c r="AJ154">
        <v>1</v>
      </c>
      <c r="AK154" s="11">
        <f>VLOOKUP(A154,'[1]indicadores 140225'!$A$1:$AH$2422,29,FALSE)</f>
        <v>1</v>
      </c>
      <c r="AN154">
        <v>1</v>
      </c>
      <c r="AO154">
        <v>0.9456</v>
      </c>
      <c r="AP154" s="11">
        <f>VLOOKUP(A154,'[1]indicadores 140225'!$A$1:$AH$2422,31,FALSE)</f>
        <v>0.9456</v>
      </c>
      <c r="AS154" t="s">
        <v>42</v>
      </c>
      <c r="AT154" t="s">
        <v>43</v>
      </c>
      <c r="AU154" t="s">
        <v>44</v>
      </c>
    </row>
    <row r="155" spans="1:47" x14ac:dyDescent="0.25">
      <c r="A155" t="s">
        <v>734</v>
      </c>
      <c r="B155" t="s">
        <v>734</v>
      </c>
      <c r="C155" s="6">
        <f t="shared" si="17"/>
        <v>2024</v>
      </c>
      <c r="D155" t="s">
        <v>157</v>
      </c>
      <c r="E155" t="s">
        <v>158</v>
      </c>
      <c r="F155" t="s">
        <v>735</v>
      </c>
      <c r="G155" t="s">
        <v>627</v>
      </c>
      <c r="H155" t="s">
        <v>416</v>
      </c>
      <c r="I155" t="s">
        <v>648</v>
      </c>
      <c r="J155" t="s">
        <v>686</v>
      </c>
      <c r="K155" t="s">
        <v>160</v>
      </c>
      <c r="L155" t="s">
        <v>736</v>
      </c>
      <c r="M155">
        <v>460</v>
      </c>
      <c r="N155" s="14">
        <v>45526.62363425926</v>
      </c>
      <c r="O155">
        <v>581818</v>
      </c>
      <c r="P155" s="15">
        <v>45471</v>
      </c>
      <c r="Q155" s="16">
        <v>581818</v>
      </c>
      <c r="R155" s="10">
        <f t="shared" si="12"/>
        <v>1</v>
      </c>
      <c r="S155" s="10" t="str">
        <f t="shared" si="13"/>
        <v>N° proy &gt;=90%</v>
      </c>
      <c r="T155" s="15">
        <v>45478</v>
      </c>
      <c r="U155" s="16">
        <v>581818</v>
      </c>
      <c r="V155" s="15">
        <v>45558</v>
      </c>
      <c r="W155">
        <v>68</v>
      </c>
      <c r="X155">
        <v>3</v>
      </c>
      <c r="Y155">
        <v>3</v>
      </c>
      <c r="Z155" s="11" t="str">
        <f t="shared" si="14"/>
        <v>dentro de plazo</v>
      </c>
      <c r="AA155" s="15">
        <v>45626</v>
      </c>
      <c r="AB155" s="16">
        <v>171884.2</v>
      </c>
      <c r="AC155" s="16">
        <v>141079.12</v>
      </c>
      <c r="AD155" s="9">
        <f>VLOOKUP(A155,'[1]indicadores 140225'!$A$1:$AH$2422,25,FALSE)</f>
        <v>141079.12</v>
      </c>
      <c r="AE155" s="12">
        <f t="shared" si="15"/>
        <v>0.82078003679221234</v>
      </c>
      <c r="AF155" s="12" t="str">
        <f t="shared" si="16"/>
        <v>N° proy&gt;=80</v>
      </c>
      <c r="AG155" s="16"/>
      <c r="AH155" s="17"/>
      <c r="AI155">
        <v>0</v>
      </c>
      <c r="AJ155">
        <v>1</v>
      </c>
      <c r="AK155" s="11">
        <f>VLOOKUP(A155,'[1]indicadores 140225'!$A$1:$AH$2422,29,FALSE)</f>
        <v>1</v>
      </c>
      <c r="AN155">
        <v>1</v>
      </c>
      <c r="AO155">
        <v>0.74329999999999996</v>
      </c>
      <c r="AP155" s="11">
        <f>VLOOKUP(A155,'[1]indicadores 140225'!$A$1:$AH$2422,31,FALSE)</f>
        <v>0.74329999999999996</v>
      </c>
      <c r="AS155" t="s">
        <v>42</v>
      </c>
      <c r="AT155" t="s">
        <v>43</v>
      </c>
      <c r="AU155" t="s">
        <v>44</v>
      </c>
    </row>
    <row r="156" spans="1:47" x14ac:dyDescent="0.25">
      <c r="A156" t="s">
        <v>737</v>
      </c>
      <c r="B156" t="s">
        <v>737</v>
      </c>
      <c r="C156" s="6">
        <f t="shared" si="17"/>
        <v>2024</v>
      </c>
      <c r="D156" t="s">
        <v>157</v>
      </c>
      <c r="E156" t="s">
        <v>158</v>
      </c>
      <c r="F156" t="s">
        <v>738</v>
      </c>
      <c r="G156" t="s">
        <v>627</v>
      </c>
      <c r="H156" t="s">
        <v>416</v>
      </c>
      <c r="I156" t="s">
        <v>648</v>
      </c>
      <c r="J156" t="s">
        <v>739</v>
      </c>
      <c r="K156" t="s">
        <v>160</v>
      </c>
      <c r="L156" t="s">
        <v>740</v>
      </c>
      <c r="M156">
        <v>150</v>
      </c>
      <c r="N156" s="14">
        <v>45526.62363425926</v>
      </c>
      <c r="O156">
        <v>581818</v>
      </c>
      <c r="P156" s="15">
        <v>45471</v>
      </c>
      <c r="Q156" s="16">
        <v>581818</v>
      </c>
      <c r="R156" s="10">
        <f t="shared" si="12"/>
        <v>1</v>
      </c>
      <c r="S156" s="10" t="str">
        <f t="shared" si="13"/>
        <v>N° proy &gt;=90%</v>
      </c>
      <c r="T156" s="15">
        <v>45477</v>
      </c>
      <c r="U156" s="16">
        <v>581818</v>
      </c>
      <c r="V156" s="15">
        <v>45558</v>
      </c>
      <c r="W156">
        <v>68</v>
      </c>
      <c r="X156">
        <v>4.3600000000000003</v>
      </c>
      <c r="Y156">
        <v>3</v>
      </c>
      <c r="Z156" s="11" t="str">
        <f t="shared" si="14"/>
        <v>fuera del plazo</v>
      </c>
      <c r="AA156" s="15">
        <v>45626</v>
      </c>
      <c r="AB156" s="16">
        <v>120955.81</v>
      </c>
      <c r="AC156" s="16">
        <v>120955.81</v>
      </c>
      <c r="AD156" s="9">
        <f>VLOOKUP(A156,'[1]indicadores 140225'!$A$1:$AH$2422,25,FALSE)</f>
        <v>120955.81</v>
      </c>
      <c r="AE156" s="12">
        <f t="shared" si="15"/>
        <v>1</v>
      </c>
      <c r="AF156" s="12" t="str">
        <f t="shared" si="16"/>
        <v>N° proy&gt;=90%</v>
      </c>
      <c r="AG156" s="16"/>
      <c r="AH156" s="17"/>
      <c r="AI156">
        <v>0</v>
      </c>
      <c r="AJ156">
        <v>1</v>
      </c>
      <c r="AK156" s="11">
        <f>VLOOKUP(A156,'[1]indicadores 140225'!$A$1:$AH$2422,29,FALSE)</f>
        <v>1</v>
      </c>
      <c r="AN156">
        <v>1</v>
      </c>
      <c r="AO156">
        <v>0.64629999999999999</v>
      </c>
      <c r="AP156" s="11">
        <f>VLOOKUP(A156,'[1]indicadores 140225'!$A$1:$AH$2422,31,FALSE)</f>
        <v>0.64629999999999999</v>
      </c>
      <c r="AS156" t="s">
        <v>42</v>
      </c>
      <c r="AT156" t="s">
        <v>162</v>
      </c>
      <c r="AU156" t="s">
        <v>182</v>
      </c>
    </row>
    <row r="157" spans="1:47" x14ac:dyDescent="0.25">
      <c r="A157" t="s">
        <v>741</v>
      </c>
      <c r="B157" t="s">
        <v>741</v>
      </c>
      <c r="C157" s="6">
        <f t="shared" si="17"/>
        <v>2024</v>
      </c>
      <c r="D157" t="s">
        <v>157</v>
      </c>
      <c r="E157" t="s">
        <v>158</v>
      </c>
      <c r="F157" t="s">
        <v>742</v>
      </c>
      <c r="G157" t="s">
        <v>627</v>
      </c>
      <c r="H157" t="s">
        <v>416</v>
      </c>
      <c r="I157" t="s">
        <v>659</v>
      </c>
      <c r="J157" t="s">
        <v>678</v>
      </c>
      <c r="K157" t="s">
        <v>160</v>
      </c>
      <c r="L157" t="s">
        <v>743</v>
      </c>
      <c r="M157">
        <v>150</v>
      </c>
      <c r="N157" s="14">
        <v>45526.62363425926</v>
      </c>
      <c r="O157">
        <v>581818</v>
      </c>
      <c r="P157" s="15">
        <v>45471</v>
      </c>
      <c r="Q157" s="16">
        <v>581818</v>
      </c>
      <c r="R157" s="10">
        <f t="shared" si="12"/>
        <v>1</v>
      </c>
      <c r="S157" s="10" t="str">
        <f t="shared" si="13"/>
        <v>N° proy &gt;=90%</v>
      </c>
      <c r="T157" s="15">
        <v>45477</v>
      </c>
      <c r="U157" s="16">
        <v>581818</v>
      </c>
      <c r="V157" s="15">
        <v>45559</v>
      </c>
      <c r="W157">
        <v>67</v>
      </c>
      <c r="X157">
        <v>3</v>
      </c>
      <c r="Y157">
        <v>3</v>
      </c>
      <c r="Z157" s="11" t="str">
        <f t="shared" si="14"/>
        <v>dentro de plazo</v>
      </c>
      <c r="AA157" s="15">
        <v>45626</v>
      </c>
      <c r="AB157" s="16">
        <v>291239.71000000002</v>
      </c>
      <c r="AC157" s="16">
        <v>80489.78</v>
      </c>
      <c r="AD157" s="9">
        <f>VLOOKUP(A157,'[1]indicadores 140225'!$A$1:$AH$2422,25,FALSE)</f>
        <v>80489.78</v>
      </c>
      <c r="AE157" s="12">
        <f t="shared" si="15"/>
        <v>0.27636952392240738</v>
      </c>
      <c r="AF157" s="12" t="str">
        <f t="shared" si="16"/>
        <v>N° proy&lt;80</v>
      </c>
      <c r="AG157" s="16"/>
      <c r="AH157" s="17"/>
      <c r="AI157">
        <v>0</v>
      </c>
      <c r="AJ157">
        <v>1</v>
      </c>
      <c r="AK157" s="11">
        <f>VLOOKUP(A157,'[1]indicadores 140225'!$A$1:$AH$2422,29,FALSE)</f>
        <v>1</v>
      </c>
      <c r="AN157">
        <v>1</v>
      </c>
      <c r="AO157">
        <v>0.52200000000000002</v>
      </c>
      <c r="AP157" s="11">
        <f>VLOOKUP(A157,'[1]indicadores 140225'!$A$1:$AH$2422,31,FALSE)</f>
        <v>0.52200000000000002</v>
      </c>
      <c r="AS157" t="s">
        <v>42</v>
      </c>
      <c r="AT157" t="s">
        <v>43</v>
      </c>
      <c r="AU157" t="s">
        <v>44</v>
      </c>
    </row>
    <row r="158" spans="1:47" x14ac:dyDescent="0.25">
      <c r="A158" t="s">
        <v>744</v>
      </c>
      <c r="B158" t="s">
        <v>744</v>
      </c>
      <c r="C158" s="6">
        <f t="shared" si="17"/>
        <v>2024</v>
      </c>
      <c r="D158" t="s">
        <v>157</v>
      </c>
      <c r="E158" t="s">
        <v>158</v>
      </c>
      <c r="F158" t="s">
        <v>745</v>
      </c>
      <c r="G158" t="s">
        <v>627</v>
      </c>
      <c r="H158" t="s">
        <v>416</v>
      </c>
      <c r="I158" t="s">
        <v>659</v>
      </c>
      <c r="J158" t="s">
        <v>746</v>
      </c>
      <c r="K158" t="s">
        <v>160</v>
      </c>
      <c r="L158" t="s">
        <v>747</v>
      </c>
      <c r="M158">
        <v>150</v>
      </c>
      <c r="N158" s="14">
        <v>45526.62363425926</v>
      </c>
      <c r="O158">
        <v>581818</v>
      </c>
      <c r="P158" s="15">
        <v>45471</v>
      </c>
      <c r="Q158" s="16">
        <v>581818</v>
      </c>
      <c r="R158" s="10">
        <f t="shared" si="12"/>
        <v>1</v>
      </c>
      <c r="S158" s="10" t="str">
        <f t="shared" si="13"/>
        <v>N° proy &gt;=90%</v>
      </c>
      <c r="T158" s="15">
        <v>45477</v>
      </c>
      <c r="U158" s="16">
        <v>581818</v>
      </c>
      <c r="V158" s="15">
        <v>45559</v>
      </c>
      <c r="W158">
        <v>67</v>
      </c>
      <c r="X158">
        <v>4.33</v>
      </c>
      <c r="Y158">
        <v>3</v>
      </c>
      <c r="Z158" s="11" t="str">
        <f t="shared" si="14"/>
        <v>fuera del plazo</v>
      </c>
      <c r="AA158" s="15">
        <v>45626</v>
      </c>
      <c r="AB158" s="16">
        <v>105609.69</v>
      </c>
      <c r="AC158" s="16">
        <v>71097.960000000006</v>
      </c>
      <c r="AD158" s="9">
        <f>VLOOKUP(A158,'[1]indicadores 140225'!$A$1:$AH$2422,25,FALSE)</f>
        <v>71097.960000000006</v>
      </c>
      <c r="AE158" s="12">
        <f t="shared" si="15"/>
        <v>0.67321436129582435</v>
      </c>
      <c r="AF158" s="12" t="str">
        <f t="shared" si="16"/>
        <v>N° proy&lt;80</v>
      </c>
      <c r="AG158" s="16"/>
      <c r="AH158" s="17"/>
      <c r="AI158">
        <v>0</v>
      </c>
      <c r="AJ158">
        <v>1</v>
      </c>
      <c r="AK158" s="11">
        <f>VLOOKUP(A158,'[1]indicadores 140225'!$A$1:$AH$2422,29,FALSE)</f>
        <v>1</v>
      </c>
      <c r="AN158">
        <v>1</v>
      </c>
      <c r="AO158">
        <v>0.21110000000000001</v>
      </c>
      <c r="AP158" s="11">
        <f>VLOOKUP(A158,'[1]indicadores 140225'!$A$1:$AH$2422,31,FALSE)</f>
        <v>0.21110000000000001</v>
      </c>
      <c r="AS158" t="s">
        <v>42</v>
      </c>
      <c r="AT158" t="s">
        <v>162</v>
      </c>
      <c r="AU158" t="s">
        <v>44</v>
      </c>
    </row>
    <row r="159" spans="1:47" x14ac:dyDescent="0.25">
      <c r="A159" t="s">
        <v>748</v>
      </c>
      <c r="B159" t="s">
        <v>748</v>
      </c>
      <c r="C159" s="6">
        <f t="shared" si="17"/>
        <v>2024</v>
      </c>
      <c r="D159" t="s">
        <v>157</v>
      </c>
      <c r="E159" t="s">
        <v>158</v>
      </c>
      <c r="F159" t="s">
        <v>749</v>
      </c>
      <c r="G159" t="s">
        <v>627</v>
      </c>
      <c r="H159" t="s">
        <v>416</v>
      </c>
      <c r="I159" t="s">
        <v>659</v>
      </c>
      <c r="J159" t="s">
        <v>699</v>
      </c>
      <c r="K159" t="s">
        <v>160</v>
      </c>
      <c r="L159" t="s">
        <v>750</v>
      </c>
      <c r="M159">
        <v>150</v>
      </c>
      <c r="N159" s="14">
        <v>45526.62363425926</v>
      </c>
      <c r="O159">
        <v>581818</v>
      </c>
      <c r="P159" s="15">
        <v>45471</v>
      </c>
      <c r="Q159" s="16">
        <v>581818</v>
      </c>
      <c r="R159" s="10">
        <f t="shared" si="12"/>
        <v>1</v>
      </c>
      <c r="S159" s="10" t="str">
        <f t="shared" si="13"/>
        <v>N° proy &gt;=90%</v>
      </c>
      <c r="T159" s="15">
        <v>45477</v>
      </c>
      <c r="U159" s="16">
        <v>581818</v>
      </c>
      <c r="V159" s="15">
        <v>45551</v>
      </c>
      <c r="W159">
        <v>75</v>
      </c>
      <c r="X159">
        <v>3</v>
      </c>
      <c r="Y159">
        <v>3</v>
      </c>
      <c r="Z159" s="11" t="str">
        <f t="shared" si="14"/>
        <v>dentro de plazo</v>
      </c>
      <c r="AA159" s="15">
        <v>45626</v>
      </c>
      <c r="AB159" s="16">
        <v>544107.26</v>
      </c>
      <c r="AC159" s="16">
        <v>465738.34</v>
      </c>
      <c r="AD159" s="9">
        <f>VLOOKUP(A159,'[1]indicadores 140225'!$A$1:$AH$2422,25,FALSE)</f>
        <v>465738.34</v>
      </c>
      <c r="AE159" s="12">
        <f t="shared" si="15"/>
        <v>0.85596788397934631</v>
      </c>
      <c r="AF159" s="12" t="str">
        <f t="shared" si="16"/>
        <v>N° proy&gt;=80</v>
      </c>
      <c r="AG159" s="16">
        <v>51725</v>
      </c>
      <c r="AH159" s="17"/>
      <c r="AI159">
        <v>0</v>
      </c>
      <c r="AJ159">
        <v>1</v>
      </c>
      <c r="AK159" s="11">
        <f>VLOOKUP(A159,'[1]indicadores 140225'!$A$1:$AH$2422,29,FALSE)</f>
        <v>1</v>
      </c>
      <c r="AN159">
        <v>1</v>
      </c>
      <c r="AO159">
        <v>0.93510000000000004</v>
      </c>
      <c r="AP159" s="11">
        <f>VLOOKUP(A159,'[1]indicadores 140225'!$A$1:$AH$2422,31,FALSE)</f>
        <v>0.93510000000000004</v>
      </c>
      <c r="AS159" t="s">
        <v>42</v>
      </c>
      <c r="AT159" t="s">
        <v>43</v>
      </c>
      <c r="AU159" t="s">
        <v>44</v>
      </c>
    </row>
    <row r="160" spans="1:47" x14ac:dyDescent="0.25">
      <c r="A160" t="s">
        <v>751</v>
      </c>
      <c r="B160" t="s">
        <v>751</v>
      </c>
      <c r="C160" s="6">
        <f t="shared" si="17"/>
        <v>2024</v>
      </c>
      <c r="D160" t="s">
        <v>157</v>
      </c>
      <c r="E160" t="s">
        <v>158</v>
      </c>
      <c r="F160" t="s">
        <v>752</v>
      </c>
      <c r="G160" t="s">
        <v>627</v>
      </c>
      <c r="H160" t="s">
        <v>416</v>
      </c>
      <c r="I160" t="s">
        <v>659</v>
      </c>
      <c r="J160" t="s">
        <v>660</v>
      </c>
      <c r="K160" t="s">
        <v>160</v>
      </c>
      <c r="L160" t="s">
        <v>753</v>
      </c>
      <c r="M160">
        <v>150</v>
      </c>
      <c r="N160" s="14">
        <v>45526.62363425926</v>
      </c>
      <c r="O160">
        <v>581818</v>
      </c>
      <c r="P160" s="15">
        <v>45471</v>
      </c>
      <c r="Q160" s="16">
        <v>581818</v>
      </c>
      <c r="R160" s="10">
        <f t="shared" si="12"/>
        <v>1</v>
      </c>
      <c r="S160" s="10" t="str">
        <f t="shared" si="13"/>
        <v>N° proy &gt;=90%</v>
      </c>
      <c r="T160" s="15">
        <v>45477</v>
      </c>
      <c r="U160" s="16">
        <v>581818</v>
      </c>
      <c r="V160" s="15">
        <v>45576</v>
      </c>
      <c r="W160">
        <v>57</v>
      </c>
      <c r="X160">
        <v>3.75</v>
      </c>
      <c r="Y160">
        <v>3</v>
      </c>
      <c r="Z160" s="11" t="str">
        <f t="shared" si="14"/>
        <v>fuera del plazo</v>
      </c>
      <c r="AA160" s="15">
        <v>45633</v>
      </c>
      <c r="AB160" s="16">
        <v>115666.29</v>
      </c>
      <c r="AC160" s="16">
        <v>50065</v>
      </c>
      <c r="AD160" s="9">
        <f>VLOOKUP(A160,'[1]indicadores 140225'!$A$1:$AH$2422,25,FALSE)</f>
        <v>50065</v>
      </c>
      <c r="AE160" s="12">
        <f t="shared" si="15"/>
        <v>0.43284002625138235</v>
      </c>
      <c r="AF160" s="12" t="str">
        <f t="shared" si="16"/>
        <v>N° proy&lt;80</v>
      </c>
      <c r="AG160" s="16"/>
      <c r="AH160" s="17"/>
      <c r="AI160">
        <v>0</v>
      </c>
      <c r="AJ160">
        <v>1</v>
      </c>
      <c r="AK160" s="11">
        <f>VLOOKUP(A160,'[1]indicadores 140225'!$A$1:$AH$2422,29,FALSE)</f>
        <v>1</v>
      </c>
      <c r="AN160">
        <v>1</v>
      </c>
      <c r="AO160">
        <v>0.4909</v>
      </c>
      <c r="AP160" s="11">
        <f>VLOOKUP(A160,'[1]indicadores 140225'!$A$1:$AH$2422,31,FALSE)</f>
        <v>0.4909</v>
      </c>
      <c r="AS160" t="s">
        <v>42</v>
      </c>
      <c r="AT160" t="s">
        <v>162</v>
      </c>
      <c r="AU160" t="s">
        <v>182</v>
      </c>
    </row>
    <row r="161" spans="1:47" x14ac:dyDescent="0.25">
      <c r="A161" t="s">
        <v>754</v>
      </c>
      <c r="B161" t="s">
        <v>754</v>
      </c>
      <c r="C161" s="6">
        <f t="shared" si="17"/>
        <v>2024</v>
      </c>
      <c r="D161" t="s">
        <v>157</v>
      </c>
      <c r="E161" t="s">
        <v>158</v>
      </c>
      <c r="F161" t="s">
        <v>755</v>
      </c>
      <c r="G161" t="s">
        <v>627</v>
      </c>
      <c r="H161" t="s">
        <v>416</v>
      </c>
      <c r="I161" t="s">
        <v>659</v>
      </c>
      <c r="J161" t="s">
        <v>756</v>
      </c>
      <c r="K161" t="s">
        <v>160</v>
      </c>
      <c r="L161" t="s">
        <v>757</v>
      </c>
      <c r="M161">
        <v>150</v>
      </c>
      <c r="N161" s="14">
        <v>45526.62363425926</v>
      </c>
      <c r="O161">
        <v>581818</v>
      </c>
      <c r="P161" s="15">
        <v>45471</v>
      </c>
      <c r="Q161" s="16">
        <v>581818</v>
      </c>
      <c r="R161" s="10">
        <f t="shared" si="12"/>
        <v>1</v>
      </c>
      <c r="S161" s="10" t="str">
        <f t="shared" si="13"/>
        <v>N° proy &gt;=90%</v>
      </c>
      <c r="T161" s="15">
        <v>45478</v>
      </c>
      <c r="U161" s="16">
        <v>581818</v>
      </c>
      <c r="V161" s="15">
        <v>45558</v>
      </c>
      <c r="W161">
        <v>44</v>
      </c>
      <c r="X161">
        <v>4.3600000000000003</v>
      </c>
      <c r="Y161">
        <v>3</v>
      </c>
      <c r="Z161" s="11" t="str">
        <f t="shared" si="14"/>
        <v>fuera del plazo</v>
      </c>
      <c r="AA161" s="15">
        <v>45602</v>
      </c>
      <c r="AB161" s="16">
        <v>159789.63</v>
      </c>
      <c r="AC161" s="16">
        <v>159789.63</v>
      </c>
      <c r="AD161" s="9">
        <f>VLOOKUP(A161,'[1]indicadores 140225'!$A$1:$AH$2422,25,FALSE)</f>
        <v>159789.63</v>
      </c>
      <c r="AE161" s="12">
        <f t="shared" si="15"/>
        <v>1</v>
      </c>
      <c r="AF161" s="12" t="str">
        <f t="shared" si="16"/>
        <v>N° proy&gt;=90%</v>
      </c>
      <c r="AG161" s="16"/>
      <c r="AH161" s="17"/>
      <c r="AI161">
        <v>0</v>
      </c>
      <c r="AJ161">
        <v>1</v>
      </c>
      <c r="AK161" s="11">
        <f>VLOOKUP(A161,'[1]indicadores 140225'!$A$1:$AH$2422,29,FALSE)</f>
        <v>1</v>
      </c>
      <c r="AN161">
        <v>1</v>
      </c>
      <c r="AO161">
        <v>0.77569999999999995</v>
      </c>
      <c r="AP161" s="11">
        <f>VLOOKUP(A161,'[1]indicadores 140225'!$A$1:$AH$2422,31,FALSE)</f>
        <v>0.77569999999999995</v>
      </c>
      <c r="AS161" t="s">
        <v>42</v>
      </c>
      <c r="AT161" t="s">
        <v>162</v>
      </c>
      <c r="AU161" t="s">
        <v>182</v>
      </c>
    </row>
    <row r="162" spans="1:47" x14ac:dyDescent="0.25">
      <c r="A162" t="s">
        <v>758</v>
      </c>
      <c r="B162" t="s">
        <v>758</v>
      </c>
      <c r="C162" s="6">
        <f t="shared" si="17"/>
        <v>2024</v>
      </c>
      <c r="D162" t="s">
        <v>157</v>
      </c>
      <c r="E162" t="s">
        <v>158</v>
      </c>
      <c r="F162" t="s">
        <v>759</v>
      </c>
      <c r="G162" t="s">
        <v>627</v>
      </c>
      <c r="H162" t="s">
        <v>416</v>
      </c>
      <c r="I162" t="s">
        <v>638</v>
      </c>
      <c r="J162" t="s">
        <v>760</v>
      </c>
      <c r="K162" t="s">
        <v>160</v>
      </c>
      <c r="L162" t="s">
        <v>761</v>
      </c>
      <c r="M162">
        <v>200</v>
      </c>
      <c r="N162" s="14">
        <v>45526.62363425926</v>
      </c>
      <c r="O162">
        <v>581818</v>
      </c>
      <c r="P162" s="15">
        <v>45471</v>
      </c>
      <c r="Q162" s="16">
        <v>581818</v>
      </c>
      <c r="R162" s="10">
        <f t="shared" si="12"/>
        <v>1</v>
      </c>
      <c r="S162" s="10" t="str">
        <f t="shared" si="13"/>
        <v>N° proy &gt;=90%</v>
      </c>
      <c r="T162" s="15">
        <v>45477</v>
      </c>
      <c r="U162" s="16">
        <v>581818</v>
      </c>
      <c r="V162" s="15">
        <v>45569</v>
      </c>
      <c r="W162">
        <v>57</v>
      </c>
      <c r="X162">
        <v>3.97</v>
      </c>
      <c r="Y162">
        <v>3</v>
      </c>
      <c r="Z162" s="11" t="str">
        <f t="shared" si="14"/>
        <v>fuera del plazo</v>
      </c>
      <c r="AA162" s="15">
        <v>45626</v>
      </c>
      <c r="AB162" s="16">
        <v>83643.350000000006</v>
      </c>
      <c r="AC162" s="16">
        <v>52175</v>
      </c>
      <c r="AD162" s="9">
        <f>VLOOKUP(A162,'[1]indicadores 140225'!$A$1:$AH$2422,25,FALSE)</f>
        <v>52175</v>
      </c>
      <c r="AE162" s="12">
        <f t="shared" si="15"/>
        <v>0.62377941581727647</v>
      </c>
      <c r="AF162" s="12" t="str">
        <f t="shared" si="16"/>
        <v>N° proy&lt;80</v>
      </c>
      <c r="AG162" s="16"/>
      <c r="AH162" s="17"/>
      <c r="AI162">
        <v>0</v>
      </c>
      <c r="AJ162">
        <v>1</v>
      </c>
      <c r="AK162" s="11">
        <f>VLOOKUP(A162,'[1]indicadores 140225'!$A$1:$AH$2422,29,FALSE)</f>
        <v>1</v>
      </c>
      <c r="AN162">
        <v>1</v>
      </c>
      <c r="AO162">
        <v>0.28760000000000002</v>
      </c>
      <c r="AP162" s="11">
        <f>VLOOKUP(A162,'[1]indicadores 140225'!$A$1:$AH$2422,31,FALSE)</f>
        <v>0.28760000000000002</v>
      </c>
      <c r="AS162" t="s">
        <v>42</v>
      </c>
      <c r="AT162" t="s">
        <v>162</v>
      </c>
      <c r="AU162" t="s">
        <v>182</v>
      </c>
    </row>
    <row r="163" spans="1:47" x14ac:dyDescent="0.25">
      <c r="B163" t="s">
        <v>762</v>
      </c>
      <c r="C163" s="6">
        <f t="shared" si="17"/>
        <v>1900</v>
      </c>
      <c r="D163" t="s">
        <v>47</v>
      </c>
      <c r="E163" t="s">
        <v>763</v>
      </c>
      <c r="F163" t="s">
        <v>764</v>
      </c>
      <c r="G163" t="s">
        <v>627</v>
      </c>
      <c r="H163" t="s">
        <v>416</v>
      </c>
      <c r="I163" t="s">
        <v>627</v>
      </c>
      <c r="J163" t="s">
        <v>765</v>
      </c>
      <c r="K163" t="s">
        <v>765</v>
      </c>
      <c r="L163" t="s">
        <v>766</v>
      </c>
      <c r="M163">
        <v>250</v>
      </c>
      <c r="N163" s="18"/>
      <c r="P163" s="15">
        <v>45631</v>
      </c>
      <c r="Q163" s="16">
        <v>708600</v>
      </c>
      <c r="R163" s="10" t="e">
        <f t="shared" si="12"/>
        <v>#DIV/0!</v>
      </c>
      <c r="S163" s="10" t="e">
        <f t="shared" si="13"/>
        <v>#DIV/0!</v>
      </c>
      <c r="T163" s="15">
        <v>45638</v>
      </c>
      <c r="U163" s="16">
        <v>708600</v>
      </c>
      <c r="V163" s="17"/>
      <c r="Z163" s="11" t="str">
        <f t="shared" si="14"/>
        <v>dentro de plazo</v>
      </c>
      <c r="AA163" s="17"/>
      <c r="AB163" s="16"/>
      <c r="AC163" s="16">
        <v>0</v>
      </c>
      <c r="AD163" s="9" t="e">
        <f>VLOOKUP(A163,'[1]indicadores 140225'!$A$1:$AH$2422,25,FALSE)</f>
        <v>#N/A</v>
      </c>
      <c r="AE163" s="12" t="e">
        <f t="shared" si="15"/>
        <v>#N/A</v>
      </c>
      <c r="AF163" s="12" t="e">
        <f t="shared" si="16"/>
        <v>#N/A</v>
      </c>
      <c r="AG163" s="16"/>
      <c r="AH163" s="17"/>
      <c r="AI163">
        <v>0</v>
      </c>
      <c r="AK163" s="11" t="e">
        <f>VLOOKUP(A163,'[1]indicadores 140225'!$A$1:$AH$2422,29,FALSE)</f>
        <v>#N/A</v>
      </c>
      <c r="AP163" s="11" t="e">
        <f>VLOOKUP(A163,'[1]indicadores 140225'!$A$1:$AH$2422,31,FALSE)</f>
        <v>#N/A</v>
      </c>
      <c r="AS163" t="s">
        <v>767</v>
      </c>
      <c r="AT163" t="s">
        <v>768</v>
      </c>
    </row>
    <row r="164" spans="1:47" x14ac:dyDescent="0.25">
      <c r="A164" t="s">
        <v>769</v>
      </c>
      <c r="B164" t="s">
        <v>769</v>
      </c>
      <c r="C164" s="6">
        <f t="shared" si="17"/>
        <v>2022</v>
      </c>
      <c r="D164" t="s">
        <v>47</v>
      </c>
      <c r="E164" t="s">
        <v>551</v>
      </c>
      <c r="F164" t="s">
        <v>770</v>
      </c>
      <c r="G164" t="s">
        <v>771</v>
      </c>
      <c r="H164" t="s">
        <v>772</v>
      </c>
      <c r="I164" t="s">
        <v>773</v>
      </c>
      <c r="J164" t="s">
        <v>774</v>
      </c>
      <c r="K164" t="s">
        <v>775</v>
      </c>
      <c r="L164" t="s">
        <v>776</v>
      </c>
      <c r="M164">
        <v>200</v>
      </c>
      <c r="N164" s="14">
        <v>44768</v>
      </c>
      <c r="O164">
        <v>1360000</v>
      </c>
      <c r="P164" s="15">
        <v>44796</v>
      </c>
      <c r="Q164" s="16">
        <v>1360000</v>
      </c>
      <c r="R164" s="10">
        <f t="shared" si="12"/>
        <v>1</v>
      </c>
      <c r="S164" s="10" t="str">
        <f t="shared" si="13"/>
        <v>N° proy &gt;=90%</v>
      </c>
      <c r="T164" s="15">
        <v>44797</v>
      </c>
      <c r="U164" s="16">
        <v>1360000</v>
      </c>
      <c r="V164" s="15">
        <v>44774</v>
      </c>
      <c r="W164">
        <v>917.70870370370403</v>
      </c>
      <c r="X164">
        <v>30.07</v>
      </c>
      <c r="Y164">
        <v>36</v>
      </c>
      <c r="Z164" s="11" t="str">
        <f t="shared" si="14"/>
        <v>dentro de plazo</v>
      </c>
      <c r="AA164" s="17"/>
      <c r="AB164" s="16">
        <v>1221290.8999999999</v>
      </c>
      <c r="AC164" s="16">
        <v>1211628.3799999999</v>
      </c>
      <c r="AD164" s="9">
        <f>VLOOKUP(A164,'[1]indicadores 140225'!$A$1:$AH$2422,25,FALSE)</f>
        <v>1220855.8799999999</v>
      </c>
      <c r="AE164" s="12">
        <f t="shared" si="15"/>
        <v>0.99964380312667522</v>
      </c>
      <c r="AF164" s="12" t="str">
        <f t="shared" si="16"/>
        <v>N° proy&gt;=90%</v>
      </c>
      <c r="AG164" s="16">
        <v>931096.9</v>
      </c>
      <c r="AH164" s="15">
        <v>45412</v>
      </c>
      <c r="AI164">
        <v>0.96150000000000002</v>
      </c>
      <c r="AJ164">
        <v>0.94520000000000004</v>
      </c>
      <c r="AK164" s="11">
        <f>VLOOKUP(A164,'[1]indicadores 140225'!$A$1:$AH$2422,29,FALSE)</f>
        <v>0.94940000000000002</v>
      </c>
      <c r="AN164">
        <v>0.96440000000000003</v>
      </c>
      <c r="AO164">
        <v>0.9042</v>
      </c>
      <c r="AP164" s="11">
        <f>VLOOKUP(A164,'[1]indicadores 140225'!$A$1:$AH$2422,31,FALSE)</f>
        <v>0.90859999999999996</v>
      </c>
      <c r="AS164" t="s">
        <v>54</v>
      </c>
      <c r="AT164" t="s">
        <v>55</v>
      </c>
      <c r="AU164" t="s">
        <v>56</v>
      </c>
    </row>
    <row r="165" spans="1:47" x14ac:dyDescent="0.25">
      <c r="A165" t="s">
        <v>777</v>
      </c>
      <c r="B165" t="s">
        <v>777</v>
      </c>
      <c r="C165" s="6">
        <f t="shared" si="17"/>
        <v>2022</v>
      </c>
      <c r="D165" t="s">
        <v>47</v>
      </c>
      <c r="E165" t="s">
        <v>551</v>
      </c>
      <c r="F165" t="s">
        <v>778</v>
      </c>
      <c r="G165" t="s">
        <v>771</v>
      </c>
      <c r="H165" t="s">
        <v>772</v>
      </c>
      <c r="I165" t="s">
        <v>773</v>
      </c>
      <c r="J165" t="s">
        <v>774</v>
      </c>
      <c r="K165" t="s">
        <v>779</v>
      </c>
      <c r="L165" t="s">
        <v>780</v>
      </c>
      <c r="M165">
        <v>200</v>
      </c>
      <c r="N165" s="14">
        <v>44768</v>
      </c>
      <c r="O165">
        <v>1360000</v>
      </c>
      <c r="P165" s="15">
        <v>44796</v>
      </c>
      <c r="Q165" s="16">
        <v>1360000</v>
      </c>
      <c r="R165" s="10">
        <f t="shared" si="12"/>
        <v>1</v>
      </c>
      <c r="S165" s="10" t="str">
        <f t="shared" si="13"/>
        <v>N° proy &gt;=90%</v>
      </c>
      <c r="T165" s="15">
        <v>44797</v>
      </c>
      <c r="U165" s="16">
        <v>1360000</v>
      </c>
      <c r="V165" s="15">
        <v>44774</v>
      </c>
      <c r="W165">
        <v>917.70870370370403</v>
      </c>
      <c r="X165">
        <v>30.07</v>
      </c>
      <c r="Y165">
        <v>36</v>
      </c>
      <c r="Z165" s="11" t="str">
        <f t="shared" si="14"/>
        <v>dentro de plazo</v>
      </c>
      <c r="AA165" s="17"/>
      <c r="AB165" s="16">
        <v>1219466.1000000001</v>
      </c>
      <c r="AC165" s="16">
        <v>1208823.57</v>
      </c>
      <c r="AD165" s="9">
        <f>VLOOKUP(A165,'[1]indicadores 140225'!$A$1:$AH$2422,25,FALSE)</f>
        <v>1218051.07</v>
      </c>
      <c r="AE165" s="12">
        <f t="shared" si="15"/>
        <v>0.9988396315403929</v>
      </c>
      <c r="AF165" s="12" t="str">
        <f t="shared" si="16"/>
        <v>N° proy&gt;=90%</v>
      </c>
      <c r="AG165" s="16">
        <v>946131.1</v>
      </c>
      <c r="AH165" s="15">
        <v>45412</v>
      </c>
      <c r="AI165">
        <v>0.95909999999999995</v>
      </c>
      <c r="AJ165">
        <v>0.94069999999999998</v>
      </c>
      <c r="AK165" s="11">
        <f>VLOOKUP(A165,'[1]indicadores 140225'!$A$1:$AH$2422,29,FALSE)</f>
        <v>0.94510000000000005</v>
      </c>
      <c r="AN165">
        <v>0.96209999999999996</v>
      </c>
      <c r="AO165">
        <v>0.89729999999999999</v>
      </c>
      <c r="AP165" s="11">
        <f>VLOOKUP(A165,'[1]indicadores 140225'!$A$1:$AH$2422,31,FALSE)</f>
        <v>0.90180000000000005</v>
      </c>
      <c r="AS165" t="s">
        <v>54</v>
      </c>
      <c r="AT165" t="s">
        <v>55</v>
      </c>
      <c r="AU165" t="s">
        <v>56</v>
      </c>
    </row>
    <row r="166" spans="1:47" x14ac:dyDescent="0.25">
      <c r="A166" t="s">
        <v>781</v>
      </c>
      <c r="B166" t="s">
        <v>781</v>
      </c>
      <c r="C166" s="6">
        <f t="shared" si="17"/>
        <v>2022</v>
      </c>
      <c r="D166" t="s">
        <v>47</v>
      </c>
      <c r="E166" t="s">
        <v>551</v>
      </c>
      <c r="F166" t="s">
        <v>782</v>
      </c>
      <c r="G166" t="s">
        <v>771</v>
      </c>
      <c r="H166" t="s">
        <v>772</v>
      </c>
      <c r="I166" t="s">
        <v>783</v>
      </c>
      <c r="J166" t="s">
        <v>784</v>
      </c>
      <c r="K166" t="s">
        <v>784</v>
      </c>
      <c r="L166" t="s">
        <v>785</v>
      </c>
      <c r="M166">
        <v>200</v>
      </c>
      <c r="N166" s="14">
        <v>44768</v>
      </c>
      <c r="O166">
        <v>1360000</v>
      </c>
      <c r="P166" s="15">
        <v>44929</v>
      </c>
      <c r="Q166" s="16">
        <v>1360000</v>
      </c>
      <c r="R166" s="10">
        <f t="shared" si="12"/>
        <v>1</v>
      </c>
      <c r="S166" s="10" t="str">
        <f t="shared" si="13"/>
        <v>N° proy &gt;=90%</v>
      </c>
      <c r="T166" s="15">
        <v>44929</v>
      </c>
      <c r="U166" s="16">
        <v>1360000</v>
      </c>
      <c r="V166" s="15">
        <v>44774</v>
      </c>
      <c r="W166">
        <v>917.70870370370403</v>
      </c>
      <c r="X166">
        <v>30.07</v>
      </c>
      <c r="Y166">
        <v>36</v>
      </c>
      <c r="Z166" s="11" t="str">
        <f t="shared" si="14"/>
        <v>dentro de plazo</v>
      </c>
      <c r="AA166" s="17"/>
      <c r="AB166" s="16">
        <v>1239614.8999999999</v>
      </c>
      <c r="AC166" s="16">
        <v>1235212.02</v>
      </c>
      <c r="AD166" s="9">
        <f>VLOOKUP(A166,'[1]indicadores 140225'!$A$1:$AH$2422,25,FALSE)</f>
        <v>1235212.02</v>
      </c>
      <c r="AE166" s="12">
        <f t="shared" si="15"/>
        <v>0.99644818725557438</v>
      </c>
      <c r="AF166" s="12" t="str">
        <f t="shared" si="16"/>
        <v>N° proy&gt;=90%</v>
      </c>
      <c r="AG166" s="16">
        <v>1164477.3999999999</v>
      </c>
      <c r="AH166" s="15">
        <v>45596</v>
      </c>
      <c r="AI166">
        <v>0.96050000000000002</v>
      </c>
      <c r="AJ166">
        <v>0.95009999999999994</v>
      </c>
      <c r="AK166" s="11">
        <f>VLOOKUP(A166,'[1]indicadores 140225'!$A$1:$AH$2422,29,FALSE)</f>
        <v>0.95009999999999994</v>
      </c>
      <c r="AN166">
        <v>0.96050000000000002</v>
      </c>
      <c r="AO166">
        <v>0.92900000000000005</v>
      </c>
      <c r="AP166" s="11">
        <f>VLOOKUP(A166,'[1]indicadores 140225'!$A$1:$AH$2422,31,FALSE)</f>
        <v>0.92900000000000005</v>
      </c>
      <c r="AS166" t="s">
        <v>54</v>
      </c>
      <c r="AT166" t="s">
        <v>55</v>
      </c>
      <c r="AU166" t="s">
        <v>56</v>
      </c>
    </row>
    <row r="167" spans="1:47" x14ac:dyDescent="0.25">
      <c r="A167" t="s">
        <v>786</v>
      </c>
      <c r="B167" t="s">
        <v>786</v>
      </c>
      <c r="C167" s="6">
        <f t="shared" si="17"/>
        <v>2022</v>
      </c>
      <c r="D167" t="s">
        <v>47</v>
      </c>
      <c r="E167" t="s">
        <v>551</v>
      </c>
      <c r="F167" t="s">
        <v>787</v>
      </c>
      <c r="G167" t="s">
        <v>771</v>
      </c>
      <c r="H167" t="s">
        <v>772</v>
      </c>
      <c r="I167" t="s">
        <v>783</v>
      </c>
      <c r="J167" t="s">
        <v>784</v>
      </c>
      <c r="K167" t="s">
        <v>788</v>
      </c>
      <c r="L167" t="s">
        <v>789</v>
      </c>
      <c r="M167">
        <v>200</v>
      </c>
      <c r="N167" s="14">
        <v>44768</v>
      </c>
      <c r="O167">
        <v>1360000</v>
      </c>
      <c r="P167" s="15">
        <v>44769</v>
      </c>
      <c r="Q167" s="16">
        <v>1360000</v>
      </c>
      <c r="R167" s="10">
        <f t="shared" si="12"/>
        <v>1</v>
      </c>
      <c r="S167" s="10" t="str">
        <f t="shared" si="13"/>
        <v>N° proy &gt;=90%</v>
      </c>
      <c r="T167" s="15">
        <v>44778</v>
      </c>
      <c r="U167" s="16">
        <v>1360000</v>
      </c>
      <c r="V167" s="15">
        <v>44774</v>
      </c>
      <c r="W167">
        <v>917.70870370370403</v>
      </c>
      <c r="X167">
        <v>30.07</v>
      </c>
      <c r="Y167">
        <v>36</v>
      </c>
      <c r="Z167" s="11" t="str">
        <f t="shared" si="14"/>
        <v>dentro de plazo</v>
      </c>
      <c r="AA167" s="17"/>
      <c r="AB167" s="16">
        <v>1241574.3999999999</v>
      </c>
      <c r="AC167" s="16">
        <v>1239279.92</v>
      </c>
      <c r="AD167" s="9">
        <f>VLOOKUP(A167,'[1]indicadores 140225'!$A$1:$AH$2422,25,FALSE)</f>
        <v>1239279.92</v>
      </c>
      <c r="AE167" s="12">
        <f t="shared" si="15"/>
        <v>0.99815195931874889</v>
      </c>
      <c r="AF167" s="12" t="str">
        <f t="shared" si="16"/>
        <v>N° proy&gt;=90%</v>
      </c>
      <c r="AG167" s="16">
        <v>1159336.8999999999</v>
      </c>
      <c r="AH167" s="15">
        <v>45596</v>
      </c>
      <c r="AI167">
        <v>0.9637</v>
      </c>
      <c r="AJ167">
        <v>0.95430000000000004</v>
      </c>
      <c r="AK167" s="11">
        <f>VLOOKUP(A167,'[1]indicadores 140225'!$A$1:$AH$2422,29,FALSE)</f>
        <v>0.95430000000000004</v>
      </c>
      <c r="AN167">
        <v>0.96440000000000003</v>
      </c>
      <c r="AO167">
        <v>0.93569999999999998</v>
      </c>
      <c r="AP167" s="11">
        <f>VLOOKUP(A167,'[1]indicadores 140225'!$A$1:$AH$2422,31,FALSE)</f>
        <v>0.93569999999999998</v>
      </c>
      <c r="AS167" t="s">
        <v>54</v>
      </c>
      <c r="AT167" t="s">
        <v>55</v>
      </c>
      <c r="AU167" t="s">
        <v>56</v>
      </c>
    </row>
    <row r="168" spans="1:47" x14ac:dyDescent="0.25">
      <c r="A168" t="s">
        <v>790</v>
      </c>
      <c r="B168" t="s">
        <v>790</v>
      </c>
      <c r="C168" s="6">
        <f t="shared" si="17"/>
        <v>2022</v>
      </c>
      <c r="D168" t="s">
        <v>47</v>
      </c>
      <c r="E168" t="s">
        <v>551</v>
      </c>
      <c r="F168" t="s">
        <v>791</v>
      </c>
      <c r="G168" t="s">
        <v>771</v>
      </c>
      <c r="H168" t="s">
        <v>772</v>
      </c>
      <c r="I168" t="s">
        <v>792</v>
      </c>
      <c r="J168" t="s">
        <v>793</v>
      </c>
      <c r="K168" t="s">
        <v>794</v>
      </c>
      <c r="L168" t="s">
        <v>795</v>
      </c>
      <c r="M168">
        <v>200</v>
      </c>
      <c r="N168" s="14">
        <v>44768</v>
      </c>
      <c r="O168">
        <v>1360000</v>
      </c>
      <c r="P168" s="15">
        <v>44769</v>
      </c>
      <c r="Q168" s="16">
        <v>1360000</v>
      </c>
      <c r="R168" s="10">
        <f t="shared" si="12"/>
        <v>1</v>
      </c>
      <c r="S168" s="10" t="str">
        <f t="shared" si="13"/>
        <v>N° proy &gt;=90%</v>
      </c>
      <c r="T168" s="15">
        <v>44778</v>
      </c>
      <c r="U168" s="16">
        <v>1360000</v>
      </c>
      <c r="V168" s="15">
        <v>44774</v>
      </c>
      <c r="W168">
        <v>917.70870370370403</v>
      </c>
      <c r="X168">
        <v>30.07</v>
      </c>
      <c r="Y168">
        <v>36</v>
      </c>
      <c r="Z168" s="11" t="str">
        <f t="shared" si="14"/>
        <v>dentro de plazo</v>
      </c>
      <c r="AA168" s="17"/>
      <c r="AB168" s="16">
        <v>1290931.3</v>
      </c>
      <c r="AC168" s="16">
        <v>1290857.24</v>
      </c>
      <c r="AD168" s="9">
        <f>VLOOKUP(A168,'[1]indicadores 140225'!$A$1:$AH$2422,25,FALSE)</f>
        <v>1290857.24</v>
      </c>
      <c r="AE168" s="12">
        <f t="shared" si="15"/>
        <v>0.99994263056446142</v>
      </c>
      <c r="AF168" s="12" t="str">
        <f t="shared" si="16"/>
        <v>N° proy&gt;=90%</v>
      </c>
      <c r="AG168" s="16">
        <v>1231107.3</v>
      </c>
      <c r="AH168" s="15">
        <v>45596</v>
      </c>
      <c r="AI168">
        <v>0.96919999999999995</v>
      </c>
      <c r="AJ168">
        <v>0.96440000000000003</v>
      </c>
      <c r="AK168" s="11">
        <f>VLOOKUP(A168,'[1]indicadores 140225'!$A$1:$AH$2422,29,FALSE)</f>
        <v>0.96950000000000003</v>
      </c>
      <c r="AN168">
        <v>0.97260000000000002</v>
      </c>
      <c r="AO168">
        <v>0.96030000000000004</v>
      </c>
      <c r="AP168" s="11">
        <f>VLOOKUP(A168,'[1]indicadores 140225'!$A$1:$AH$2422,31,FALSE)</f>
        <v>0.96499999999999997</v>
      </c>
      <c r="AS168" t="s">
        <v>54</v>
      </c>
      <c r="AT168" t="s">
        <v>55</v>
      </c>
      <c r="AU168" t="s">
        <v>56</v>
      </c>
    </row>
    <row r="169" spans="1:47" x14ac:dyDescent="0.25">
      <c r="A169" t="s">
        <v>796</v>
      </c>
      <c r="B169" t="s">
        <v>796</v>
      </c>
      <c r="C169" s="6">
        <f t="shared" si="17"/>
        <v>2022</v>
      </c>
      <c r="D169" t="s">
        <v>47</v>
      </c>
      <c r="E169" t="s">
        <v>551</v>
      </c>
      <c r="F169" t="s">
        <v>797</v>
      </c>
      <c r="G169" t="s">
        <v>771</v>
      </c>
      <c r="H169" t="s">
        <v>772</v>
      </c>
      <c r="I169" t="s">
        <v>792</v>
      </c>
      <c r="J169" t="s">
        <v>793</v>
      </c>
      <c r="K169" t="s">
        <v>798</v>
      </c>
      <c r="L169" t="s">
        <v>799</v>
      </c>
      <c r="M169">
        <v>200</v>
      </c>
      <c r="N169" s="14">
        <v>44768</v>
      </c>
      <c r="O169">
        <v>1360000</v>
      </c>
      <c r="P169" s="15">
        <v>44769</v>
      </c>
      <c r="Q169" s="16">
        <v>1360000</v>
      </c>
      <c r="R169" s="10">
        <f t="shared" si="12"/>
        <v>1</v>
      </c>
      <c r="S169" s="10" t="str">
        <f t="shared" si="13"/>
        <v>N° proy &gt;=90%</v>
      </c>
      <c r="T169" s="15">
        <v>44778</v>
      </c>
      <c r="U169" s="16">
        <v>1360000</v>
      </c>
      <c r="V169" s="15">
        <v>44774</v>
      </c>
      <c r="W169">
        <v>917.70870370370403</v>
      </c>
      <c r="X169">
        <v>30.07</v>
      </c>
      <c r="Y169">
        <v>36</v>
      </c>
      <c r="Z169" s="11" t="str">
        <f t="shared" si="14"/>
        <v>dentro de plazo</v>
      </c>
      <c r="AA169" s="17"/>
      <c r="AB169" s="16">
        <v>1288983</v>
      </c>
      <c r="AC169" s="16">
        <v>1288930.95</v>
      </c>
      <c r="AD169" s="9">
        <f>VLOOKUP(A169,'[1]indicadores 140225'!$A$1:$AH$2422,25,FALSE)</f>
        <v>1288930.95</v>
      </c>
      <c r="AE169" s="12">
        <f t="shared" si="15"/>
        <v>0.99995961932779565</v>
      </c>
      <c r="AF169" s="12" t="str">
        <f t="shared" si="16"/>
        <v>N° proy&gt;=90%</v>
      </c>
      <c r="AG169" s="16">
        <v>1218232</v>
      </c>
      <c r="AH169" s="15">
        <v>45596</v>
      </c>
      <c r="AI169">
        <v>0.96689999999999998</v>
      </c>
      <c r="AJ169">
        <v>0.96289999999999998</v>
      </c>
      <c r="AK169" s="11">
        <f>VLOOKUP(A169,'[1]indicadores 140225'!$A$1:$AH$2422,29,FALSE)</f>
        <v>0.96830000000000005</v>
      </c>
      <c r="AN169">
        <v>0.97040000000000004</v>
      </c>
      <c r="AO169">
        <v>0.95760000000000001</v>
      </c>
      <c r="AP169" s="11">
        <f>VLOOKUP(A169,'[1]indicadores 140225'!$A$1:$AH$2422,31,FALSE)</f>
        <v>0.96250000000000002</v>
      </c>
      <c r="AS169" t="s">
        <v>54</v>
      </c>
      <c r="AT169" t="s">
        <v>55</v>
      </c>
      <c r="AU169" t="s">
        <v>56</v>
      </c>
    </row>
    <row r="170" spans="1:47" x14ac:dyDescent="0.25">
      <c r="A170" t="s">
        <v>800</v>
      </c>
      <c r="B170" t="s">
        <v>801</v>
      </c>
      <c r="C170" s="6">
        <f t="shared" si="17"/>
        <v>2023</v>
      </c>
      <c r="D170" t="s">
        <v>47</v>
      </c>
      <c r="E170" t="s">
        <v>378</v>
      </c>
      <c r="F170" t="s">
        <v>802</v>
      </c>
      <c r="G170" t="s">
        <v>771</v>
      </c>
      <c r="H170" t="s">
        <v>772</v>
      </c>
      <c r="I170" t="s">
        <v>803</v>
      </c>
      <c r="J170" t="s">
        <v>804</v>
      </c>
      <c r="K170" t="s">
        <v>805</v>
      </c>
      <c r="L170" t="s">
        <v>806</v>
      </c>
      <c r="M170">
        <v>200</v>
      </c>
      <c r="N170" s="14">
        <v>45153.421666666669</v>
      </c>
      <c r="O170">
        <v>1360000</v>
      </c>
      <c r="P170" s="15">
        <v>45205</v>
      </c>
      <c r="Q170" s="16">
        <v>1360000</v>
      </c>
      <c r="R170" s="10">
        <f t="shared" si="12"/>
        <v>1</v>
      </c>
      <c r="S170" s="10" t="str">
        <f t="shared" si="13"/>
        <v>N° proy &gt;=90%</v>
      </c>
      <c r="T170" s="15">
        <v>45230</v>
      </c>
      <c r="U170" s="16">
        <v>1360000</v>
      </c>
      <c r="V170" s="15">
        <v>45170</v>
      </c>
      <c r="W170">
        <v>521.70870370370403</v>
      </c>
      <c r="X170">
        <v>17.07</v>
      </c>
      <c r="Y170">
        <v>36</v>
      </c>
      <c r="Z170" s="11" t="str">
        <f t="shared" si="14"/>
        <v>dentro de plazo</v>
      </c>
      <c r="AA170" s="17"/>
      <c r="AB170" s="16">
        <v>834121.5</v>
      </c>
      <c r="AC170" s="16">
        <v>777237.5</v>
      </c>
      <c r="AD170" s="9">
        <f>VLOOKUP(A170,'[1]indicadores 140225'!$A$1:$AH$2422,25,FALSE)</f>
        <v>833539.5</v>
      </c>
      <c r="AE170" s="12">
        <f t="shared" si="15"/>
        <v>0.99930225992256527</v>
      </c>
      <c r="AF170" s="12" t="str">
        <f t="shared" si="16"/>
        <v>N° proy&gt;=90%</v>
      </c>
      <c r="AG170" s="16">
        <v>372522.5</v>
      </c>
      <c r="AH170" s="15">
        <v>45533</v>
      </c>
      <c r="AI170">
        <v>0.70409999999999995</v>
      </c>
      <c r="AJ170">
        <v>0.68330000000000002</v>
      </c>
      <c r="AK170" s="11">
        <f>VLOOKUP(A170,'[1]indicadores 140225'!$A$1:$AH$2422,29,FALSE)</f>
        <v>0.68059999999999998</v>
      </c>
      <c r="AN170">
        <v>0.77339999999999998</v>
      </c>
      <c r="AO170">
        <v>0.60350000000000004</v>
      </c>
      <c r="AP170" s="11">
        <f>VLOOKUP(A170,'[1]indicadores 140225'!$A$1:$AH$2422,31,FALSE)</f>
        <v>0.64859999999999995</v>
      </c>
      <c r="AS170" t="s">
        <v>54</v>
      </c>
      <c r="AT170" t="s">
        <v>55</v>
      </c>
      <c r="AU170" t="s">
        <v>56</v>
      </c>
    </row>
    <row r="171" spans="1:47" x14ac:dyDescent="0.25">
      <c r="A171" t="s">
        <v>807</v>
      </c>
      <c r="B171" t="s">
        <v>808</v>
      </c>
      <c r="C171" s="6">
        <f t="shared" si="17"/>
        <v>2023</v>
      </c>
      <c r="D171" t="s">
        <v>47</v>
      </c>
      <c r="E171" t="s">
        <v>378</v>
      </c>
      <c r="F171" t="s">
        <v>809</v>
      </c>
      <c r="G171" t="s">
        <v>771</v>
      </c>
      <c r="H171" t="s">
        <v>772</v>
      </c>
      <c r="I171" t="s">
        <v>803</v>
      </c>
      <c r="J171" t="s">
        <v>804</v>
      </c>
      <c r="K171" t="s">
        <v>810</v>
      </c>
      <c r="L171" t="s">
        <v>811</v>
      </c>
      <c r="M171">
        <v>200</v>
      </c>
      <c r="N171" s="14">
        <v>45153.421666666669</v>
      </c>
      <c r="O171">
        <v>1360000</v>
      </c>
      <c r="P171" s="15">
        <v>45205</v>
      </c>
      <c r="Q171" s="16">
        <v>1360000</v>
      </c>
      <c r="R171" s="10">
        <f t="shared" si="12"/>
        <v>1</v>
      </c>
      <c r="S171" s="10" t="str">
        <f t="shared" si="13"/>
        <v>N° proy &gt;=90%</v>
      </c>
      <c r="T171" s="15">
        <v>45230</v>
      </c>
      <c r="U171" s="16">
        <v>1360000</v>
      </c>
      <c r="V171" s="15">
        <v>45170</v>
      </c>
      <c r="W171">
        <v>521.70870370370403</v>
      </c>
      <c r="X171">
        <v>17.07</v>
      </c>
      <c r="Y171">
        <v>36</v>
      </c>
      <c r="Z171" s="11" t="str">
        <f t="shared" si="14"/>
        <v>dentro de plazo</v>
      </c>
      <c r="AA171" s="17"/>
      <c r="AB171" s="16">
        <v>894212</v>
      </c>
      <c r="AC171" s="16">
        <v>876149.79</v>
      </c>
      <c r="AD171" s="9">
        <f>VLOOKUP(A171,'[1]indicadores 140225'!$A$1:$AH$2422,25,FALSE)</f>
        <v>893749.99</v>
      </c>
      <c r="AE171" s="12">
        <f t="shared" si="15"/>
        <v>0.99948333281145862</v>
      </c>
      <c r="AF171" s="12" t="str">
        <f t="shared" si="16"/>
        <v>N° proy&gt;=90%</v>
      </c>
      <c r="AG171" s="16">
        <v>371257.5</v>
      </c>
      <c r="AH171" s="15">
        <v>45533</v>
      </c>
      <c r="AI171">
        <v>0.71789999999999998</v>
      </c>
      <c r="AJ171">
        <v>0.68500000000000005</v>
      </c>
      <c r="AK171" s="11">
        <f>VLOOKUP(A171,'[1]indicadores 140225'!$A$1:$AH$2422,29,FALSE)</f>
        <v>0.71630000000000005</v>
      </c>
      <c r="AN171">
        <v>0.80030000000000001</v>
      </c>
      <c r="AO171">
        <v>0.64670000000000005</v>
      </c>
      <c r="AP171" s="11">
        <f>VLOOKUP(A171,'[1]indicadores 140225'!$A$1:$AH$2422,31,FALSE)</f>
        <v>0.68049999999999999</v>
      </c>
      <c r="AS171" t="s">
        <v>54</v>
      </c>
      <c r="AT171" t="s">
        <v>55</v>
      </c>
      <c r="AU171" t="s">
        <v>56</v>
      </c>
    </row>
    <row r="172" spans="1:47" x14ac:dyDescent="0.25">
      <c r="A172" t="s">
        <v>812</v>
      </c>
      <c r="B172" t="s">
        <v>812</v>
      </c>
      <c r="C172" s="6">
        <f t="shared" si="17"/>
        <v>2023</v>
      </c>
      <c r="D172" t="s">
        <v>47</v>
      </c>
      <c r="E172" t="s">
        <v>378</v>
      </c>
      <c r="F172" t="s">
        <v>813</v>
      </c>
      <c r="G172" t="s">
        <v>771</v>
      </c>
      <c r="H172" t="s">
        <v>772</v>
      </c>
      <c r="I172" t="s">
        <v>773</v>
      </c>
      <c r="J172" t="s">
        <v>814</v>
      </c>
      <c r="K172" t="s">
        <v>815</v>
      </c>
      <c r="L172" t="s">
        <v>816</v>
      </c>
      <c r="M172">
        <v>200</v>
      </c>
      <c r="N172" s="14">
        <v>45149.872824074075</v>
      </c>
      <c r="O172">
        <v>1360000</v>
      </c>
      <c r="P172" s="15">
        <v>45205</v>
      </c>
      <c r="Q172" s="16">
        <v>1360000</v>
      </c>
      <c r="R172" s="10">
        <f t="shared" si="12"/>
        <v>1</v>
      </c>
      <c r="S172" s="10" t="str">
        <f t="shared" si="13"/>
        <v>N° proy &gt;=90%</v>
      </c>
      <c r="T172" s="15">
        <v>45230</v>
      </c>
      <c r="U172" s="16">
        <v>1360000</v>
      </c>
      <c r="V172" s="15">
        <v>45170</v>
      </c>
      <c r="W172">
        <v>521.70870370370403</v>
      </c>
      <c r="X172">
        <v>17.07</v>
      </c>
      <c r="Y172">
        <v>36</v>
      </c>
      <c r="Z172" s="11" t="str">
        <f t="shared" si="14"/>
        <v>dentro de plazo</v>
      </c>
      <c r="AA172" s="17"/>
      <c r="AB172" s="16">
        <v>1003889.64</v>
      </c>
      <c r="AC172" s="16">
        <v>976619.64</v>
      </c>
      <c r="AD172" s="9">
        <f>VLOOKUP(A172,'[1]indicadores 140225'!$A$1:$AH$2422,25,FALSE)</f>
        <v>1003889.64</v>
      </c>
      <c r="AE172" s="12">
        <f t="shared" si="15"/>
        <v>1</v>
      </c>
      <c r="AF172" s="12" t="str">
        <f t="shared" si="16"/>
        <v>N° proy&gt;=90%</v>
      </c>
      <c r="AG172" s="16">
        <v>440378</v>
      </c>
      <c r="AH172" s="15">
        <v>45497</v>
      </c>
      <c r="AI172">
        <v>0.85350000000000004</v>
      </c>
      <c r="AJ172">
        <v>0.67649999999999999</v>
      </c>
      <c r="AK172" s="11">
        <f>VLOOKUP(A172,'[1]indicadores 140225'!$A$1:$AH$2422,29,FALSE)</f>
        <v>0.69389999999999996</v>
      </c>
      <c r="AN172">
        <v>0.85160000000000002</v>
      </c>
      <c r="AO172">
        <v>0.62419999999999998</v>
      </c>
      <c r="AP172" s="11">
        <f>VLOOKUP(A172,'[1]indicadores 140225'!$A$1:$AH$2422,31,FALSE)</f>
        <v>0.82399999999999995</v>
      </c>
      <c r="AS172" t="s">
        <v>54</v>
      </c>
      <c r="AT172" t="s">
        <v>55</v>
      </c>
      <c r="AU172" t="s">
        <v>56</v>
      </c>
    </row>
    <row r="173" spans="1:47" x14ac:dyDescent="0.25">
      <c r="A173" t="s">
        <v>817</v>
      </c>
      <c r="B173" t="s">
        <v>817</v>
      </c>
      <c r="C173" s="6">
        <f t="shared" si="17"/>
        <v>2023</v>
      </c>
      <c r="D173" t="s">
        <v>47</v>
      </c>
      <c r="E173" t="s">
        <v>378</v>
      </c>
      <c r="F173" t="s">
        <v>818</v>
      </c>
      <c r="G173" t="s">
        <v>771</v>
      </c>
      <c r="H173" t="s">
        <v>772</v>
      </c>
      <c r="I173" t="s">
        <v>773</v>
      </c>
      <c r="J173" t="s">
        <v>814</v>
      </c>
      <c r="K173" t="s">
        <v>819</v>
      </c>
      <c r="L173" t="s">
        <v>820</v>
      </c>
      <c r="M173">
        <v>200</v>
      </c>
      <c r="N173" s="14">
        <v>45149.872824074075</v>
      </c>
      <c r="O173">
        <v>1360000</v>
      </c>
      <c r="P173" s="15">
        <v>45205</v>
      </c>
      <c r="Q173" s="16">
        <v>1360000</v>
      </c>
      <c r="R173" s="10">
        <f t="shared" si="12"/>
        <v>1</v>
      </c>
      <c r="S173" s="10" t="str">
        <f t="shared" si="13"/>
        <v>N° proy &gt;=90%</v>
      </c>
      <c r="T173" s="15">
        <v>45230</v>
      </c>
      <c r="U173" s="16">
        <v>1360000</v>
      </c>
      <c r="V173" s="15">
        <v>45170</v>
      </c>
      <c r="W173">
        <v>521.70870370370403</v>
      </c>
      <c r="X173">
        <v>17.07</v>
      </c>
      <c r="Y173">
        <v>36</v>
      </c>
      <c r="Z173" s="11" t="str">
        <f t="shared" si="14"/>
        <v>dentro de plazo</v>
      </c>
      <c r="AA173" s="17"/>
      <c r="AB173" s="16">
        <v>958393.02</v>
      </c>
      <c r="AC173" s="16">
        <v>933263.02</v>
      </c>
      <c r="AD173" s="9">
        <f>VLOOKUP(A173,'[1]indicadores 140225'!$A$1:$AH$2422,25,FALSE)</f>
        <v>958393.02</v>
      </c>
      <c r="AE173" s="12">
        <f t="shared" si="15"/>
        <v>1</v>
      </c>
      <c r="AF173" s="12" t="str">
        <f t="shared" si="16"/>
        <v>N° proy&gt;=90%</v>
      </c>
      <c r="AG173" s="16">
        <v>423208</v>
      </c>
      <c r="AH173" s="15">
        <v>45497</v>
      </c>
      <c r="AI173">
        <v>0.86209999999999998</v>
      </c>
      <c r="AJ173">
        <v>0.6099</v>
      </c>
      <c r="AK173" s="11">
        <f>VLOOKUP(A173,'[1]indicadores 140225'!$A$1:$AH$2422,29,FALSE)</f>
        <v>0.63539999999999996</v>
      </c>
      <c r="AN173">
        <v>0.8619</v>
      </c>
      <c r="AO173">
        <v>0.57089999999999996</v>
      </c>
      <c r="AP173" s="11">
        <f>VLOOKUP(A173,'[1]indicadores 140225'!$A$1:$AH$2422,31,FALSE)</f>
        <v>0.7591</v>
      </c>
      <c r="AS173" t="s">
        <v>54</v>
      </c>
      <c r="AT173" t="s">
        <v>55</v>
      </c>
      <c r="AU173" t="s">
        <v>56</v>
      </c>
    </row>
    <row r="174" spans="1:47" x14ac:dyDescent="0.25">
      <c r="A174" t="s">
        <v>821</v>
      </c>
      <c r="B174" t="s">
        <v>821</v>
      </c>
      <c r="C174" s="6">
        <f t="shared" si="17"/>
        <v>2023</v>
      </c>
      <c r="D174" t="s">
        <v>47</v>
      </c>
      <c r="E174" t="s">
        <v>378</v>
      </c>
      <c r="F174" t="s">
        <v>822</v>
      </c>
      <c r="G174" t="s">
        <v>771</v>
      </c>
      <c r="H174" t="s">
        <v>772</v>
      </c>
      <c r="I174" t="s">
        <v>823</v>
      </c>
      <c r="J174" t="s">
        <v>824</v>
      </c>
      <c r="K174" t="s">
        <v>825</v>
      </c>
      <c r="L174" t="s">
        <v>826</v>
      </c>
      <c r="M174">
        <v>200</v>
      </c>
      <c r="N174" s="14">
        <v>45153.402743055558</v>
      </c>
      <c r="O174">
        <v>1360000</v>
      </c>
      <c r="P174" s="15">
        <v>45205</v>
      </c>
      <c r="Q174" s="16">
        <v>1360000</v>
      </c>
      <c r="R174" s="10">
        <f t="shared" si="12"/>
        <v>1</v>
      </c>
      <c r="S174" s="10" t="str">
        <f t="shared" si="13"/>
        <v>N° proy &gt;=90%</v>
      </c>
      <c r="T174" s="15">
        <v>45230</v>
      </c>
      <c r="U174" s="16">
        <v>1360000</v>
      </c>
      <c r="V174" s="15">
        <v>45170</v>
      </c>
      <c r="W174">
        <v>521.70870370370403</v>
      </c>
      <c r="X174">
        <v>17.07</v>
      </c>
      <c r="Y174">
        <v>36</v>
      </c>
      <c r="Z174" s="11" t="str">
        <f t="shared" si="14"/>
        <v>dentro de plazo</v>
      </c>
      <c r="AA174" s="17"/>
      <c r="AB174" s="16">
        <v>869929.95</v>
      </c>
      <c r="AC174" s="16">
        <v>869488.25</v>
      </c>
      <c r="AD174" s="9">
        <f>VLOOKUP(A174,'[1]indicadores 140225'!$A$1:$AH$2422,25,FALSE)</f>
        <v>869488.25</v>
      </c>
      <c r="AE174" s="12">
        <f t="shared" si="15"/>
        <v>0.99949225796858709</v>
      </c>
      <c r="AF174" s="12" t="str">
        <f t="shared" si="16"/>
        <v>N° proy&gt;=90%</v>
      </c>
      <c r="AG174" s="16">
        <v>476964</v>
      </c>
      <c r="AH174" s="15">
        <v>45562</v>
      </c>
      <c r="AI174">
        <v>0.83830000000000005</v>
      </c>
      <c r="AJ174">
        <v>0.79159999999999997</v>
      </c>
      <c r="AK174" s="11">
        <f>VLOOKUP(A174,'[1]indicadores 140225'!$A$1:$AH$2422,29,FALSE)</f>
        <v>0.81379999999999997</v>
      </c>
      <c r="AN174">
        <v>0.87090000000000001</v>
      </c>
      <c r="AO174">
        <v>0.66679999999999995</v>
      </c>
      <c r="AP174" s="11">
        <f>VLOOKUP(A174,'[1]indicadores 140225'!$A$1:$AH$2422,31,FALSE)</f>
        <v>0.68010000000000004</v>
      </c>
      <c r="AS174" t="s">
        <v>54</v>
      </c>
      <c r="AT174" t="s">
        <v>55</v>
      </c>
      <c r="AU174" t="s">
        <v>56</v>
      </c>
    </row>
    <row r="175" spans="1:47" x14ac:dyDescent="0.25">
      <c r="A175" t="s">
        <v>827</v>
      </c>
      <c r="B175" t="s">
        <v>827</v>
      </c>
      <c r="C175" s="6">
        <f t="shared" si="17"/>
        <v>2023</v>
      </c>
      <c r="D175" t="s">
        <v>47</v>
      </c>
      <c r="E175" t="s">
        <v>378</v>
      </c>
      <c r="F175" t="s">
        <v>828</v>
      </c>
      <c r="G175" t="s">
        <v>771</v>
      </c>
      <c r="H175" t="s">
        <v>772</v>
      </c>
      <c r="I175" t="s">
        <v>823</v>
      </c>
      <c r="J175" t="s">
        <v>824</v>
      </c>
      <c r="K175" t="s">
        <v>829</v>
      </c>
      <c r="L175" t="s">
        <v>830</v>
      </c>
      <c r="M175">
        <v>200</v>
      </c>
      <c r="N175" s="14">
        <v>45153.402743055558</v>
      </c>
      <c r="O175">
        <v>1360000</v>
      </c>
      <c r="P175" s="15">
        <v>45205</v>
      </c>
      <c r="Q175" s="16">
        <v>1360000</v>
      </c>
      <c r="R175" s="10">
        <f t="shared" si="12"/>
        <v>1</v>
      </c>
      <c r="S175" s="10" t="str">
        <f t="shared" si="13"/>
        <v>N° proy &gt;=90%</v>
      </c>
      <c r="T175" s="15">
        <v>45230</v>
      </c>
      <c r="U175" s="16">
        <v>1360000</v>
      </c>
      <c r="V175" s="15">
        <v>45170</v>
      </c>
      <c r="W175">
        <v>521.70870370370403</v>
      </c>
      <c r="X175">
        <v>17.07</v>
      </c>
      <c r="Y175">
        <v>36</v>
      </c>
      <c r="Z175" s="11" t="str">
        <f t="shared" si="14"/>
        <v>dentro de plazo</v>
      </c>
      <c r="AA175" s="17"/>
      <c r="AB175" s="16">
        <v>853333.1</v>
      </c>
      <c r="AC175" s="16">
        <v>852891.4</v>
      </c>
      <c r="AD175" s="9">
        <f>VLOOKUP(A175,'[1]indicadores 140225'!$A$1:$AH$2422,25,FALSE)</f>
        <v>852891.4</v>
      </c>
      <c r="AE175" s="12">
        <f t="shared" si="15"/>
        <v>0.99948238267096412</v>
      </c>
      <c r="AF175" s="12" t="str">
        <f t="shared" si="16"/>
        <v>N° proy&gt;=90%</v>
      </c>
      <c r="AG175" s="16">
        <v>484067.60000000003</v>
      </c>
      <c r="AH175" s="15">
        <v>45562</v>
      </c>
      <c r="AI175">
        <v>0.83340000000000003</v>
      </c>
      <c r="AJ175">
        <v>0.79900000000000004</v>
      </c>
      <c r="AK175" s="11">
        <f>VLOOKUP(A175,'[1]indicadores 140225'!$A$1:$AH$2422,29,FALSE)</f>
        <v>0.81040000000000001</v>
      </c>
      <c r="AN175">
        <v>0.88060000000000005</v>
      </c>
      <c r="AO175">
        <v>0.66049999999999998</v>
      </c>
      <c r="AP175" s="11">
        <f>VLOOKUP(A175,'[1]indicadores 140225'!$A$1:$AH$2422,31,FALSE)</f>
        <v>0.67190000000000005</v>
      </c>
      <c r="AS175" t="s">
        <v>54</v>
      </c>
      <c r="AT175" t="s">
        <v>55</v>
      </c>
      <c r="AU175" t="s">
        <v>56</v>
      </c>
    </row>
    <row r="176" spans="1:47" x14ac:dyDescent="0.25">
      <c r="A176" t="s">
        <v>801</v>
      </c>
      <c r="B176" t="s">
        <v>800</v>
      </c>
      <c r="C176" s="6">
        <f t="shared" si="17"/>
        <v>2023</v>
      </c>
      <c r="D176" t="s">
        <v>47</v>
      </c>
      <c r="E176" t="s">
        <v>378</v>
      </c>
      <c r="F176" t="s">
        <v>831</v>
      </c>
      <c r="G176" t="s">
        <v>771</v>
      </c>
      <c r="H176" t="s">
        <v>832</v>
      </c>
      <c r="I176" t="s">
        <v>833</v>
      </c>
      <c r="J176" t="s">
        <v>834</v>
      </c>
      <c r="K176" t="s">
        <v>835</v>
      </c>
      <c r="L176" t="s">
        <v>836</v>
      </c>
      <c r="M176">
        <v>200</v>
      </c>
      <c r="N176" s="14">
        <v>45143.788888888892</v>
      </c>
      <c r="O176">
        <v>1360000</v>
      </c>
      <c r="P176" s="15">
        <v>45205</v>
      </c>
      <c r="Q176" s="16">
        <v>1360000</v>
      </c>
      <c r="R176" s="10">
        <f t="shared" si="12"/>
        <v>1</v>
      </c>
      <c r="S176" s="10" t="str">
        <f t="shared" si="13"/>
        <v>N° proy &gt;=90%</v>
      </c>
      <c r="T176" s="15">
        <v>45230</v>
      </c>
      <c r="U176" s="16">
        <v>1360000</v>
      </c>
      <c r="V176" s="15">
        <v>45170</v>
      </c>
      <c r="W176">
        <v>521.70870370370403</v>
      </c>
      <c r="X176">
        <v>17.07</v>
      </c>
      <c r="Y176">
        <v>36</v>
      </c>
      <c r="Z176" s="11" t="str">
        <f t="shared" si="14"/>
        <v>dentro de plazo</v>
      </c>
      <c r="AA176" s="17"/>
      <c r="AB176" s="16">
        <v>807326.83</v>
      </c>
      <c r="AC176" s="16">
        <v>806826.68</v>
      </c>
      <c r="AD176" s="9">
        <f>VLOOKUP(A176,'[1]indicadores 140225'!$A$1:$AH$2422,25,FALSE)</f>
        <v>806826.68</v>
      </c>
      <c r="AE176" s="12">
        <f t="shared" si="15"/>
        <v>0.99938048633909526</v>
      </c>
      <c r="AF176" s="12" t="str">
        <f t="shared" si="16"/>
        <v>N° proy&gt;=90%</v>
      </c>
      <c r="AG176" s="16">
        <v>307319.33</v>
      </c>
      <c r="AH176" s="15">
        <v>45576</v>
      </c>
      <c r="AI176">
        <v>0.81169999999999998</v>
      </c>
      <c r="AJ176">
        <v>0.7117</v>
      </c>
      <c r="AK176" s="11">
        <f>VLOOKUP(A176,'[1]indicadores 140225'!$A$1:$AH$2422,29,FALSE)</f>
        <v>0.73919999999999997</v>
      </c>
      <c r="AN176">
        <v>0.81220000000000003</v>
      </c>
      <c r="AO176">
        <v>0.72319999999999995</v>
      </c>
      <c r="AP176" s="11">
        <f>VLOOKUP(A176,'[1]indicadores 140225'!$A$1:$AH$2422,31,FALSE)</f>
        <v>0.74209999999999998</v>
      </c>
      <c r="AS176" t="s">
        <v>54</v>
      </c>
      <c r="AT176" t="s">
        <v>55</v>
      </c>
      <c r="AU176" t="s">
        <v>56</v>
      </c>
    </row>
    <row r="177" spans="1:47" x14ac:dyDescent="0.25">
      <c r="A177" t="s">
        <v>808</v>
      </c>
      <c r="B177" t="s">
        <v>807</v>
      </c>
      <c r="C177" s="6">
        <f t="shared" si="17"/>
        <v>2023</v>
      </c>
      <c r="D177" t="s">
        <v>47</v>
      </c>
      <c r="E177" t="s">
        <v>378</v>
      </c>
      <c r="F177" t="s">
        <v>837</v>
      </c>
      <c r="G177" t="s">
        <v>771</v>
      </c>
      <c r="H177" t="s">
        <v>832</v>
      </c>
      <c r="I177" t="s">
        <v>833</v>
      </c>
      <c r="J177" t="s">
        <v>834</v>
      </c>
      <c r="K177" t="s">
        <v>838</v>
      </c>
      <c r="L177" t="s">
        <v>839</v>
      </c>
      <c r="M177">
        <v>200</v>
      </c>
      <c r="N177" s="14">
        <v>45143.788888888892</v>
      </c>
      <c r="O177">
        <v>1360000</v>
      </c>
      <c r="P177" s="15">
        <v>45205</v>
      </c>
      <c r="Q177" s="16">
        <v>1360000</v>
      </c>
      <c r="R177" s="10">
        <f t="shared" si="12"/>
        <v>1</v>
      </c>
      <c r="S177" s="10" t="str">
        <f t="shared" si="13"/>
        <v>N° proy &gt;=90%</v>
      </c>
      <c r="T177" s="15">
        <v>45230</v>
      </c>
      <c r="U177" s="16">
        <v>1360000</v>
      </c>
      <c r="V177" s="15">
        <v>45170</v>
      </c>
      <c r="W177">
        <v>521.70870370370403</v>
      </c>
      <c r="X177">
        <v>17.07</v>
      </c>
      <c r="Y177">
        <v>36</v>
      </c>
      <c r="Z177" s="11" t="str">
        <f t="shared" si="14"/>
        <v>dentro de plazo</v>
      </c>
      <c r="AA177" s="17"/>
      <c r="AB177" s="16">
        <v>823888.47</v>
      </c>
      <c r="AC177" s="16">
        <v>823388.3</v>
      </c>
      <c r="AD177" s="9">
        <f>VLOOKUP(A177,'[1]indicadores 140225'!$A$1:$AH$2422,25,FALSE)</f>
        <v>823388.3</v>
      </c>
      <c r="AE177" s="12">
        <f t="shared" si="15"/>
        <v>0.99939291540273656</v>
      </c>
      <c r="AF177" s="12" t="str">
        <f t="shared" si="16"/>
        <v>N° proy&gt;=90%</v>
      </c>
      <c r="AG177" s="16">
        <v>308757.47000000003</v>
      </c>
      <c r="AH177" s="15">
        <v>45576</v>
      </c>
      <c r="AI177">
        <v>0.8105</v>
      </c>
      <c r="AJ177">
        <v>0.73909999999999998</v>
      </c>
      <c r="AK177" s="11">
        <f>VLOOKUP(A177,'[1]indicadores 140225'!$A$1:$AH$2422,29,FALSE)</f>
        <v>0.76559999999999995</v>
      </c>
      <c r="AN177">
        <v>0.81089999999999995</v>
      </c>
      <c r="AO177">
        <v>0.73629999999999995</v>
      </c>
      <c r="AP177" s="11">
        <f>VLOOKUP(A177,'[1]indicadores 140225'!$A$1:$AH$2422,31,FALSE)</f>
        <v>0.74809999999999999</v>
      </c>
      <c r="AS177" t="s">
        <v>54</v>
      </c>
      <c r="AT177" t="s">
        <v>55</v>
      </c>
      <c r="AU177" t="s">
        <v>56</v>
      </c>
    </row>
    <row r="178" spans="1:47" x14ac:dyDescent="0.25">
      <c r="A178" t="s">
        <v>840</v>
      </c>
      <c r="B178" t="s">
        <v>840</v>
      </c>
      <c r="C178" s="6">
        <f t="shared" si="17"/>
        <v>2024</v>
      </c>
      <c r="D178" t="s">
        <v>47</v>
      </c>
      <c r="E178" t="s">
        <v>442</v>
      </c>
      <c r="F178" t="s">
        <v>841</v>
      </c>
      <c r="G178" t="s">
        <v>771</v>
      </c>
      <c r="H178" t="s">
        <v>772</v>
      </c>
      <c r="I178" t="s">
        <v>823</v>
      </c>
      <c r="J178" t="s">
        <v>824</v>
      </c>
      <c r="K178" t="s">
        <v>842</v>
      </c>
      <c r="L178" t="s">
        <v>843</v>
      </c>
      <c r="M178">
        <v>470</v>
      </c>
      <c r="N178" s="14">
        <v>45544.574953703705</v>
      </c>
      <c r="O178">
        <v>3196000</v>
      </c>
      <c r="P178" s="15">
        <v>45565</v>
      </c>
      <c r="Q178" s="16">
        <v>3196000</v>
      </c>
      <c r="R178" s="10">
        <f t="shared" si="12"/>
        <v>1</v>
      </c>
      <c r="S178" s="10" t="str">
        <f t="shared" si="13"/>
        <v>N° proy &gt;=90%</v>
      </c>
      <c r="T178" s="15">
        <v>45590</v>
      </c>
      <c r="U178" s="16">
        <v>3196000</v>
      </c>
      <c r="V178" s="15">
        <v>45551</v>
      </c>
      <c r="W178">
        <v>140.70870370370397</v>
      </c>
      <c r="X178">
        <v>4.59</v>
      </c>
      <c r="Y178">
        <v>36</v>
      </c>
      <c r="Z178" s="11" t="str">
        <f t="shared" si="14"/>
        <v>dentro de plazo</v>
      </c>
      <c r="AA178" s="17"/>
      <c r="AB178" s="16">
        <v>588731.36</v>
      </c>
      <c r="AC178" s="16">
        <v>588731.36</v>
      </c>
      <c r="AD178" s="9">
        <f>VLOOKUP(A178,'[1]indicadores 140225'!$A$1:$AH$2422,25,FALSE)</f>
        <v>588731.36</v>
      </c>
      <c r="AE178" s="12">
        <f t="shared" si="15"/>
        <v>1</v>
      </c>
      <c r="AF178" s="12" t="str">
        <f t="shared" si="16"/>
        <v>N° proy&gt;=90%</v>
      </c>
      <c r="AG178" s="16">
        <v>37700</v>
      </c>
      <c r="AH178" s="15">
        <v>45587</v>
      </c>
      <c r="AI178">
        <v>0.2361</v>
      </c>
      <c r="AJ178">
        <v>4.9099999999999998E-2</v>
      </c>
      <c r="AK178" s="11">
        <f>VLOOKUP(A178,'[1]indicadores 140225'!$A$1:$AH$2422,29,FALSE)</f>
        <v>5.3600000000000002E-2</v>
      </c>
      <c r="AN178">
        <v>0.30199999999999999</v>
      </c>
      <c r="AO178">
        <v>0.21909999999999999</v>
      </c>
      <c r="AP178" s="11">
        <f>VLOOKUP(A178,'[1]indicadores 140225'!$A$1:$AH$2422,31,FALSE)</f>
        <v>0.21909999999999999</v>
      </c>
      <c r="AS178" t="s">
        <v>54</v>
      </c>
      <c r="AT178" t="s">
        <v>55</v>
      </c>
      <c r="AU178" t="s">
        <v>56</v>
      </c>
    </row>
    <row r="179" spans="1:47" x14ac:dyDescent="0.25">
      <c r="A179" t="s">
        <v>844</v>
      </c>
      <c r="B179" t="s">
        <v>844</v>
      </c>
      <c r="C179" s="6">
        <f t="shared" si="17"/>
        <v>2024</v>
      </c>
      <c r="D179" t="s">
        <v>47</v>
      </c>
      <c r="E179" t="s">
        <v>442</v>
      </c>
      <c r="F179" t="s">
        <v>845</v>
      </c>
      <c r="G179" t="s">
        <v>771</v>
      </c>
      <c r="H179" t="s">
        <v>772</v>
      </c>
      <c r="I179" t="s">
        <v>823</v>
      </c>
      <c r="J179" t="s">
        <v>846</v>
      </c>
      <c r="K179" t="s">
        <v>847</v>
      </c>
      <c r="L179" t="s">
        <v>848</v>
      </c>
      <c r="M179">
        <v>400</v>
      </c>
      <c r="N179" s="14">
        <v>45533.868090277778</v>
      </c>
      <c r="O179">
        <v>2720000</v>
      </c>
      <c r="P179" s="15">
        <v>45595</v>
      </c>
      <c r="Q179" s="16">
        <v>2720000</v>
      </c>
      <c r="R179" s="10">
        <f t="shared" si="12"/>
        <v>1</v>
      </c>
      <c r="S179" s="10" t="str">
        <f t="shared" si="13"/>
        <v>N° proy &gt;=90%</v>
      </c>
      <c r="T179" s="15">
        <v>45603</v>
      </c>
      <c r="U179" s="16">
        <v>2720000</v>
      </c>
      <c r="V179" s="15">
        <v>45537</v>
      </c>
      <c r="W179">
        <v>154.70870370370397</v>
      </c>
      <c r="X179">
        <v>5.04</v>
      </c>
      <c r="Y179">
        <v>36</v>
      </c>
      <c r="Z179" s="11" t="str">
        <f t="shared" si="14"/>
        <v>dentro de plazo</v>
      </c>
      <c r="AA179" s="17"/>
      <c r="AB179" s="16">
        <v>520812.84</v>
      </c>
      <c r="AC179" s="16">
        <v>273438.07</v>
      </c>
      <c r="AD179" s="9">
        <f>VLOOKUP(A179,'[1]indicadores 140225'!$A$1:$AH$2422,25,FALSE)</f>
        <v>519882.84</v>
      </c>
      <c r="AE179" s="12">
        <f t="shared" si="15"/>
        <v>0.99821432973887514</v>
      </c>
      <c r="AF179" s="12" t="str">
        <f t="shared" si="16"/>
        <v>N° proy&gt;=90%</v>
      </c>
      <c r="AG179" s="16">
        <v>34200</v>
      </c>
      <c r="AH179" s="15">
        <v>45587</v>
      </c>
      <c r="AI179">
        <v>0.16789999999999999</v>
      </c>
      <c r="AJ179">
        <v>4.8300000000000003E-2</v>
      </c>
      <c r="AK179" s="11">
        <f>VLOOKUP(A179,'[1]indicadores 140225'!$A$1:$AH$2422,29,FALSE)</f>
        <v>7.2700000000000001E-2</v>
      </c>
      <c r="AN179">
        <v>0.1772</v>
      </c>
      <c r="AO179">
        <v>6.25E-2</v>
      </c>
      <c r="AP179" s="11">
        <f>VLOOKUP(A179,'[1]indicadores 140225'!$A$1:$AH$2422,31,FALSE)</f>
        <v>0.1827</v>
      </c>
      <c r="AS179" t="s">
        <v>54</v>
      </c>
      <c r="AT179" t="s">
        <v>55</v>
      </c>
      <c r="AU179" t="s">
        <v>56</v>
      </c>
    </row>
    <row r="180" spans="1:47" x14ac:dyDescent="0.25">
      <c r="A180" t="s">
        <v>849</v>
      </c>
      <c r="B180" t="s">
        <v>849</v>
      </c>
      <c r="C180" s="6">
        <f t="shared" si="17"/>
        <v>2024</v>
      </c>
      <c r="D180" t="s">
        <v>47</v>
      </c>
      <c r="E180" t="s">
        <v>442</v>
      </c>
      <c r="F180" t="s">
        <v>850</v>
      </c>
      <c r="G180" t="s">
        <v>771</v>
      </c>
      <c r="H180" t="s">
        <v>772</v>
      </c>
      <c r="I180" t="s">
        <v>783</v>
      </c>
      <c r="J180" t="s">
        <v>851</v>
      </c>
      <c r="K180" t="s">
        <v>852</v>
      </c>
      <c r="L180" t="s">
        <v>853</v>
      </c>
      <c r="M180">
        <v>400</v>
      </c>
      <c r="N180" s="14">
        <v>45547.577337962961</v>
      </c>
      <c r="O180">
        <v>2720000</v>
      </c>
      <c r="P180" s="15">
        <v>45593</v>
      </c>
      <c r="Q180" s="16">
        <v>2720000</v>
      </c>
      <c r="R180" s="10">
        <f t="shared" si="12"/>
        <v>1</v>
      </c>
      <c r="S180" s="10" t="str">
        <f t="shared" si="13"/>
        <v>N° proy &gt;=90%</v>
      </c>
      <c r="T180" s="15">
        <v>45602</v>
      </c>
      <c r="U180" s="16">
        <v>2720000</v>
      </c>
      <c r="V180" s="15">
        <v>45551</v>
      </c>
      <c r="W180">
        <v>140.70870370370397</v>
      </c>
      <c r="X180">
        <v>4.59</v>
      </c>
      <c r="Y180">
        <v>36</v>
      </c>
      <c r="Z180" s="11" t="str">
        <f t="shared" si="14"/>
        <v>dentro de plazo</v>
      </c>
      <c r="AA180" s="17"/>
      <c r="AB180" s="16">
        <v>253901</v>
      </c>
      <c r="AC180" s="16">
        <v>253901</v>
      </c>
      <c r="AD180" s="9">
        <f>VLOOKUP(A180,'[1]indicadores 140225'!$A$1:$AH$2422,25,FALSE)</f>
        <v>253901</v>
      </c>
      <c r="AE180" s="12">
        <f t="shared" si="15"/>
        <v>1</v>
      </c>
      <c r="AF180" s="12" t="str">
        <f t="shared" si="16"/>
        <v>N° proy&gt;=90%</v>
      </c>
      <c r="AG180" s="16">
        <v>12200</v>
      </c>
      <c r="AH180" s="15">
        <v>45594</v>
      </c>
      <c r="AI180">
        <v>5.2699999999999997E-2</v>
      </c>
      <c r="AJ180">
        <v>4.6100000000000002E-2</v>
      </c>
      <c r="AK180" s="11">
        <f>VLOOKUP(A180,'[1]indicadores 140225'!$A$1:$AH$2422,29,FALSE)</f>
        <v>4.6100000000000002E-2</v>
      </c>
      <c r="AN180">
        <v>0.13100000000000001</v>
      </c>
      <c r="AO180">
        <v>6.3799999999999996E-2</v>
      </c>
      <c r="AP180" s="11">
        <f>VLOOKUP(A180,'[1]indicadores 140225'!$A$1:$AH$2422,31,FALSE)</f>
        <v>6.3799999999999996E-2</v>
      </c>
      <c r="AS180" t="s">
        <v>54</v>
      </c>
      <c r="AT180" t="s">
        <v>55</v>
      </c>
      <c r="AU180" t="s">
        <v>56</v>
      </c>
    </row>
    <row r="181" spans="1:47" x14ac:dyDescent="0.25">
      <c r="A181" t="s">
        <v>854</v>
      </c>
      <c r="B181" t="s">
        <v>854</v>
      </c>
      <c r="C181" s="6">
        <f t="shared" si="17"/>
        <v>2024</v>
      </c>
      <c r="D181" t="s">
        <v>47</v>
      </c>
      <c r="E181" t="s">
        <v>442</v>
      </c>
      <c r="F181" t="s">
        <v>855</v>
      </c>
      <c r="G181" t="s">
        <v>771</v>
      </c>
      <c r="H181" t="s">
        <v>772</v>
      </c>
      <c r="I181" t="s">
        <v>856</v>
      </c>
      <c r="J181" t="s">
        <v>97</v>
      </c>
      <c r="K181" t="s">
        <v>857</v>
      </c>
      <c r="L181" t="s">
        <v>858</v>
      </c>
      <c r="M181">
        <v>400</v>
      </c>
      <c r="N181" s="14">
        <v>45541.735150462962</v>
      </c>
      <c r="O181">
        <v>2720000</v>
      </c>
      <c r="P181" s="15">
        <v>45589</v>
      </c>
      <c r="Q181" s="16">
        <v>2720000</v>
      </c>
      <c r="R181" s="10">
        <f t="shared" si="12"/>
        <v>1</v>
      </c>
      <c r="S181" s="10" t="str">
        <f t="shared" si="13"/>
        <v>N° proy &gt;=90%</v>
      </c>
      <c r="T181" s="15">
        <v>45614</v>
      </c>
      <c r="U181" s="16">
        <v>2720000</v>
      </c>
      <c r="V181" s="15">
        <v>45544</v>
      </c>
      <c r="W181">
        <v>147.70870370370397</v>
      </c>
      <c r="X181">
        <v>4.8099999999999996</v>
      </c>
      <c r="Y181">
        <v>36</v>
      </c>
      <c r="Z181" s="11" t="str">
        <f t="shared" si="14"/>
        <v>dentro de plazo</v>
      </c>
      <c r="AA181" s="17"/>
      <c r="AB181" s="16">
        <v>472226</v>
      </c>
      <c r="AC181" s="16">
        <v>472226</v>
      </c>
      <c r="AD181" s="9">
        <f>VLOOKUP(A181,'[1]indicadores 140225'!$A$1:$AH$2422,25,FALSE)</f>
        <v>472226</v>
      </c>
      <c r="AE181" s="12">
        <f t="shared" si="15"/>
        <v>1</v>
      </c>
      <c r="AF181" s="12" t="str">
        <f t="shared" si="16"/>
        <v>N° proy&gt;=90%</v>
      </c>
      <c r="AG181" s="16"/>
      <c r="AH181" s="17"/>
      <c r="AI181">
        <v>0.1681</v>
      </c>
      <c r="AJ181">
        <v>4.5499999999999999E-2</v>
      </c>
      <c r="AK181" s="11">
        <f>VLOOKUP(A181,'[1]indicadores 140225'!$A$1:$AH$2422,29,FALSE)</f>
        <v>5.3600000000000002E-2</v>
      </c>
      <c r="AN181">
        <v>0.1396</v>
      </c>
      <c r="AO181">
        <v>5.0299999999999997E-2</v>
      </c>
      <c r="AP181" s="11">
        <f>VLOOKUP(A181,'[1]indicadores 140225'!$A$1:$AH$2422,31,FALSE)</f>
        <v>0.1091</v>
      </c>
      <c r="AS181" t="s">
        <v>54</v>
      </c>
      <c r="AT181" t="s">
        <v>55</v>
      </c>
      <c r="AU181" t="s">
        <v>56</v>
      </c>
    </row>
    <row r="182" spans="1:47" x14ac:dyDescent="0.25">
      <c r="A182" t="s">
        <v>859</v>
      </c>
      <c r="B182" t="s">
        <v>859</v>
      </c>
      <c r="C182" s="6">
        <f t="shared" si="17"/>
        <v>2024</v>
      </c>
      <c r="D182" t="s">
        <v>47</v>
      </c>
      <c r="E182" t="s">
        <v>442</v>
      </c>
      <c r="F182" t="s">
        <v>860</v>
      </c>
      <c r="G182" t="s">
        <v>771</v>
      </c>
      <c r="H182" t="s">
        <v>772</v>
      </c>
      <c r="I182" t="s">
        <v>856</v>
      </c>
      <c r="J182" t="s">
        <v>861</v>
      </c>
      <c r="K182" t="s">
        <v>861</v>
      </c>
      <c r="L182" t="s">
        <v>862</v>
      </c>
      <c r="M182">
        <v>400</v>
      </c>
      <c r="N182" s="14">
        <v>45541.398587962962</v>
      </c>
      <c r="O182">
        <v>2720000</v>
      </c>
      <c r="P182" s="15">
        <v>45589</v>
      </c>
      <c r="Q182" s="16">
        <v>2720000</v>
      </c>
      <c r="R182" s="10">
        <f t="shared" si="12"/>
        <v>1</v>
      </c>
      <c r="S182" s="10" t="str">
        <f t="shared" si="13"/>
        <v>N° proy &gt;=90%</v>
      </c>
      <c r="T182" s="15">
        <v>45614</v>
      </c>
      <c r="U182" s="16">
        <v>2720000</v>
      </c>
      <c r="V182" s="15">
        <v>45551</v>
      </c>
      <c r="W182">
        <v>140.70870370370397</v>
      </c>
      <c r="X182">
        <v>4.59</v>
      </c>
      <c r="Y182">
        <v>36</v>
      </c>
      <c r="Z182" s="11" t="str">
        <f t="shared" si="14"/>
        <v>dentro de plazo</v>
      </c>
      <c r="AA182" s="17"/>
      <c r="AB182" s="16">
        <v>423185</v>
      </c>
      <c r="AC182" s="16">
        <v>422785</v>
      </c>
      <c r="AD182" s="9">
        <f>VLOOKUP(A182,'[1]indicadores 140225'!$A$1:$AH$2422,25,FALSE)</f>
        <v>422785</v>
      </c>
      <c r="AE182" s="12">
        <f t="shared" si="15"/>
        <v>0.99905478691352478</v>
      </c>
      <c r="AF182" s="12" t="str">
        <f t="shared" si="16"/>
        <v>N° proy&gt;=90%</v>
      </c>
      <c r="AG182" s="16">
        <v>34200</v>
      </c>
      <c r="AH182" s="15">
        <v>45594</v>
      </c>
      <c r="AI182">
        <v>4.8599999999999997E-2</v>
      </c>
      <c r="AJ182">
        <v>6.1100000000000002E-2</v>
      </c>
      <c r="AK182" s="11">
        <f>VLOOKUP(A182,'[1]indicadores 140225'!$A$1:$AH$2422,29,FALSE)</f>
        <v>6.1100000000000002E-2</v>
      </c>
      <c r="AN182">
        <v>0.31590000000000001</v>
      </c>
      <c r="AO182">
        <v>0.15620000000000001</v>
      </c>
      <c r="AP182" s="11">
        <f>VLOOKUP(A182,'[1]indicadores 140225'!$A$1:$AH$2422,31,FALSE)</f>
        <v>0.15620000000000001</v>
      </c>
      <c r="AS182" t="s">
        <v>54</v>
      </c>
      <c r="AT182" t="s">
        <v>55</v>
      </c>
      <c r="AU182" t="s">
        <v>56</v>
      </c>
    </row>
    <row r="183" spans="1:47" x14ac:dyDescent="0.25">
      <c r="A183" t="s">
        <v>863</v>
      </c>
      <c r="B183" t="s">
        <v>863</v>
      </c>
      <c r="C183" s="6">
        <f t="shared" si="17"/>
        <v>2024</v>
      </c>
      <c r="D183" t="s">
        <v>47</v>
      </c>
      <c r="E183" t="s">
        <v>442</v>
      </c>
      <c r="F183" t="s">
        <v>864</v>
      </c>
      <c r="G183" t="s">
        <v>771</v>
      </c>
      <c r="H183" t="s">
        <v>772</v>
      </c>
      <c r="I183" t="s">
        <v>773</v>
      </c>
      <c r="J183" t="s">
        <v>814</v>
      </c>
      <c r="K183" t="s">
        <v>865</v>
      </c>
      <c r="L183" t="s">
        <v>866</v>
      </c>
      <c r="M183">
        <v>350</v>
      </c>
      <c r="N183" s="14">
        <v>45547.641643518517</v>
      </c>
      <c r="O183">
        <v>2380000</v>
      </c>
      <c r="P183" s="15">
        <v>45565</v>
      </c>
      <c r="Q183" s="16">
        <v>2380000</v>
      </c>
      <c r="R183" s="10">
        <f t="shared" si="12"/>
        <v>1</v>
      </c>
      <c r="S183" s="10" t="str">
        <f t="shared" si="13"/>
        <v>N° proy &gt;=90%</v>
      </c>
      <c r="T183" s="15">
        <v>45590</v>
      </c>
      <c r="U183" s="16">
        <v>2380000</v>
      </c>
      <c r="V183" s="15">
        <v>45551</v>
      </c>
      <c r="W183">
        <v>140.70870370370397</v>
      </c>
      <c r="X183">
        <v>4.59</v>
      </c>
      <c r="Y183">
        <v>36</v>
      </c>
      <c r="Z183" s="11" t="str">
        <f t="shared" si="14"/>
        <v>dentro de plazo</v>
      </c>
      <c r="AA183" s="17"/>
      <c r="AB183" s="16">
        <v>411432.82</v>
      </c>
      <c r="AC183" s="16">
        <v>411432.86</v>
      </c>
      <c r="AD183" s="9">
        <f>VLOOKUP(A183,'[1]indicadores 140225'!$A$1:$AH$2422,25,FALSE)</f>
        <v>411432.82</v>
      </c>
      <c r="AE183" s="12">
        <f t="shared" si="15"/>
        <v>1</v>
      </c>
      <c r="AF183" s="12" t="str">
        <f t="shared" si="16"/>
        <v>N° proy&gt;=90%</v>
      </c>
      <c r="AG183" s="16">
        <v>12080</v>
      </c>
      <c r="AH183" s="15">
        <v>45615</v>
      </c>
      <c r="AI183">
        <v>0.27429999999999999</v>
      </c>
      <c r="AJ183">
        <v>4.2999999999999997E-2</v>
      </c>
      <c r="AK183" s="11">
        <f>VLOOKUP(A183,'[1]indicadores 140225'!$A$1:$AH$2422,29,FALSE)</f>
        <v>0.1497</v>
      </c>
      <c r="AN183">
        <v>0.25009999999999999</v>
      </c>
      <c r="AO183">
        <v>0.1628</v>
      </c>
      <c r="AP183" s="11">
        <f>VLOOKUP(A183,'[1]indicadores 140225'!$A$1:$AH$2422,31,FALSE)</f>
        <v>0.20219999999999999</v>
      </c>
      <c r="AS183" t="s">
        <v>54</v>
      </c>
      <c r="AT183" t="s">
        <v>55</v>
      </c>
      <c r="AU183" t="s">
        <v>56</v>
      </c>
    </row>
    <row r="184" spans="1:47" x14ac:dyDescent="0.25">
      <c r="A184" t="s">
        <v>867</v>
      </c>
      <c r="B184" t="s">
        <v>867</v>
      </c>
      <c r="C184" s="6">
        <f t="shared" si="17"/>
        <v>2024</v>
      </c>
      <c r="D184" t="s">
        <v>47</v>
      </c>
      <c r="E184" t="s">
        <v>442</v>
      </c>
      <c r="F184" t="s">
        <v>868</v>
      </c>
      <c r="G184" t="s">
        <v>771</v>
      </c>
      <c r="H184" t="s">
        <v>772</v>
      </c>
      <c r="I184" t="s">
        <v>856</v>
      </c>
      <c r="J184" t="s">
        <v>772</v>
      </c>
      <c r="K184" t="s">
        <v>869</v>
      </c>
      <c r="L184" t="s">
        <v>870</v>
      </c>
      <c r="M184">
        <v>400</v>
      </c>
      <c r="N184" s="14">
        <v>45541.398587962962</v>
      </c>
      <c r="O184">
        <v>2720000</v>
      </c>
      <c r="P184" s="15">
        <v>45593</v>
      </c>
      <c r="Q184" s="16">
        <v>2720000</v>
      </c>
      <c r="R184" s="10">
        <f t="shared" si="12"/>
        <v>1</v>
      </c>
      <c r="S184" s="10" t="str">
        <f t="shared" si="13"/>
        <v>N° proy &gt;=90%</v>
      </c>
      <c r="T184" s="15">
        <v>45602</v>
      </c>
      <c r="U184" s="16">
        <v>2720000</v>
      </c>
      <c r="V184" s="15">
        <v>45544</v>
      </c>
      <c r="W184">
        <v>147.70870370370397</v>
      </c>
      <c r="X184">
        <v>4.8099999999999996</v>
      </c>
      <c r="Y184">
        <v>36</v>
      </c>
      <c r="Z184" s="11" t="str">
        <f t="shared" si="14"/>
        <v>dentro de plazo</v>
      </c>
      <c r="AA184" s="17"/>
      <c r="AB184" s="16">
        <v>663482</v>
      </c>
      <c r="AC184" s="16">
        <v>663082</v>
      </c>
      <c r="AD184" s="9">
        <f>VLOOKUP(A184,'[1]indicadores 140225'!$A$1:$AH$2422,25,FALSE)</f>
        <v>692572</v>
      </c>
      <c r="AE184" s="12">
        <f t="shared" si="15"/>
        <v>1.043844444913351</v>
      </c>
      <c r="AF184" s="12" t="str">
        <f t="shared" si="16"/>
        <v>N° proy&gt;=90%</v>
      </c>
      <c r="AG184" s="16">
        <v>34700</v>
      </c>
      <c r="AH184" s="15">
        <v>45594</v>
      </c>
      <c r="AI184">
        <v>0.36969999999999997</v>
      </c>
      <c r="AJ184">
        <v>7.2900000000000006E-2</v>
      </c>
      <c r="AK184" s="11">
        <f>VLOOKUP(A184,'[1]indicadores 140225'!$A$1:$AH$2422,29,FALSE)</f>
        <v>8.1500000000000003E-2</v>
      </c>
      <c r="AN184">
        <v>0.36969999999999997</v>
      </c>
      <c r="AO184">
        <v>0.2356</v>
      </c>
      <c r="AP184" s="11">
        <f>VLOOKUP(A184,'[1]indicadores 140225'!$A$1:$AH$2422,31,FALSE)</f>
        <v>0.2356</v>
      </c>
      <c r="AS184" t="s">
        <v>54</v>
      </c>
      <c r="AT184" t="s">
        <v>55</v>
      </c>
      <c r="AU184" t="s">
        <v>56</v>
      </c>
    </row>
    <row r="185" spans="1:47" x14ac:dyDescent="0.25">
      <c r="A185" t="s">
        <v>871</v>
      </c>
      <c r="B185" t="s">
        <v>871</v>
      </c>
      <c r="C185" s="6">
        <f t="shared" si="17"/>
        <v>2024</v>
      </c>
      <c r="D185" t="s">
        <v>157</v>
      </c>
      <c r="E185" t="s">
        <v>158</v>
      </c>
      <c r="F185" t="s">
        <v>872</v>
      </c>
      <c r="G185" t="s">
        <v>771</v>
      </c>
      <c r="H185" t="s">
        <v>772</v>
      </c>
      <c r="I185" t="s">
        <v>773</v>
      </c>
      <c r="J185" t="s">
        <v>814</v>
      </c>
      <c r="K185" t="s">
        <v>160</v>
      </c>
      <c r="L185" t="s">
        <v>873</v>
      </c>
      <c r="M185">
        <v>285</v>
      </c>
      <c r="N185" s="14">
        <v>45524.74795138889</v>
      </c>
      <c r="O185">
        <v>581818</v>
      </c>
      <c r="P185" s="15">
        <v>45471</v>
      </c>
      <c r="Q185" s="16">
        <v>581818</v>
      </c>
      <c r="R185" s="10">
        <f t="shared" si="12"/>
        <v>1</v>
      </c>
      <c r="S185" s="10" t="str">
        <f t="shared" si="13"/>
        <v>N° proy &gt;=90%</v>
      </c>
      <c r="T185" s="15">
        <v>45476</v>
      </c>
      <c r="U185" s="16">
        <v>581818</v>
      </c>
      <c r="V185" s="15">
        <v>45544</v>
      </c>
      <c r="W185">
        <v>82</v>
      </c>
      <c r="X185">
        <v>3</v>
      </c>
      <c r="Y185">
        <v>3</v>
      </c>
      <c r="Z185" s="11" t="str">
        <f t="shared" si="14"/>
        <v>dentro de plazo</v>
      </c>
      <c r="AA185" s="15">
        <v>45626</v>
      </c>
      <c r="AB185" s="16">
        <v>585944.12</v>
      </c>
      <c r="AC185" s="16">
        <v>580894.1</v>
      </c>
      <c r="AD185" s="9">
        <f>VLOOKUP(A185,'[1]indicadores 140225'!$A$1:$AH$2422,25,FALSE)</f>
        <v>581248.30000000005</v>
      </c>
      <c r="AE185" s="12">
        <f t="shared" si="15"/>
        <v>0.99198589107780455</v>
      </c>
      <c r="AF185" s="12" t="str">
        <f t="shared" si="16"/>
        <v>N° proy&gt;=90%</v>
      </c>
      <c r="AG185" s="16">
        <v>227897.22</v>
      </c>
      <c r="AH185" s="17"/>
      <c r="AI185">
        <v>0</v>
      </c>
      <c r="AK185" s="11">
        <f>VLOOKUP(A185,'[1]indicadores 140225'!$A$1:$AH$2422,29,FALSE)</f>
        <v>0</v>
      </c>
      <c r="AN185">
        <v>1</v>
      </c>
      <c r="AP185" s="11">
        <f>VLOOKUP(A185,'[1]indicadores 140225'!$A$1:$AH$2422,31,FALSE)</f>
        <v>0.999</v>
      </c>
      <c r="AS185" t="s">
        <v>42</v>
      </c>
      <c r="AT185" t="s">
        <v>43</v>
      </c>
      <c r="AU185" t="s">
        <v>44</v>
      </c>
    </row>
    <row r="186" spans="1:47" x14ac:dyDescent="0.25">
      <c r="A186" t="s">
        <v>874</v>
      </c>
      <c r="B186" t="s">
        <v>874</v>
      </c>
      <c r="C186" s="6">
        <f t="shared" si="17"/>
        <v>2024</v>
      </c>
      <c r="D186" t="s">
        <v>157</v>
      </c>
      <c r="E186" t="s">
        <v>158</v>
      </c>
      <c r="F186" t="s">
        <v>875</v>
      </c>
      <c r="G186" t="s">
        <v>771</v>
      </c>
      <c r="H186" t="s">
        <v>772</v>
      </c>
      <c r="I186" t="s">
        <v>772</v>
      </c>
      <c r="J186" t="s">
        <v>876</v>
      </c>
      <c r="K186" t="s">
        <v>160</v>
      </c>
      <c r="L186" t="s">
        <v>877</v>
      </c>
      <c r="M186">
        <v>546</v>
      </c>
      <c r="N186" s="14">
        <v>45524.74795138889</v>
      </c>
      <c r="O186">
        <v>581804.99</v>
      </c>
      <c r="P186" s="15">
        <v>45471</v>
      </c>
      <c r="Q186" s="16">
        <v>581818</v>
      </c>
      <c r="R186" s="10">
        <f t="shared" si="12"/>
        <v>1.0000223614445107</v>
      </c>
      <c r="S186" s="10" t="str">
        <f t="shared" si="13"/>
        <v>N° proy &gt;=90%</v>
      </c>
      <c r="T186" s="15">
        <v>45476</v>
      </c>
      <c r="U186" s="16">
        <v>581818</v>
      </c>
      <c r="V186" s="15">
        <v>45544</v>
      </c>
      <c r="W186">
        <v>57</v>
      </c>
      <c r="X186">
        <v>3</v>
      </c>
      <c r="Y186">
        <v>3</v>
      </c>
      <c r="Z186" s="11" t="str">
        <f t="shared" si="14"/>
        <v>dentro de plazo</v>
      </c>
      <c r="AA186" s="15">
        <v>45601</v>
      </c>
      <c r="AB186" s="16">
        <v>583553.6</v>
      </c>
      <c r="AC186" s="16">
        <v>579920.67000000004</v>
      </c>
      <c r="AD186" s="9">
        <f>VLOOKUP(A186,'[1]indicadores 140225'!$A$1:$AH$2422,25,FALSE)</f>
        <v>580968.41</v>
      </c>
      <c r="AE186" s="12">
        <f t="shared" si="15"/>
        <v>0.99556991851305532</v>
      </c>
      <c r="AF186" s="12" t="str">
        <f t="shared" si="16"/>
        <v>N° proy&gt;=90%</v>
      </c>
      <c r="AG186" s="16">
        <v>39905.26</v>
      </c>
      <c r="AH186" s="17"/>
      <c r="AI186">
        <v>0</v>
      </c>
      <c r="AJ186">
        <v>1</v>
      </c>
      <c r="AK186" s="11">
        <f>VLOOKUP(A186,'[1]indicadores 140225'!$A$1:$AH$2422,29,FALSE)</f>
        <v>1</v>
      </c>
      <c r="AN186">
        <v>1</v>
      </c>
      <c r="AO186">
        <v>1.0468</v>
      </c>
      <c r="AP186" s="11">
        <f>VLOOKUP(A186,'[1]indicadores 140225'!$A$1:$AH$2422,31,FALSE)</f>
        <v>0.99860000000000004</v>
      </c>
      <c r="AS186" t="s">
        <v>42</v>
      </c>
      <c r="AT186" t="s">
        <v>43</v>
      </c>
      <c r="AU186" t="s">
        <v>177</v>
      </c>
    </row>
    <row r="187" spans="1:47" x14ac:dyDescent="0.25">
      <c r="B187" t="s">
        <v>878</v>
      </c>
      <c r="C187" s="6">
        <f t="shared" si="17"/>
        <v>1900</v>
      </c>
      <c r="D187" t="s">
        <v>47</v>
      </c>
      <c r="E187" t="s">
        <v>763</v>
      </c>
      <c r="F187" t="s">
        <v>879</v>
      </c>
      <c r="G187" t="s">
        <v>771</v>
      </c>
      <c r="H187" t="s">
        <v>772</v>
      </c>
      <c r="I187" t="s">
        <v>792</v>
      </c>
      <c r="J187" t="s">
        <v>793</v>
      </c>
      <c r="K187" t="s">
        <v>880</v>
      </c>
      <c r="L187" t="s">
        <v>881</v>
      </c>
      <c r="M187">
        <v>120</v>
      </c>
      <c r="N187" s="18"/>
      <c r="P187" s="15">
        <v>45625</v>
      </c>
      <c r="Q187" s="16">
        <v>708600</v>
      </c>
      <c r="R187" s="10" t="e">
        <f t="shared" si="12"/>
        <v>#DIV/0!</v>
      </c>
      <c r="S187" s="10" t="e">
        <f t="shared" si="13"/>
        <v>#DIV/0!</v>
      </c>
      <c r="T187" s="15">
        <v>45637</v>
      </c>
      <c r="U187" s="16">
        <v>708600</v>
      </c>
      <c r="V187" s="17"/>
      <c r="Z187" s="11" t="str">
        <f t="shared" si="14"/>
        <v>dentro de plazo</v>
      </c>
      <c r="AA187" s="17"/>
      <c r="AB187" s="16"/>
      <c r="AC187" s="16">
        <v>0</v>
      </c>
      <c r="AD187" s="9" t="e">
        <f>VLOOKUP(A187,'[1]indicadores 140225'!$A$1:$AH$2422,25,FALSE)</f>
        <v>#N/A</v>
      </c>
      <c r="AE187" s="12" t="e">
        <f t="shared" si="15"/>
        <v>#N/A</v>
      </c>
      <c r="AF187" s="12" t="e">
        <f t="shared" si="16"/>
        <v>#N/A</v>
      </c>
      <c r="AG187" s="16"/>
      <c r="AH187" s="17"/>
      <c r="AI187">
        <v>0</v>
      </c>
      <c r="AK187" s="11" t="e">
        <f>VLOOKUP(A187,'[1]indicadores 140225'!$A$1:$AH$2422,29,FALSE)</f>
        <v>#N/A</v>
      </c>
      <c r="AP187" s="11" t="e">
        <f>VLOOKUP(A187,'[1]indicadores 140225'!$A$1:$AH$2422,31,FALSE)</f>
        <v>#N/A</v>
      </c>
      <c r="AS187" t="s">
        <v>767</v>
      </c>
      <c r="AT187" t="s">
        <v>768</v>
      </c>
    </row>
    <row r="188" spans="1:47" x14ac:dyDescent="0.25">
      <c r="A188" t="s">
        <v>882</v>
      </c>
      <c r="B188" t="s">
        <v>883</v>
      </c>
      <c r="C188" s="6">
        <f t="shared" si="17"/>
        <v>2021</v>
      </c>
      <c r="D188" t="s">
        <v>47</v>
      </c>
      <c r="E188" t="s">
        <v>884</v>
      </c>
      <c r="F188" t="s">
        <v>885</v>
      </c>
      <c r="G188" t="s">
        <v>886</v>
      </c>
      <c r="H188" t="s">
        <v>832</v>
      </c>
      <c r="I188" t="s">
        <v>887</v>
      </c>
      <c r="J188" t="s">
        <v>888</v>
      </c>
      <c r="K188" t="s">
        <v>889</v>
      </c>
      <c r="L188" t="s">
        <v>890</v>
      </c>
      <c r="M188">
        <v>200</v>
      </c>
      <c r="N188" s="14">
        <v>44167</v>
      </c>
      <c r="O188">
        <v>1360000</v>
      </c>
      <c r="P188" s="15">
        <v>44042</v>
      </c>
      <c r="Q188" s="16">
        <v>1360000</v>
      </c>
      <c r="R188" s="10">
        <f t="shared" si="12"/>
        <v>1</v>
      </c>
      <c r="S188" s="10" t="str">
        <f t="shared" si="13"/>
        <v>N° proy &gt;=90%</v>
      </c>
      <c r="T188" s="15">
        <v>44057</v>
      </c>
      <c r="U188" s="16">
        <v>1360000</v>
      </c>
      <c r="V188" s="15">
        <v>44198</v>
      </c>
      <c r="W188">
        <v>1199</v>
      </c>
      <c r="X188">
        <v>36</v>
      </c>
      <c r="Y188">
        <v>36</v>
      </c>
      <c r="Z188" s="11" t="str">
        <f t="shared" si="14"/>
        <v>dentro de plazo</v>
      </c>
      <c r="AA188" s="15">
        <v>45397</v>
      </c>
      <c r="AB188" s="16">
        <v>1350806</v>
      </c>
      <c r="AC188" s="16">
        <v>1350598.39</v>
      </c>
      <c r="AD188" s="9">
        <f>VLOOKUP(A188,'[1]indicadores 140225'!$A$1:$AH$2422,25,FALSE)</f>
        <v>1350598.39</v>
      </c>
      <c r="AE188" s="12">
        <f t="shared" si="15"/>
        <v>0.99984630657548157</v>
      </c>
      <c r="AF188" s="12" t="str">
        <f t="shared" si="16"/>
        <v>N° proy&gt;=90%</v>
      </c>
      <c r="AG188" s="16">
        <v>1324855.5</v>
      </c>
      <c r="AH188" s="15">
        <v>45607</v>
      </c>
      <c r="AI188">
        <v>1</v>
      </c>
      <c r="AJ188">
        <v>1</v>
      </c>
      <c r="AK188" s="11">
        <f>VLOOKUP(A188,'[1]indicadores 140225'!$A$1:$AH$2422,29,FALSE)</f>
        <v>1</v>
      </c>
      <c r="AN188">
        <v>1</v>
      </c>
      <c r="AO188">
        <v>0.99570000000000003</v>
      </c>
      <c r="AP188" s="11">
        <f>VLOOKUP(A188,'[1]indicadores 140225'!$A$1:$AH$2422,31,FALSE)</f>
        <v>0.99570000000000003</v>
      </c>
      <c r="AS188" t="s">
        <v>42</v>
      </c>
      <c r="AT188" t="s">
        <v>278</v>
      </c>
    </row>
    <row r="189" spans="1:47" x14ac:dyDescent="0.25">
      <c r="A189" t="s">
        <v>891</v>
      </c>
      <c r="B189" t="s">
        <v>892</v>
      </c>
      <c r="C189" s="6">
        <f t="shared" si="17"/>
        <v>2021</v>
      </c>
      <c r="D189" t="s">
        <v>47</v>
      </c>
      <c r="E189" t="s">
        <v>884</v>
      </c>
      <c r="F189" t="s">
        <v>893</v>
      </c>
      <c r="G189" t="s">
        <v>886</v>
      </c>
      <c r="H189" t="s">
        <v>832</v>
      </c>
      <c r="I189" t="s">
        <v>887</v>
      </c>
      <c r="J189" t="s">
        <v>888</v>
      </c>
      <c r="K189" t="s">
        <v>894</v>
      </c>
      <c r="L189" t="s">
        <v>895</v>
      </c>
      <c r="M189">
        <v>200</v>
      </c>
      <c r="N189" s="14">
        <v>44167</v>
      </c>
      <c r="O189">
        <v>1360000</v>
      </c>
      <c r="P189" s="15">
        <v>44154</v>
      </c>
      <c r="Q189" s="16">
        <v>1360000</v>
      </c>
      <c r="R189" s="10">
        <f t="shared" si="12"/>
        <v>1</v>
      </c>
      <c r="S189" s="10" t="str">
        <f t="shared" si="13"/>
        <v>N° proy &gt;=90%</v>
      </c>
      <c r="T189" s="15">
        <v>44160</v>
      </c>
      <c r="U189" s="16">
        <v>1360000</v>
      </c>
      <c r="V189" s="15">
        <v>44198</v>
      </c>
      <c r="W189">
        <v>1199</v>
      </c>
      <c r="X189">
        <v>36</v>
      </c>
      <c r="Y189">
        <v>36</v>
      </c>
      <c r="Z189" s="11" t="str">
        <f t="shared" si="14"/>
        <v>dentro de plazo</v>
      </c>
      <c r="AA189" s="15">
        <v>45397</v>
      </c>
      <c r="AB189" s="16">
        <v>1343312.14</v>
      </c>
      <c r="AC189" s="16">
        <v>1343104.41</v>
      </c>
      <c r="AD189" s="9">
        <f>VLOOKUP(A189,'[1]indicadores 140225'!$A$1:$AH$2422,25,FALSE)</f>
        <v>1343104.41</v>
      </c>
      <c r="AE189" s="12">
        <f t="shared" si="15"/>
        <v>0.99984535984317091</v>
      </c>
      <c r="AF189" s="12" t="str">
        <f t="shared" si="16"/>
        <v>N° proy&gt;=90%</v>
      </c>
      <c r="AG189" s="16">
        <v>1314896.49</v>
      </c>
      <c r="AH189" s="15">
        <v>45607</v>
      </c>
      <c r="AI189">
        <v>1</v>
      </c>
      <c r="AJ189">
        <v>1</v>
      </c>
      <c r="AK189" s="11">
        <f>VLOOKUP(A189,'[1]indicadores 140225'!$A$1:$AH$2422,29,FALSE)</f>
        <v>1</v>
      </c>
      <c r="AN189">
        <v>1</v>
      </c>
      <c r="AO189">
        <v>0.99199999999999999</v>
      </c>
      <c r="AP189" s="11">
        <f>VLOOKUP(A189,'[1]indicadores 140225'!$A$1:$AH$2422,31,FALSE)</f>
        <v>0.99199999999999999</v>
      </c>
      <c r="AS189" t="s">
        <v>42</v>
      </c>
      <c r="AT189" t="s">
        <v>278</v>
      </c>
    </row>
    <row r="190" spans="1:47" x14ac:dyDescent="0.25">
      <c r="A190" t="s">
        <v>896</v>
      </c>
      <c r="B190" t="s">
        <v>897</v>
      </c>
      <c r="C190" s="6">
        <f t="shared" si="17"/>
        <v>2021</v>
      </c>
      <c r="D190" t="s">
        <v>47</v>
      </c>
      <c r="E190" t="s">
        <v>884</v>
      </c>
      <c r="F190" t="s">
        <v>898</v>
      </c>
      <c r="G190" t="s">
        <v>886</v>
      </c>
      <c r="H190" t="s">
        <v>832</v>
      </c>
      <c r="I190" t="s">
        <v>899</v>
      </c>
      <c r="J190" t="s">
        <v>900</v>
      </c>
      <c r="K190" t="s">
        <v>901</v>
      </c>
      <c r="L190" t="s">
        <v>902</v>
      </c>
      <c r="M190">
        <v>200</v>
      </c>
      <c r="N190" s="14">
        <v>44303.495706018519</v>
      </c>
      <c r="O190">
        <v>1360000</v>
      </c>
      <c r="P190" s="15">
        <v>44593</v>
      </c>
      <c r="Q190" s="16">
        <v>1360000</v>
      </c>
      <c r="R190" s="10">
        <f t="shared" si="12"/>
        <v>1</v>
      </c>
      <c r="S190" s="10" t="str">
        <f t="shared" si="13"/>
        <v>N° proy &gt;=90%</v>
      </c>
      <c r="T190" s="15">
        <v>44595</v>
      </c>
      <c r="U190" s="16">
        <v>1360000</v>
      </c>
      <c r="V190" s="15">
        <v>44303</v>
      </c>
      <c r="W190">
        <v>1388.7087037037002</v>
      </c>
      <c r="X190">
        <v>45.55</v>
      </c>
      <c r="Y190">
        <v>36</v>
      </c>
      <c r="Z190" s="11" t="str">
        <f t="shared" si="14"/>
        <v>fuera del plazo</v>
      </c>
      <c r="AA190" s="17"/>
      <c r="AB190" s="16">
        <v>1347340.4</v>
      </c>
      <c r="AC190" s="16">
        <v>1287480.21</v>
      </c>
      <c r="AD190" s="9">
        <f>VLOOKUP(A190,'[1]indicadores 140225'!$A$1:$AH$2422,25,FALSE)</f>
        <v>1287480.21</v>
      </c>
      <c r="AE190" s="12">
        <f t="shared" si="15"/>
        <v>0.95557159126231206</v>
      </c>
      <c r="AF190" s="12" t="str">
        <f t="shared" si="16"/>
        <v>N° proy&gt;=90%</v>
      </c>
      <c r="AG190" s="16">
        <v>1138295</v>
      </c>
      <c r="AH190" s="15">
        <v>45478</v>
      </c>
      <c r="AI190">
        <v>1</v>
      </c>
      <c r="AJ190">
        <v>0.99690000000000001</v>
      </c>
      <c r="AK190" s="11">
        <f>VLOOKUP(A190,'[1]indicadores 140225'!$A$1:$AH$2422,29,FALSE)</f>
        <v>0.99690000000000001</v>
      </c>
      <c r="AN190">
        <v>1</v>
      </c>
      <c r="AO190">
        <v>0.9476</v>
      </c>
      <c r="AP190" s="11">
        <f>VLOOKUP(A190,'[1]indicadores 140225'!$A$1:$AH$2422,31,FALSE)</f>
        <v>0.9476</v>
      </c>
      <c r="AS190" t="s">
        <v>54</v>
      </c>
      <c r="AT190" t="s">
        <v>55</v>
      </c>
      <c r="AU190" t="s">
        <v>56</v>
      </c>
    </row>
    <row r="191" spans="1:47" x14ac:dyDescent="0.25">
      <c r="A191" t="s">
        <v>903</v>
      </c>
      <c r="B191" t="s">
        <v>904</v>
      </c>
      <c r="C191" s="6">
        <f t="shared" si="17"/>
        <v>2021</v>
      </c>
      <c r="D191" t="s">
        <v>47</v>
      </c>
      <c r="E191" t="s">
        <v>884</v>
      </c>
      <c r="F191" t="s">
        <v>905</v>
      </c>
      <c r="G191" t="s">
        <v>886</v>
      </c>
      <c r="H191" t="s">
        <v>832</v>
      </c>
      <c r="I191" t="s">
        <v>899</v>
      </c>
      <c r="J191" t="s">
        <v>900</v>
      </c>
      <c r="K191" t="s">
        <v>906</v>
      </c>
      <c r="L191" t="s">
        <v>907</v>
      </c>
      <c r="M191">
        <v>200</v>
      </c>
      <c r="N191" s="14">
        <v>44303.495706018519</v>
      </c>
      <c r="O191">
        <v>1360000</v>
      </c>
      <c r="P191" s="15">
        <v>44593</v>
      </c>
      <c r="Q191" s="16">
        <v>1360000</v>
      </c>
      <c r="R191" s="10">
        <f t="shared" si="12"/>
        <v>1</v>
      </c>
      <c r="S191" s="10" t="str">
        <f t="shared" si="13"/>
        <v>N° proy &gt;=90%</v>
      </c>
      <c r="T191" s="15">
        <v>44595</v>
      </c>
      <c r="U191" s="16">
        <v>1360000</v>
      </c>
      <c r="V191" s="15">
        <v>44303</v>
      </c>
      <c r="W191">
        <v>1388.7087037037002</v>
      </c>
      <c r="X191">
        <v>45.55</v>
      </c>
      <c r="Y191">
        <v>36</v>
      </c>
      <c r="Z191" s="11" t="str">
        <f t="shared" si="14"/>
        <v>fuera del plazo</v>
      </c>
      <c r="AA191" s="17"/>
      <c r="AB191" s="16">
        <v>1353648.6</v>
      </c>
      <c r="AC191" s="16">
        <v>1326678.24</v>
      </c>
      <c r="AD191" s="9">
        <f>VLOOKUP(A191,'[1]indicadores 140225'!$A$1:$AH$2422,25,FALSE)</f>
        <v>1326678.24</v>
      </c>
      <c r="AE191" s="12">
        <f t="shared" si="15"/>
        <v>0.98007580401590189</v>
      </c>
      <c r="AF191" s="12" t="str">
        <f t="shared" si="16"/>
        <v>N° proy&gt;=90%</v>
      </c>
      <c r="AG191" s="16">
        <v>1136880</v>
      </c>
      <c r="AH191" s="15">
        <v>45478</v>
      </c>
      <c r="AI191">
        <v>1</v>
      </c>
      <c r="AJ191">
        <v>0.99990000000000001</v>
      </c>
      <c r="AK191" s="11">
        <f>VLOOKUP(A191,'[1]indicadores 140225'!$A$1:$AH$2422,29,FALSE)</f>
        <v>0.99990000000000001</v>
      </c>
      <c r="AN191">
        <v>1</v>
      </c>
      <c r="AO191">
        <v>0.97230000000000005</v>
      </c>
      <c r="AP191" s="11">
        <f>VLOOKUP(A191,'[1]indicadores 140225'!$A$1:$AH$2422,31,FALSE)</f>
        <v>0.97230000000000005</v>
      </c>
      <c r="AS191" t="s">
        <v>54</v>
      </c>
      <c r="AT191" t="s">
        <v>55</v>
      </c>
      <c r="AU191" t="s">
        <v>56</v>
      </c>
    </row>
    <row r="192" spans="1:47" x14ac:dyDescent="0.25">
      <c r="A192" t="s">
        <v>908</v>
      </c>
      <c r="B192" t="s">
        <v>909</v>
      </c>
      <c r="C192" s="6">
        <f t="shared" si="17"/>
        <v>2021</v>
      </c>
      <c r="D192" t="s">
        <v>47</v>
      </c>
      <c r="E192" t="s">
        <v>884</v>
      </c>
      <c r="F192" t="s">
        <v>910</v>
      </c>
      <c r="G192" t="s">
        <v>886</v>
      </c>
      <c r="H192" t="s">
        <v>832</v>
      </c>
      <c r="I192" t="s">
        <v>911</v>
      </c>
      <c r="J192" t="s">
        <v>912</v>
      </c>
      <c r="K192" t="s">
        <v>913</v>
      </c>
      <c r="L192" t="s">
        <v>914</v>
      </c>
      <c r="M192">
        <v>200</v>
      </c>
      <c r="N192" s="14">
        <v>44302.609918981485</v>
      </c>
      <c r="O192">
        <v>1360000</v>
      </c>
      <c r="P192" s="15">
        <v>44593</v>
      </c>
      <c r="Q192" s="16">
        <v>1360000</v>
      </c>
      <c r="R192" s="10">
        <f t="shared" si="12"/>
        <v>1</v>
      </c>
      <c r="S192" s="10" t="str">
        <f t="shared" si="13"/>
        <v>N° proy &gt;=90%</v>
      </c>
      <c r="T192" s="15">
        <v>44595</v>
      </c>
      <c r="U192" s="16">
        <v>1360000</v>
      </c>
      <c r="V192" s="15">
        <v>44302</v>
      </c>
      <c r="W192">
        <v>1198</v>
      </c>
      <c r="X192">
        <v>36</v>
      </c>
      <c r="Y192">
        <v>36</v>
      </c>
      <c r="Z192" s="11" t="str">
        <f t="shared" si="14"/>
        <v>dentro de plazo</v>
      </c>
      <c r="AA192" s="15">
        <v>45500</v>
      </c>
      <c r="AB192" s="16">
        <v>1228960.3</v>
      </c>
      <c r="AC192" s="16">
        <v>1228860.27</v>
      </c>
      <c r="AD192" s="9">
        <f>VLOOKUP(A192,'[1]indicadores 140225'!$A$1:$AH$2422,25,FALSE)</f>
        <v>1228860.27</v>
      </c>
      <c r="AE192" s="12">
        <f t="shared" si="15"/>
        <v>0.99991860599565341</v>
      </c>
      <c r="AF192" s="12" t="str">
        <f t="shared" si="16"/>
        <v>N° proy&gt;=90%</v>
      </c>
      <c r="AG192" s="16">
        <v>1217460.3</v>
      </c>
      <c r="AH192" s="15">
        <v>45630</v>
      </c>
      <c r="AI192">
        <v>1</v>
      </c>
      <c r="AJ192">
        <v>0.98060000000000003</v>
      </c>
      <c r="AK192" s="11">
        <f>VLOOKUP(A192,'[1]indicadores 140225'!$A$1:$AH$2422,29,FALSE)</f>
        <v>0.98060000000000003</v>
      </c>
      <c r="AN192">
        <v>1</v>
      </c>
      <c r="AO192">
        <v>0.93489999999999995</v>
      </c>
      <c r="AP192" s="11">
        <f>VLOOKUP(A192,'[1]indicadores 140225'!$A$1:$AH$2422,31,FALSE)</f>
        <v>0.93489999999999995</v>
      </c>
      <c r="AS192" t="s">
        <v>42</v>
      </c>
      <c r="AT192" t="s">
        <v>915</v>
      </c>
    </row>
    <row r="193" spans="1:47" x14ac:dyDescent="0.25">
      <c r="A193" t="s">
        <v>916</v>
      </c>
      <c r="B193" t="s">
        <v>917</v>
      </c>
      <c r="C193" s="6">
        <f t="shared" si="17"/>
        <v>2021</v>
      </c>
      <c r="D193" t="s">
        <v>47</v>
      </c>
      <c r="E193" t="s">
        <v>884</v>
      </c>
      <c r="F193" t="s">
        <v>918</v>
      </c>
      <c r="G193" t="s">
        <v>886</v>
      </c>
      <c r="H193" t="s">
        <v>832</v>
      </c>
      <c r="I193" t="s">
        <v>911</v>
      </c>
      <c r="J193" t="s">
        <v>912</v>
      </c>
      <c r="K193" t="s">
        <v>919</v>
      </c>
      <c r="L193" t="s">
        <v>920</v>
      </c>
      <c r="M193">
        <v>200</v>
      </c>
      <c r="N193" s="14">
        <v>44302.609918981485</v>
      </c>
      <c r="O193">
        <v>1360000</v>
      </c>
      <c r="P193" s="15">
        <v>44593</v>
      </c>
      <c r="Q193" s="16">
        <v>1360000</v>
      </c>
      <c r="R193" s="10">
        <f t="shared" si="12"/>
        <v>1</v>
      </c>
      <c r="S193" s="10" t="str">
        <f t="shared" si="13"/>
        <v>N° proy &gt;=90%</v>
      </c>
      <c r="T193" s="15">
        <v>44595</v>
      </c>
      <c r="U193" s="16">
        <v>1360000</v>
      </c>
      <c r="V193" s="15">
        <v>44302</v>
      </c>
      <c r="W193">
        <v>1198</v>
      </c>
      <c r="X193">
        <v>36</v>
      </c>
      <c r="Y193">
        <v>36</v>
      </c>
      <c r="Z193" s="11" t="str">
        <f t="shared" si="14"/>
        <v>dentro de plazo</v>
      </c>
      <c r="AA193" s="15">
        <v>45500</v>
      </c>
      <c r="AB193" s="16">
        <v>1241834.02</v>
      </c>
      <c r="AC193" s="16">
        <v>1241734.02</v>
      </c>
      <c r="AD193" s="9">
        <f>VLOOKUP(A193,'[1]indicadores 140225'!$A$1:$AH$2422,25,FALSE)</f>
        <v>1241734.02</v>
      </c>
      <c r="AE193" s="12">
        <f t="shared" si="15"/>
        <v>0.99991947394064784</v>
      </c>
      <c r="AF193" s="12" t="str">
        <f t="shared" si="16"/>
        <v>N° proy&gt;=90%</v>
      </c>
      <c r="AG193" s="16">
        <v>1228534.02</v>
      </c>
      <c r="AH193" s="15">
        <v>45630</v>
      </c>
      <c r="AI193">
        <v>1</v>
      </c>
      <c r="AJ193">
        <v>0.97599999999999998</v>
      </c>
      <c r="AK193" s="11">
        <f>VLOOKUP(A193,'[1]indicadores 140225'!$A$1:$AH$2422,29,FALSE)</f>
        <v>0.97599999999999998</v>
      </c>
      <c r="AN193">
        <v>1</v>
      </c>
      <c r="AO193">
        <v>0.94099999999999995</v>
      </c>
      <c r="AP193" s="11">
        <f>VLOOKUP(A193,'[1]indicadores 140225'!$A$1:$AH$2422,31,FALSE)</f>
        <v>0.94099999999999995</v>
      </c>
      <c r="AS193" t="s">
        <v>42</v>
      </c>
      <c r="AT193" t="s">
        <v>915</v>
      </c>
    </row>
    <row r="194" spans="1:47" x14ac:dyDescent="0.25">
      <c r="A194" t="s">
        <v>921</v>
      </c>
      <c r="B194" t="s">
        <v>922</v>
      </c>
      <c r="C194" s="6">
        <f t="shared" si="17"/>
        <v>2021</v>
      </c>
      <c r="D194" t="s">
        <v>47</v>
      </c>
      <c r="E194" t="s">
        <v>884</v>
      </c>
      <c r="F194" t="s">
        <v>923</v>
      </c>
      <c r="G194" t="s">
        <v>886</v>
      </c>
      <c r="H194" t="s">
        <v>832</v>
      </c>
      <c r="I194" t="s">
        <v>911</v>
      </c>
      <c r="J194" t="s">
        <v>924</v>
      </c>
      <c r="K194" t="s">
        <v>925</v>
      </c>
      <c r="L194" t="s">
        <v>926</v>
      </c>
      <c r="M194">
        <v>200</v>
      </c>
      <c r="N194" s="14">
        <v>44316</v>
      </c>
      <c r="O194">
        <v>1360000</v>
      </c>
      <c r="P194" s="15">
        <v>44621</v>
      </c>
      <c r="Q194" s="16">
        <v>1360000</v>
      </c>
      <c r="R194" s="10">
        <f t="shared" ref="R194:R257" si="18">+Q194/O194</f>
        <v>1</v>
      </c>
      <c r="S194" s="10" t="str">
        <f t="shared" ref="S194:S257" si="19">_xlfn.IFS(R194&gt;=0.9,"N° proy &gt;=90%",R194&gt;=0.8,"N° proy&gt;=80%",R194&lt;0.8,"N° proy&lt;80%")</f>
        <v>N° proy &gt;=90%</v>
      </c>
      <c r="T194" s="15">
        <v>44623</v>
      </c>
      <c r="U194" s="16">
        <v>1360000</v>
      </c>
      <c r="V194" s="15">
        <v>44319</v>
      </c>
      <c r="W194">
        <v>1134</v>
      </c>
      <c r="X194">
        <v>36</v>
      </c>
      <c r="Y194">
        <v>36</v>
      </c>
      <c r="Z194" s="11" t="str">
        <f t="shared" ref="Z194:Z257" si="20">IF(Y194&gt;=X194,"dentro de plazo","fuera del plazo")</f>
        <v>dentro de plazo</v>
      </c>
      <c r="AA194" s="15">
        <v>45453</v>
      </c>
      <c r="AB194" s="16">
        <v>1299370.73</v>
      </c>
      <c r="AC194" s="16">
        <v>1292295.28</v>
      </c>
      <c r="AD194" s="9">
        <f>VLOOKUP(A194,'[1]indicadores 140225'!$A$1:$AH$2422,25,FALSE)</f>
        <v>1292295.28</v>
      </c>
      <c r="AE194" s="12">
        <f t="shared" ref="AE194:AE257" si="21">+AD194/AB194</f>
        <v>0.99455471034044307</v>
      </c>
      <c r="AF194" s="12" t="str">
        <f t="shared" ref="AF194:AF257" si="22">_xlfn.IFS(AE194&gt;=0.9,"N° proy&gt;=90%",AE194&gt;=0.8,"N° proy&gt;=80",AE194&lt;0.8,"N° proy&lt;80")</f>
        <v>N° proy&gt;=90%</v>
      </c>
      <c r="AG194" s="16">
        <v>1261908.74</v>
      </c>
      <c r="AH194" s="15">
        <v>45638</v>
      </c>
      <c r="AI194">
        <v>1</v>
      </c>
      <c r="AJ194">
        <v>0.99219999999999997</v>
      </c>
      <c r="AK194" s="11">
        <f>VLOOKUP(A194,'[1]indicadores 140225'!$A$1:$AH$2422,29,FALSE)</f>
        <v>0.99219999999999997</v>
      </c>
      <c r="AN194">
        <v>1</v>
      </c>
      <c r="AO194">
        <v>0.9748</v>
      </c>
      <c r="AP194" s="11">
        <f>VLOOKUP(A194,'[1]indicadores 140225'!$A$1:$AH$2422,31,FALSE)</f>
        <v>0.9748</v>
      </c>
      <c r="AS194" t="s">
        <v>42</v>
      </c>
      <c r="AT194" t="s">
        <v>278</v>
      </c>
    </row>
    <row r="195" spans="1:47" x14ac:dyDescent="0.25">
      <c r="A195" t="s">
        <v>927</v>
      </c>
      <c r="B195" t="s">
        <v>928</v>
      </c>
      <c r="C195" s="6">
        <f t="shared" ref="C195:C258" si="23">YEAR(V195)</f>
        <v>2021</v>
      </c>
      <c r="D195" t="s">
        <v>47</v>
      </c>
      <c r="E195" t="s">
        <v>884</v>
      </c>
      <c r="F195" t="s">
        <v>929</v>
      </c>
      <c r="G195" t="s">
        <v>886</v>
      </c>
      <c r="H195" t="s">
        <v>832</v>
      </c>
      <c r="I195" t="s">
        <v>911</v>
      </c>
      <c r="J195" t="s">
        <v>924</v>
      </c>
      <c r="K195" t="s">
        <v>930</v>
      </c>
      <c r="L195" t="s">
        <v>931</v>
      </c>
      <c r="M195">
        <v>200</v>
      </c>
      <c r="N195" s="14">
        <v>44316</v>
      </c>
      <c r="O195">
        <v>1360000</v>
      </c>
      <c r="P195" s="15">
        <v>44621</v>
      </c>
      <c r="Q195" s="16">
        <v>1360000</v>
      </c>
      <c r="R195" s="10">
        <f t="shared" si="18"/>
        <v>1</v>
      </c>
      <c r="S195" s="10" t="str">
        <f t="shared" si="19"/>
        <v>N° proy &gt;=90%</v>
      </c>
      <c r="T195" s="15">
        <v>44623</v>
      </c>
      <c r="U195" s="16">
        <v>1360000</v>
      </c>
      <c r="V195" s="15">
        <v>44319</v>
      </c>
      <c r="W195">
        <v>1134</v>
      </c>
      <c r="X195">
        <v>36</v>
      </c>
      <c r="Y195">
        <v>36</v>
      </c>
      <c r="Z195" s="11" t="str">
        <f t="shared" si="20"/>
        <v>dentro de plazo</v>
      </c>
      <c r="AA195" s="15">
        <v>45453</v>
      </c>
      <c r="AB195" s="16">
        <v>1305737.48</v>
      </c>
      <c r="AC195" s="16">
        <v>1299857.46</v>
      </c>
      <c r="AD195" s="9">
        <f>VLOOKUP(A195,'[1]indicadores 140225'!$A$1:$AH$2422,25,FALSE)</f>
        <v>1299857.46</v>
      </c>
      <c r="AE195" s="12">
        <f t="shared" si="21"/>
        <v>0.99549678240070127</v>
      </c>
      <c r="AF195" s="12" t="str">
        <f t="shared" si="22"/>
        <v>N° proy&gt;=90%</v>
      </c>
      <c r="AG195" s="16">
        <v>1269342.48</v>
      </c>
      <c r="AH195" s="15">
        <v>45638</v>
      </c>
      <c r="AI195">
        <v>1</v>
      </c>
      <c r="AJ195">
        <v>0.99109999999999998</v>
      </c>
      <c r="AK195" s="11">
        <f>VLOOKUP(A195,'[1]indicadores 140225'!$A$1:$AH$2422,29,FALSE)</f>
        <v>0.99109999999999998</v>
      </c>
      <c r="AN195">
        <v>1</v>
      </c>
      <c r="AO195">
        <v>0.97629999999999995</v>
      </c>
      <c r="AP195" s="11">
        <f>VLOOKUP(A195,'[1]indicadores 140225'!$A$1:$AH$2422,31,FALSE)</f>
        <v>0.97629999999999995</v>
      </c>
      <c r="AS195" t="s">
        <v>42</v>
      </c>
      <c r="AT195" t="s">
        <v>278</v>
      </c>
    </row>
    <row r="196" spans="1:47" x14ac:dyDescent="0.25">
      <c r="A196" t="s">
        <v>932</v>
      </c>
      <c r="B196" t="s">
        <v>933</v>
      </c>
      <c r="C196" s="6">
        <f t="shared" si="23"/>
        <v>2021</v>
      </c>
      <c r="D196" t="s">
        <v>934</v>
      </c>
      <c r="E196" t="s">
        <v>935</v>
      </c>
      <c r="F196" t="s">
        <v>936</v>
      </c>
      <c r="G196" t="s">
        <v>886</v>
      </c>
      <c r="H196" t="s">
        <v>832</v>
      </c>
      <c r="I196" t="s">
        <v>887</v>
      </c>
      <c r="J196" t="s">
        <v>888</v>
      </c>
      <c r="K196" t="s">
        <v>937</v>
      </c>
      <c r="L196" t="s">
        <v>938</v>
      </c>
      <c r="M196">
        <v>342</v>
      </c>
      <c r="N196" s="14">
        <v>44404.296064814815</v>
      </c>
      <c r="O196">
        <v>234504.23</v>
      </c>
      <c r="P196" s="15">
        <v>44439</v>
      </c>
      <c r="Q196" s="16">
        <v>234504.23</v>
      </c>
      <c r="R196" s="10">
        <f t="shared" si="18"/>
        <v>1</v>
      </c>
      <c r="S196" s="10" t="str">
        <f t="shared" si="19"/>
        <v>N° proy &gt;=90%</v>
      </c>
      <c r="T196" s="15">
        <v>44439</v>
      </c>
      <c r="U196" s="16">
        <v>234504.23</v>
      </c>
      <c r="V196" s="15">
        <v>44515</v>
      </c>
      <c r="W196">
        <v>20</v>
      </c>
      <c r="X196">
        <v>1</v>
      </c>
      <c r="Y196">
        <v>1</v>
      </c>
      <c r="Z196" s="11" t="str">
        <f t="shared" si="20"/>
        <v>dentro de plazo</v>
      </c>
      <c r="AA196" s="15">
        <v>44535</v>
      </c>
      <c r="AB196" s="16"/>
      <c r="AC196" s="16">
        <v>0</v>
      </c>
      <c r="AD196" s="9">
        <f>VLOOKUP(A196,'[1]indicadores 140225'!$A$1:$AH$2422,25,FALSE)</f>
        <v>0</v>
      </c>
      <c r="AE196" s="12" t="e">
        <f t="shared" si="21"/>
        <v>#DIV/0!</v>
      </c>
      <c r="AF196" s="12" t="e">
        <f t="shared" si="22"/>
        <v>#DIV/0!</v>
      </c>
      <c r="AG196" s="16"/>
      <c r="AH196" s="17"/>
      <c r="AI196">
        <v>0</v>
      </c>
      <c r="AJ196">
        <v>1</v>
      </c>
      <c r="AK196" s="11">
        <f>VLOOKUP(A196,'[1]indicadores 140225'!$A$1:$AH$2422,29,FALSE)</f>
        <v>1</v>
      </c>
      <c r="AN196">
        <v>0</v>
      </c>
      <c r="AP196" s="11" t="e">
        <f>VLOOKUP(A196,'[1]indicadores 140225'!$A$1:$AH$2422,31,FALSE)</f>
        <v>#REF!</v>
      </c>
      <c r="AS196" t="s">
        <v>42</v>
      </c>
      <c r="AT196" t="s">
        <v>939</v>
      </c>
      <c r="AU196" t="s">
        <v>940</v>
      </c>
    </row>
    <row r="197" spans="1:47" x14ac:dyDescent="0.25">
      <c r="A197" t="s">
        <v>941</v>
      </c>
      <c r="B197" t="s">
        <v>942</v>
      </c>
      <c r="C197" s="6">
        <f t="shared" si="23"/>
        <v>2022</v>
      </c>
      <c r="D197" t="s">
        <v>934</v>
      </c>
      <c r="E197" t="s">
        <v>935</v>
      </c>
      <c r="F197" t="s">
        <v>943</v>
      </c>
      <c r="G197" t="s">
        <v>886</v>
      </c>
      <c r="H197" t="s">
        <v>832</v>
      </c>
      <c r="I197" t="s">
        <v>832</v>
      </c>
      <c r="J197" t="s">
        <v>944</v>
      </c>
      <c r="K197" t="s">
        <v>945</v>
      </c>
      <c r="L197" t="s">
        <v>946</v>
      </c>
      <c r="M197">
        <v>318</v>
      </c>
      <c r="N197" s="14">
        <v>44407.703414351854</v>
      </c>
      <c r="O197">
        <v>296795.89</v>
      </c>
      <c r="P197" s="15">
        <v>44439</v>
      </c>
      <c r="Q197" s="16">
        <v>296795.89</v>
      </c>
      <c r="R197" s="10">
        <f t="shared" si="18"/>
        <v>1</v>
      </c>
      <c r="S197" s="10" t="str">
        <f t="shared" si="19"/>
        <v>N° proy &gt;=90%</v>
      </c>
      <c r="T197" s="15">
        <v>44439</v>
      </c>
      <c r="U197" s="16">
        <v>296795.89</v>
      </c>
      <c r="V197" s="15">
        <v>44641</v>
      </c>
      <c r="W197">
        <v>1050.7087037037002</v>
      </c>
      <c r="X197">
        <v>34.42</v>
      </c>
      <c r="Y197">
        <v>1</v>
      </c>
      <c r="Z197" s="11" t="str">
        <f t="shared" si="20"/>
        <v>fuera del plazo</v>
      </c>
      <c r="AA197" s="17"/>
      <c r="AB197" s="16"/>
      <c r="AC197" s="16">
        <v>0</v>
      </c>
      <c r="AD197" s="9">
        <f>VLOOKUP(A197,'[1]indicadores 140225'!$A$1:$AH$2422,25,FALSE)</f>
        <v>0</v>
      </c>
      <c r="AE197" s="12" t="e">
        <f t="shared" si="21"/>
        <v>#DIV/0!</v>
      </c>
      <c r="AF197" s="12" t="e">
        <f t="shared" si="22"/>
        <v>#DIV/0!</v>
      </c>
      <c r="AG197" s="16"/>
      <c r="AH197" s="17"/>
      <c r="AI197">
        <v>0</v>
      </c>
      <c r="AK197" s="11" t="e">
        <f>VLOOKUP(A197,'[1]indicadores 140225'!$A$1:$AH$2422,29,FALSE)</f>
        <v>#REF!</v>
      </c>
      <c r="AN197">
        <v>0</v>
      </c>
      <c r="AP197" s="11" t="e">
        <f>VLOOKUP(A197,'[1]indicadores 140225'!$A$1:$AH$2422,31,FALSE)</f>
        <v>#REF!</v>
      </c>
      <c r="AS197" t="s">
        <v>54</v>
      </c>
      <c r="AT197" t="s">
        <v>55</v>
      </c>
      <c r="AU197" t="s">
        <v>56</v>
      </c>
    </row>
    <row r="198" spans="1:47" x14ac:dyDescent="0.25">
      <c r="A198" t="s">
        <v>947</v>
      </c>
      <c r="B198" t="s">
        <v>948</v>
      </c>
      <c r="C198" s="6">
        <f t="shared" si="23"/>
        <v>2022</v>
      </c>
      <c r="D198" t="s">
        <v>934</v>
      </c>
      <c r="E198" t="s">
        <v>935</v>
      </c>
      <c r="F198" t="s">
        <v>949</v>
      </c>
      <c r="G198" t="s">
        <v>886</v>
      </c>
      <c r="H198" t="s">
        <v>832</v>
      </c>
      <c r="I198" t="s">
        <v>832</v>
      </c>
      <c r="J198" t="s">
        <v>950</v>
      </c>
      <c r="K198" t="s">
        <v>951</v>
      </c>
      <c r="L198" t="s">
        <v>952</v>
      </c>
      <c r="M198">
        <v>670</v>
      </c>
      <c r="N198" s="14">
        <v>44407.703414351854</v>
      </c>
      <c r="O198">
        <v>612281.27</v>
      </c>
      <c r="P198" s="15">
        <v>44439</v>
      </c>
      <c r="Q198" s="16">
        <v>612281.27</v>
      </c>
      <c r="R198" s="10">
        <f t="shared" si="18"/>
        <v>1</v>
      </c>
      <c r="S198" s="10" t="str">
        <f t="shared" si="19"/>
        <v>N° proy &gt;=90%</v>
      </c>
      <c r="T198" s="15">
        <v>44439</v>
      </c>
      <c r="U198" s="16">
        <v>612281.27</v>
      </c>
      <c r="V198" s="15">
        <v>44642</v>
      </c>
      <c r="W198">
        <v>1049.7087037037002</v>
      </c>
      <c r="X198">
        <v>34.39</v>
      </c>
      <c r="Y198">
        <v>2</v>
      </c>
      <c r="Z198" s="11" t="str">
        <f t="shared" si="20"/>
        <v>fuera del plazo</v>
      </c>
      <c r="AA198" s="17"/>
      <c r="AB198" s="16"/>
      <c r="AC198" s="16">
        <v>0</v>
      </c>
      <c r="AD198" s="9">
        <f>VLOOKUP(A198,'[1]indicadores 140225'!$A$1:$AH$2422,25,FALSE)</f>
        <v>0</v>
      </c>
      <c r="AE198" s="12" t="e">
        <f t="shared" si="21"/>
        <v>#DIV/0!</v>
      </c>
      <c r="AF198" s="12" t="e">
        <f t="shared" si="22"/>
        <v>#DIV/0!</v>
      </c>
      <c r="AG198" s="16"/>
      <c r="AH198" s="17"/>
      <c r="AI198">
        <v>0</v>
      </c>
      <c r="AK198" s="11" t="e">
        <f>VLOOKUP(A198,'[1]indicadores 140225'!$A$1:$AH$2422,29,FALSE)</f>
        <v>#REF!</v>
      </c>
      <c r="AN198">
        <v>0</v>
      </c>
      <c r="AP198" s="11" t="e">
        <f>VLOOKUP(A198,'[1]indicadores 140225'!$A$1:$AH$2422,31,FALSE)</f>
        <v>#REF!</v>
      </c>
      <c r="AS198" t="s">
        <v>54</v>
      </c>
      <c r="AT198" t="s">
        <v>55</v>
      </c>
      <c r="AU198" t="s">
        <v>56</v>
      </c>
    </row>
    <row r="199" spans="1:47" x14ac:dyDescent="0.25">
      <c r="A199" t="s">
        <v>917</v>
      </c>
      <c r="B199" t="s">
        <v>953</v>
      </c>
      <c r="C199" s="6">
        <f t="shared" si="23"/>
        <v>2022</v>
      </c>
      <c r="D199" t="s">
        <v>934</v>
      </c>
      <c r="E199" t="s">
        <v>935</v>
      </c>
      <c r="F199" t="s">
        <v>954</v>
      </c>
      <c r="G199" t="s">
        <v>886</v>
      </c>
      <c r="H199" t="s">
        <v>832</v>
      </c>
      <c r="I199" t="s">
        <v>899</v>
      </c>
      <c r="J199" t="s">
        <v>900</v>
      </c>
      <c r="K199" t="s">
        <v>955</v>
      </c>
      <c r="L199" t="s">
        <v>956</v>
      </c>
      <c r="M199">
        <v>156</v>
      </c>
      <c r="N199" s="14">
        <v>44402.678553240738</v>
      </c>
      <c r="O199">
        <v>209042.23</v>
      </c>
      <c r="P199" s="15">
        <v>44439</v>
      </c>
      <c r="Q199" s="16">
        <v>209042.23</v>
      </c>
      <c r="R199" s="10">
        <f t="shared" si="18"/>
        <v>1</v>
      </c>
      <c r="S199" s="10" t="str">
        <f t="shared" si="19"/>
        <v>N° proy &gt;=90%</v>
      </c>
      <c r="T199" s="15">
        <v>44439</v>
      </c>
      <c r="U199" s="16">
        <v>209042.23</v>
      </c>
      <c r="V199" s="15">
        <v>44732</v>
      </c>
      <c r="W199">
        <v>959.70870370370403</v>
      </c>
      <c r="X199">
        <v>31.46</v>
      </c>
      <c r="Y199">
        <v>1</v>
      </c>
      <c r="Z199" s="11" t="str">
        <f t="shared" si="20"/>
        <v>fuera del plazo</v>
      </c>
      <c r="AA199" s="17"/>
      <c r="AB199" s="16"/>
      <c r="AC199" s="16">
        <v>0</v>
      </c>
      <c r="AD199" s="9">
        <f>VLOOKUP(A199,'[1]indicadores 140225'!$A$1:$AH$2422,25,FALSE)</f>
        <v>0</v>
      </c>
      <c r="AE199" s="12" t="e">
        <f t="shared" si="21"/>
        <v>#DIV/0!</v>
      </c>
      <c r="AF199" s="12" t="e">
        <f t="shared" si="22"/>
        <v>#DIV/0!</v>
      </c>
      <c r="AG199" s="16"/>
      <c r="AH199" s="17"/>
      <c r="AI199">
        <v>0</v>
      </c>
      <c r="AK199" s="11" t="e">
        <f>VLOOKUP(A199,'[1]indicadores 140225'!$A$1:$AH$2422,29,FALSE)</f>
        <v>#REF!</v>
      </c>
      <c r="AN199">
        <v>0</v>
      </c>
      <c r="AP199" s="11" t="e">
        <f>VLOOKUP(A199,'[1]indicadores 140225'!$A$1:$AH$2422,31,FALSE)</f>
        <v>#REF!</v>
      </c>
      <c r="AS199" t="s">
        <v>54</v>
      </c>
      <c r="AT199" t="s">
        <v>55</v>
      </c>
      <c r="AU199" t="s">
        <v>56</v>
      </c>
    </row>
    <row r="200" spans="1:47" x14ac:dyDescent="0.25">
      <c r="A200" t="s">
        <v>922</v>
      </c>
      <c r="B200" t="s">
        <v>957</v>
      </c>
      <c r="C200" s="6">
        <f t="shared" si="23"/>
        <v>2022</v>
      </c>
      <c r="D200" t="s">
        <v>934</v>
      </c>
      <c r="E200" t="s">
        <v>935</v>
      </c>
      <c r="F200" t="s">
        <v>958</v>
      </c>
      <c r="G200" t="s">
        <v>886</v>
      </c>
      <c r="H200" t="s">
        <v>832</v>
      </c>
      <c r="I200" t="s">
        <v>899</v>
      </c>
      <c r="J200" t="s">
        <v>900</v>
      </c>
      <c r="K200" t="s">
        <v>906</v>
      </c>
      <c r="L200" t="s">
        <v>907</v>
      </c>
      <c r="M200">
        <v>276</v>
      </c>
      <c r="N200" s="14">
        <v>44402.678553240738</v>
      </c>
      <c r="O200">
        <v>239543.29</v>
      </c>
      <c r="P200" s="15">
        <v>44439</v>
      </c>
      <c r="Q200" s="16">
        <v>239543.29</v>
      </c>
      <c r="R200" s="10">
        <f t="shared" si="18"/>
        <v>1</v>
      </c>
      <c r="S200" s="10" t="str">
        <f t="shared" si="19"/>
        <v>N° proy &gt;=90%</v>
      </c>
      <c r="T200" s="15">
        <v>44439</v>
      </c>
      <c r="U200" s="16">
        <v>239543.29</v>
      </c>
      <c r="V200" s="15">
        <v>44732</v>
      </c>
      <c r="W200">
        <v>959.70870370370403</v>
      </c>
      <c r="X200">
        <v>31.46</v>
      </c>
      <c r="Y200">
        <v>1</v>
      </c>
      <c r="Z200" s="11" t="str">
        <f t="shared" si="20"/>
        <v>fuera del plazo</v>
      </c>
      <c r="AA200" s="17"/>
      <c r="AB200" s="16"/>
      <c r="AC200" s="16">
        <v>0</v>
      </c>
      <c r="AD200" s="9">
        <f>VLOOKUP(A200,'[1]indicadores 140225'!$A$1:$AH$2422,25,FALSE)</f>
        <v>0</v>
      </c>
      <c r="AE200" s="12" t="e">
        <f t="shared" si="21"/>
        <v>#DIV/0!</v>
      </c>
      <c r="AF200" s="12" t="e">
        <f t="shared" si="22"/>
        <v>#DIV/0!</v>
      </c>
      <c r="AG200" s="16"/>
      <c r="AH200" s="17"/>
      <c r="AI200">
        <v>0</v>
      </c>
      <c r="AK200" s="11" t="e">
        <f>VLOOKUP(A200,'[1]indicadores 140225'!$A$1:$AH$2422,29,FALSE)</f>
        <v>#REF!</v>
      </c>
      <c r="AN200">
        <v>0</v>
      </c>
      <c r="AP200" s="11" t="e">
        <f>VLOOKUP(A200,'[1]indicadores 140225'!$A$1:$AH$2422,31,FALSE)</f>
        <v>#REF!</v>
      </c>
      <c r="AS200" t="s">
        <v>54</v>
      </c>
      <c r="AT200" t="s">
        <v>55</v>
      </c>
      <c r="AU200" t="s">
        <v>56</v>
      </c>
    </row>
    <row r="201" spans="1:47" x14ac:dyDescent="0.25">
      <c r="A201" t="s">
        <v>959</v>
      </c>
      <c r="B201" t="s">
        <v>960</v>
      </c>
      <c r="C201" s="6">
        <f t="shared" si="23"/>
        <v>2021</v>
      </c>
      <c r="D201" t="s">
        <v>934</v>
      </c>
      <c r="E201" t="s">
        <v>935</v>
      </c>
      <c r="F201" t="s">
        <v>961</v>
      </c>
      <c r="G201" t="s">
        <v>886</v>
      </c>
      <c r="H201" t="s">
        <v>832</v>
      </c>
      <c r="I201" t="s">
        <v>832</v>
      </c>
      <c r="J201" t="s">
        <v>962</v>
      </c>
      <c r="K201" t="s">
        <v>963</v>
      </c>
      <c r="L201" t="s">
        <v>964</v>
      </c>
      <c r="M201">
        <v>232</v>
      </c>
      <c r="N201" s="14">
        <v>44398.299039351848</v>
      </c>
      <c r="O201">
        <v>192480.48</v>
      </c>
      <c r="P201" s="15">
        <v>44439</v>
      </c>
      <c r="Q201" s="16">
        <v>192480.48</v>
      </c>
      <c r="R201" s="10">
        <f t="shared" si="18"/>
        <v>1</v>
      </c>
      <c r="S201" s="10" t="str">
        <f t="shared" si="19"/>
        <v>N° proy &gt;=90%</v>
      </c>
      <c r="T201" s="15">
        <v>44439</v>
      </c>
      <c r="U201" s="16">
        <v>192480.48</v>
      </c>
      <c r="V201" s="15">
        <v>44515</v>
      </c>
      <c r="W201">
        <v>1176.7087037037002</v>
      </c>
      <c r="X201">
        <v>38.619999999999997</v>
      </c>
      <c r="Y201">
        <v>1</v>
      </c>
      <c r="Z201" s="11" t="str">
        <f t="shared" si="20"/>
        <v>fuera del plazo</v>
      </c>
      <c r="AA201" s="17"/>
      <c r="AB201" s="16"/>
      <c r="AC201" s="16">
        <v>0</v>
      </c>
      <c r="AD201" s="9">
        <f>VLOOKUP(A201,'[1]indicadores 140225'!$A$1:$AH$2422,25,FALSE)</f>
        <v>0</v>
      </c>
      <c r="AE201" s="12" t="e">
        <f t="shared" si="21"/>
        <v>#DIV/0!</v>
      </c>
      <c r="AF201" s="12" t="e">
        <f t="shared" si="22"/>
        <v>#DIV/0!</v>
      </c>
      <c r="AG201" s="16"/>
      <c r="AH201" s="17"/>
      <c r="AI201">
        <v>0</v>
      </c>
      <c r="AK201" s="11" t="e">
        <f>VLOOKUP(A201,'[1]indicadores 140225'!$A$1:$AH$2422,29,FALSE)</f>
        <v>#REF!</v>
      </c>
      <c r="AP201" s="11" t="e">
        <f>VLOOKUP(A201,'[1]indicadores 140225'!$A$1:$AH$2422,31,FALSE)</f>
        <v>#REF!</v>
      </c>
      <c r="AS201" t="s">
        <v>54</v>
      </c>
      <c r="AT201" t="s">
        <v>55</v>
      </c>
      <c r="AU201" t="s">
        <v>56</v>
      </c>
    </row>
    <row r="202" spans="1:47" x14ac:dyDescent="0.25">
      <c r="A202" t="s">
        <v>965</v>
      </c>
      <c r="B202" t="s">
        <v>966</v>
      </c>
      <c r="C202" s="6">
        <f t="shared" si="23"/>
        <v>2021</v>
      </c>
      <c r="D202" t="s">
        <v>934</v>
      </c>
      <c r="E202" t="s">
        <v>935</v>
      </c>
      <c r="F202" t="s">
        <v>967</v>
      </c>
      <c r="G202" t="s">
        <v>886</v>
      </c>
      <c r="H202" t="s">
        <v>832</v>
      </c>
      <c r="I202" t="s">
        <v>887</v>
      </c>
      <c r="J202" t="s">
        <v>888</v>
      </c>
      <c r="K202" t="s">
        <v>968</v>
      </c>
      <c r="L202" t="s">
        <v>969</v>
      </c>
      <c r="M202">
        <v>136</v>
      </c>
      <c r="N202" s="14">
        <v>44404.296064814815</v>
      </c>
      <c r="O202">
        <v>318364.34000000003</v>
      </c>
      <c r="P202" s="15">
        <v>44439</v>
      </c>
      <c r="Q202" s="16">
        <v>318364.34000000003</v>
      </c>
      <c r="R202" s="10">
        <f t="shared" si="18"/>
        <v>1</v>
      </c>
      <c r="S202" s="10" t="str">
        <f t="shared" si="19"/>
        <v>N° proy &gt;=90%</v>
      </c>
      <c r="T202" s="15">
        <v>44439</v>
      </c>
      <c r="U202" s="16">
        <v>318364.34000000003</v>
      </c>
      <c r="V202" s="15">
        <v>44510</v>
      </c>
      <c r="W202">
        <v>29</v>
      </c>
      <c r="X202">
        <v>1</v>
      </c>
      <c r="Y202">
        <v>1</v>
      </c>
      <c r="Z202" s="11" t="str">
        <f t="shared" si="20"/>
        <v>dentro de plazo</v>
      </c>
      <c r="AA202" s="15">
        <v>44539</v>
      </c>
      <c r="AB202" s="16"/>
      <c r="AC202" s="16">
        <v>0</v>
      </c>
      <c r="AD202" s="9">
        <f>VLOOKUP(A202,'[1]indicadores 140225'!$A$1:$AH$2422,25,FALSE)</f>
        <v>0</v>
      </c>
      <c r="AE202" s="12" t="e">
        <f t="shared" si="21"/>
        <v>#DIV/0!</v>
      </c>
      <c r="AF202" s="12" t="e">
        <f t="shared" si="22"/>
        <v>#DIV/0!</v>
      </c>
      <c r="AG202" s="16"/>
      <c r="AH202" s="17"/>
      <c r="AI202">
        <v>0</v>
      </c>
      <c r="AJ202">
        <v>1</v>
      </c>
      <c r="AK202" s="11">
        <f>VLOOKUP(A202,'[1]indicadores 140225'!$A$1:$AH$2422,29,FALSE)</f>
        <v>1</v>
      </c>
      <c r="AN202">
        <v>0</v>
      </c>
      <c r="AP202" s="11" t="e">
        <f>VLOOKUP(A202,'[1]indicadores 140225'!$A$1:$AH$2422,31,FALSE)</f>
        <v>#REF!</v>
      </c>
      <c r="AS202" t="s">
        <v>42</v>
      </c>
      <c r="AT202" t="s">
        <v>939</v>
      </c>
      <c r="AU202" t="s">
        <v>940</v>
      </c>
    </row>
    <row r="203" spans="1:47" x14ac:dyDescent="0.25">
      <c r="A203" t="s">
        <v>970</v>
      </c>
      <c r="B203" t="s">
        <v>971</v>
      </c>
      <c r="C203" s="6">
        <f t="shared" si="23"/>
        <v>2022</v>
      </c>
      <c r="D203" t="s">
        <v>934</v>
      </c>
      <c r="E203" t="s">
        <v>935</v>
      </c>
      <c r="F203" t="s">
        <v>972</v>
      </c>
      <c r="G203" t="s">
        <v>886</v>
      </c>
      <c r="H203" t="s">
        <v>832</v>
      </c>
      <c r="I203" t="s">
        <v>832</v>
      </c>
      <c r="J203" t="s">
        <v>944</v>
      </c>
      <c r="K203" t="s">
        <v>973</v>
      </c>
      <c r="L203" t="s">
        <v>974</v>
      </c>
      <c r="M203">
        <v>475</v>
      </c>
      <c r="N203" s="14">
        <v>44407.703414351854</v>
      </c>
      <c r="O203">
        <v>270414.14</v>
      </c>
      <c r="P203" s="15">
        <v>44439</v>
      </c>
      <c r="Q203" s="16">
        <v>270414.14</v>
      </c>
      <c r="R203" s="10">
        <f t="shared" si="18"/>
        <v>1</v>
      </c>
      <c r="S203" s="10" t="str">
        <f t="shared" si="19"/>
        <v>N° proy &gt;=90%</v>
      </c>
      <c r="T203" s="15">
        <v>44439</v>
      </c>
      <c r="U203" s="16">
        <v>270414.14</v>
      </c>
      <c r="V203" s="15">
        <v>44641</v>
      </c>
      <c r="W203">
        <v>1050.7087037037002</v>
      </c>
      <c r="X203">
        <v>34.42</v>
      </c>
      <c r="Y203">
        <v>1</v>
      </c>
      <c r="Z203" s="11" t="str">
        <f t="shared" si="20"/>
        <v>fuera del plazo</v>
      </c>
      <c r="AA203" s="17"/>
      <c r="AB203" s="16"/>
      <c r="AC203" s="16">
        <v>0</v>
      </c>
      <c r="AD203" s="9">
        <f>VLOOKUP(A203,'[1]indicadores 140225'!$A$1:$AH$2422,25,FALSE)</f>
        <v>0</v>
      </c>
      <c r="AE203" s="12" t="e">
        <f t="shared" si="21"/>
        <v>#DIV/0!</v>
      </c>
      <c r="AF203" s="12" t="e">
        <f t="shared" si="22"/>
        <v>#DIV/0!</v>
      </c>
      <c r="AG203" s="16"/>
      <c r="AH203" s="17"/>
      <c r="AI203">
        <v>0</v>
      </c>
      <c r="AK203" s="11" t="e">
        <f>VLOOKUP(A203,'[1]indicadores 140225'!$A$1:$AH$2422,29,FALSE)</f>
        <v>#REF!</v>
      </c>
      <c r="AN203">
        <v>0</v>
      </c>
      <c r="AP203" s="11" t="e">
        <f>VLOOKUP(A203,'[1]indicadores 140225'!$A$1:$AH$2422,31,FALSE)</f>
        <v>#REF!</v>
      </c>
      <c r="AS203" t="s">
        <v>54</v>
      </c>
      <c r="AT203" t="s">
        <v>55</v>
      </c>
      <c r="AU203" t="s">
        <v>56</v>
      </c>
    </row>
    <row r="204" spans="1:47" x14ac:dyDescent="0.25">
      <c r="A204" t="s">
        <v>975</v>
      </c>
      <c r="B204" t="s">
        <v>976</v>
      </c>
      <c r="C204" s="6">
        <f t="shared" si="23"/>
        <v>2022</v>
      </c>
      <c r="D204" t="s">
        <v>934</v>
      </c>
      <c r="E204" t="s">
        <v>935</v>
      </c>
      <c r="F204" t="s">
        <v>977</v>
      </c>
      <c r="G204" t="s">
        <v>886</v>
      </c>
      <c r="H204" t="s">
        <v>832</v>
      </c>
      <c r="I204" t="s">
        <v>832</v>
      </c>
      <c r="J204" t="s">
        <v>978</v>
      </c>
      <c r="K204" t="s">
        <v>979</v>
      </c>
      <c r="L204" t="s">
        <v>980</v>
      </c>
      <c r="M204">
        <v>400</v>
      </c>
      <c r="N204" s="14">
        <v>44402.678553240738</v>
      </c>
      <c r="O204">
        <v>312389.09999999998</v>
      </c>
      <c r="P204" s="15">
        <v>44439</v>
      </c>
      <c r="Q204" s="16">
        <v>312389.10000000003</v>
      </c>
      <c r="R204" s="10">
        <f t="shared" si="18"/>
        <v>1.0000000000000002</v>
      </c>
      <c r="S204" s="10" t="str">
        <f t="shared" si="19"/>
        <v>N° proy &gt;=90%</v>
      </c>
      <c r="T204" s="15">
        <v>44439</v>
      </c>
      <c r="U204" s="16">
        <v>312389.10000000003</v>
      </c>
      <c r="V204" s="15">
        <v>44744</v>
      </c>
      <c r="W204">
        <v>28</v>
      </c>
      <c r="X204">
        <v>1</v>
      </c>
      <c r="Y204">
        <v>1</v>
      </c>
      <c r="Z204" s="11" t="str">
        <f t="shared" si="20"/>
        <v>dentro de plazo</v>
      </c>
      <c r="AA204" s="15">
        <v>44772</v>
      </c>
      <c r="AB204" s="16"/>
      <c r="AC204" s="16">
        <v>0</v>
      </c>
      <c r="AD204" s="9">
        <f>VLOOKUP(A204,'[1]indicadores 140225'!$A$1:$AH$2422,25,FALSE)</f>
        <v>0</v>
      </c>
      <c r="AE204" s="12" t="e">
        <f t="shared" si="21"/>
        <v>#DIV/0!</v>
      </c>
      <c r="AF204" s="12" t="e">
        <f t="shared" si="22"/>
        <v>#DIV/0!</v>
      </c>
      <c r="AG204" s="16"/>
      <c r="AH204" s="17"/>
      <c r="AI204">
        <v>0</v>
      </c>
      <c r="AJ204">
        <v>1</v>
      </c>
      <c r="AK204" s="11">
        <f>VLOOKUP(A204,'[1]indicadores 140225'!$A$1:$AH$2422,29,FALSE)</f>
        <v>1</v>
      </c>
      <c r="AN204">
        <v>0</v>
      </c>
      <c r="AP204" s="11" t="e">
        <f>VLOOKUP(A204,'[1]indicadores 140225'!$A$1:$AH$2422,31,FALSE)</f>
        <v>#REF!</v>
      </c>
      <c r="AS204" t="s">
        <v>42</v>
      </c>
      <c r="AT204" t="s">
        <v>43</v>
      </c>
      <c r="AU204" t="s">
        <v>44</v>
      </c>
    </row>
    <row r="205" spans="1:47" x14ac:dyDescent="0.25">
      <c r="A205" t="s">
        <v>981</v>
      </c>
      <c r="B205" t="s">
        <v>982</v>
      </c>
      <c r="C205" s="6">
        <f t="shared" si="23"/>
        <v>2022</v>
      </c>
      <c r="D205" t="s">
        <v>934</v>
      </c>
      <c r="E205" t="s">
        <v>935</v>
      </c>
      <c r="F205" t="s">
        <v>983</v>
      </c>
      <c r="G205" t="s">
        <v>886</v>
      </c>
      <c r="H205" t="s">
        <v>832</v>
      </c>
      <c r="I205" t="s">
        <v>832</v>
      </c>
      <c r="J205" t="s">
        <v>944</v>
      </c>
      <c r="K205" t="s">
        <v>984</v>
      </c>
      <c r="L205" t="s">
        <v>985</v>
      </c>
      <c r="M205">
        <v>519</v>
      </c>
      <c r="N205" s="14">
        <v>44404.296064814815</v>
      </c>
      <c r="O205">
        <v>278140.53999999998</v>
      </c>
      <c r="P205" s="15">
        <v>44439</v>
      </c>
      <c r="Q205" s="16">
        <v>278140.53999999998</v>
      </c>
      <c r="R205" s="10">
        <f t="shared" si="18"/>
        <v>1</v>
      </c>
      <c r="S205" s="10" t="str">
        <f t="shared" si="19"/>
        <v>N° proy &gt;=90%</v>
      </c>
      <c r="T205" s="15">
        <v>44439</v>
      </c>
      <c r="U205" s="16">
        <v>278140.53999999998</v>
      </c>
      <c r="V205" s="15">
        <v>44744</v>
      </c>
      <c r="W205">
        <v>28</v>
      </c>
      <c r="X205">
        <v>1</v>
      </c>
      <c r="Y205">
        <v>1</v>
      </c>
      <c r="Z205" s="11" t="str">
        <f t="shared" si="20"/>
        <v>dentro de plazo</v>
      </c>
      <c r="AA205" s="15">
        <v>44772</v>
      </c>
      <c r="AB205" s="16"/>
      <c r="AC205" s="16">
        <v>0</v>
      </c>
      <c r="AD205" s="9">
        <f>VLOOKUP(A205,'[1]indicadores 140225'!$A$1:$AH$2422,25,FALSE)</f>
        <v>0</v>
      </c>
      <c r="AE205" s="12" t="e">
        <f t="shared" si="21"/>
        <v>#DIV/0!</v>
      </c>
      <c r="AF205" s="12" t="e">
        <f t="shared" si="22"/>
        <v>#DIV/0!</v>
      </c>
      <c r="AG205" s="16"/>
      <c r="AH205" s="17"/>
      <c r="AI205">
        <v>0</v>
      </c>
      <c r="AJ205">
        <v>1</v>
      </c>
      <c r="AK205" s="11">
        <f>VLOOKUP(A205,'[1]indicadores 140225'!$A$1:$AH$2422,29,FALSE)</f>
        <v>1</v>
      </c>
      <c r="AN205">
        <v>0</v>
      </c>
      <c r="AP205" s="11" t="e">
        <f>VLOOKUP(A205,'[1]indicadores 140225'!$A$1:$AH$2422,31,FALSE)</f>
        <v>#REF!</v>
      </c>
      <c r="AS205" t="s">
        <v>42</v>
      </c>
      <c r="AT205" t="s">
        <v>43</v>
      </c>
      <c r="AU205" t="s">
        <v>44</v>
      </c>
    </row>
    <row r="206" spans="1:47" x14ac:dyDescent="0.25">
      <c r="A206" t="s">
        <v>986</v>
      </c>
      <c r="B206" t="s">
        <v>987</v>
      </c>
      <c r="C206" s="6">
        <f t="shared" si="23"/>
        <v>2022</v>
      </c>
      <c r="D206" t="s">
        <v>934</v>
      </c>
      <c r="E206" t="s">
        <v>935</v>
      </c>
      <c r="F206" t="s">
        <v>988</v>
      </c>
      <c r="G206" t="s">
        <v>886</v>
      </c>
      <c r="H206" t="s">
        <v>832</v>
      </c>
      <c r="I206" t="s">
        <v>832</v>
      </c>
      <c r="J206" t="s">
        <v>944</v>
      </c>
      <c r="K206" t="s">
        <v>989</v>
      </c>
      <c r="L206" t="s">
        <v>990</v>
      </c>
      <c r="M206">
        <v>153</v>
      </c>
      <c r="N206" s="14">
        <v>44402.678553240738</v>
      </c>
      <c r="O206">
        <v>200132.89</v>
      </c>
      <c r="P206" s="15">
        <v>44439</v>
      </c>
      <c r="Q206" s="16">
        <v>200132.89</v>
      </c>
      <c r="R206" s="10">
        <f t="shared" si="18"/>
        <v>1</v>
      </c>
      <c r="S206" s="10" t="str">
        <f t="shared" si="19"/>
        <v>N° proy &gt;=90%</v>
      </c>
      <c r="T206" s="15">
        <v>44439</v>
      </c>
      <c r="U206" s="16">
        <v>200132.89</v>
      </c>
      <c r="V206" s="15">
        <v>44707</v>
      </c>
      <c r="W206">
        <v>23</v>
      </c>
      <c r="X206">
        <v>1</v>
      </c>
      <c r="Y206">
        <v>1</v>
      </c>
      <c r="Z206" s="11" t="str">
        <f t="shared" si="20"/>
        <v>dentro de plazo</v>
      </c>
      <c r="AA206" s="15">
        <v>44730</v>
      </c>
      <c r="AB206" s="16"/>
      <c r="AC206" s="16">
        <v>0</v>
      </c>
      <c r="AD206" s="9">
        <f>VLOOKUP(A206,'[1]indicadores 140225'!$A$1:$AH$2422,25,FALSE)</f>
        <v>0</v>
      </c>
      <c r="AE206" s="12" t="e">
        <f t="shared" si="21"/>
        <v>#DIV/0!</v>
      </c>
      <c r="AF206" s="12" t="e">
        <f t="shared" si="22"/>
        <v>#DIV/0!</v>
      </c>
      <c r="AG206" s="16"/>
      <c r="AH206" s="17"/>
      <c r="AI206">
        <v>0</v>
      </c>
      <c r="AJ206">
        <v>1</v>
      </c>
      <c r="AK206" s="11">
        <f>VLOOKUP(A206,'[1]indicadores 140225'!$A$1:$AH$2422,29,FALSE)</f>
        <v>1</v>
      </c>
      <c r="AN206">
        <v>0</v>
      </c>
      <c r="AP206" s="11" t="e">
        <f>VLOOKUP(A206,'[1]indicadores 140225'!$A$1:$AH$2422,31,FALSE)</f>
        <v>#REF!</v>
      </c>
      <c r="AS206" t="s">
        <v>42</v>
      </c>
      <c r="AT206" t="s">
        <v>43</v>
      </c>
      <c r="AU206" t="s">
        <v>44</v>
      </c>
    </row>
    <row r="207" spans="1:47" x14ac:dyDescent="0.25">
      <c r="A207" t="s">
        <v>991</v>
      </c>
      <c r="B207" t="s">
        <v>908</v>
      </c>
      <c r="C207" s="6">
        <f t="shared" si="23"/>
        <v>2021</v>
      </c>
      <c r="D207" t="s">
        <v>47</v>
      </c>
      <c r="E207" t="s">
        <v>992</v>
      </c>
      <c r="F207" t="s">
        <v>993</v>
      </c>
      <c r="G207" t="s">
        <v>886</v>
      </c>
      <c r="H207" t="s">
        <v>832</v>
      </c>
      <c r="I207" t="s">
        <v>911</v>
      </c>
      <c r="J207" t="s">
        <v>994</v>
      </c>
      <c r="K207" t="s">
        <v>995</v>
      </c>
      <c r="L207" t="s">
        <v>996</v>
      </c>
      <c r="M207">
        <v>200</v>
      </c>
      <c r="N207" s="14">
        <v>44412</v>
      </c>
      <c r="O207">
        <v>1360000</v>
      </c>
      <c r="P207" s="15">
        <v>44613</v>
      </c>
      <c r="Q207" s="16">
        <v>1310400</v>
      </c>
      <c r="R207" s="10">
        <f t="shared" si="18"/>
        <v>0.96352941176470586</v>
      </c>
      <c r="S207" s="10" t="str">
        <f t="shared" si="19"/>
        <v>N° proy &gt;=90%</v>
      </c>
      <c r="T207" s="15">
        <v>44614</v>
      </c>
      <c r="U207" s="16">
        <v>1310400</v>
      </c>
      <c r="V207" s="15">
        <v>44424</v>
      </c>
      <c r="W207">
        <v>1110</v>
      </c>
      <c r="X207">
        <v>36</v>
      </c>
      <c r="Y207">
        <v>36</v>
      </c>
      <c r="Z207" s="11" t="str">
        <f t="shared" si="20"/>
        <v>dentro de plazo</v>
      </c>
      <c r="AA207" s="15">
        <v>45534</v>
      </c>
      <c r="AB207" s="16">
        <v>1310876.3400000001</v>
      </c>
      <c r="AC207" s="16">
        <v>1310826.29</v>
      </c>
      <c r="AD207" s="9">
        <f>VLOOKUP(A207,'[1]indicadores 140225'!$A$1:$AH$2422,25,FALSE)</f>
        <v>1310826.29</v>
      </c>
      <c r="AE207" s="12">
        <f t="shared" si="21"/>
        <v>0.99996181943447082</v>
      </c>
      <c r="AF207" s="12" t="str">
        <f t="shared" si="22"/>
        <v>N° proy&gt;=90%</v>
      </c>
      <c r="AG207" s="16">
        <v>1286426.45</v>
      </c>
      <c r="AH207" s="15">
        <v>45631</v>
      </c>
      <c r="AI207">
        <v>1</v>
      </c>
      <c r="AJ207">
        <v>1</v>
      </c>
      <c r="AK207" s="11">
        <f>VLOOKUP(A207,'[1]indicadores 140225'!$A$1:$AH$2422,29,FALSE)</f>
        <v>1</v>
      </c>
      <c r="AN207">
        <v>1</v>
      </c>
      <c r="AO207">
        <v>0.97560000000000002</v>
      </c>
      <c r="AP207" s="11">
        <f>VLOOKUP(A207,'[1]indicadores 140225'!$A$1:$AH$2422,31,FALSE)</f>
        <v>0.97560000000000002</v>
      </c>
      <c r="AS207" t="s">
        <v>42</v>
      </c>
      <c r="AT207" t="s">
        <v>915</v>
      </c>
    </row>
    <row r="208" spans="1:47" x14ac:dyDescent="0.25">
      <c r="A208" t="s">
        <v>997</v>
      </c>
      <c r="B208" t="s">
        <v>916</v>
      </c>
      <c r="C208" s="6">
        <f t="shared" si="23"/>
        <v>2021</v>
      </c>
      <c r="D208" t="s">
        <v>47</v>
      </c>
      <c r="E208" t="s">
        <v>992</v>
      </c>
      <c r="F208" t="s">
        <v>998</v>
      </c>
      <c r="G208" t="s">
        <v>886</v>
      </c>
      <c r="H208" t="s">
        <v>832</v>
      </c>
      <c r="I208" t="s">
        <v>911</v>
      </c>
      <c r="J208" t="s">
        <v>994</v>
      </c>
      <c r="K208" t="s">
        <v>999</v>
      </c>
      <c r="L208" t="s">
        <v>1000</v>
      </c>
      <c r="M208">
        <v>143</v>
      </c>
      <c r="N208" s="14">
        <v>44412</v>
      </c>
      <c r="O208">
        <v>972400</v>
      </c>
      <c r="P208" s="15">
        <v>44357</v>
      </c>
      <c r="Q208" s="16">
        <v>1022000</v>
      </c>
      <c r="R208" s="10">
        <f t="shared" si="18"/>
        <v>1.0510078157136982</v>
      </c>
      <c r="S208" s="10" t="str">
        <f t="shared" si="19"/>
        <v>N° proy &gt;=90%</v>
      </c>
      <c r="T208" s="15">
        <v>44366</v>
      </c>
      <c r="U208" s="16">
        <v>1022000</v>
      </c>
      <c r="V208" s="15">
        <v>44424</v>
      </c>
      <c r="W208">
        <v>1111</v>
      </c>
      <c r="X208">
        <v>36</v>
      </c>
      <c r="Y208">
        <v>36</v>
      </c>
      <c r="Z208" s="11" t="str">
        <f t="shared" si="20"/>
        <v>dentro de plazo</v>
      </c>
      <c r="AA208" s="15">
        <v>45535</v>
      </c>
      <c r="AB208" s="16">
        <v>944050.55</v>
      </c>
      <c r="AC208" s="16">
        <v>944050.41</v>
      </c>
      <c r="AD208" s="9">
        <f>VLOOKUP(A208,'[1]indicadores 140225'!$A$1:$AH$2422,25,FALSE)</f>
        <v>944050.41</v>
      </c>
      <c r="AE208" s="12">
        <f t="shared" si="21"/>
        <v>0.99999985170285632</v>
      </c>
      <c r="AF208" s="12" t="str">
        <f t="shared" si="22"/>
        <v>N° proy&gt;=90%</v>
      </c>
      <c r="AG208" s="16">
        <v>924749.55</v>
      </c>
      <c r="AH208" s="15">
        <v>45631</v>
      </c>
      <c r="AI208">
        <v>1</v>
      </c>
      <c r="AJ208">
        <v>1</v>
      </c>
      <c r="AK208" s="11">
        <f>VLOOKUP(A208,'[1]indicadores 140225'!$A$1:$AH$2422,29,FALSE)</f>
        <v>1</v>
      </c>
      <c r="AN208">
        <v>1</v>
      </c>
      <c r="AO208">
        <v>0.9798</v>
      </c>
      <c r="AP208" s="11">
        <f>VLOOKUP(A208,'[1]indicadores 140225'!$A$1:$AH$2422,31,FALSE)</f>
        <v>0.9798</v>
      </c>
      <c r="AS208" t="s">
        <v>42</v>
      </c>
      <c r="AT208" t="s">
        <v>915</v>
      </c>
    </row>
    <row r="209" spans="1:47" x14ac:dyDescent="0.25">
      <c r="A209" t="s">
        <v>1001</v>
      </c>
      <c r="B209" t="s">
        <v>896</v>
      </c>
      <c r="C209" s="6">
        <f t="shared" si="23"/>
        <v>2021</v>
      </c>
      <c r="D209" t="s">
        <v>47</v>
      </c>
      <c r="E209" t="s">
        <v>992</v>
      </c>
      <c r="F209" t="s">
        <v>1002</v>
      </c>
      <c r="G209" t="s">
        <v>886</v>
      </c>
      <c r="H209" t="s">
        <v>832</v>
      </c>
      <c r="I209" t="s">
        <v>832</v>
      </c>
      <c r="J209" t="s">
        <v>950</v>
      </c>
      <c r="K209" t="s">
        <v>1003</v>
      </c>
      <c r="L209" t="s">
        <v>1004</v>
      </c>
      <c r="M209">
        <v>255</v>
      </c>
      <c r="N209" s="14">
        <v>44544.480254629627</v>
      </c>
      <c r="O209">
        <v>1734000</v>
      </c>
      <c r="P209" s="15">
        <v>44466</v>
      </c>
      <c r="Q209" s="16">
        <v>1734000</v>
      </c>
      <c r="R209" s="10">
        <f t="shared" si="18"/>
        <v>1</v>
      </c>
      <c r="S209" s="10" t="str">
        <f t="shared" si="19"/>
        <v>N° proy &gt;=90%</v>
      </c>
      <c r="T209" s="15">
        <v>44466</v>
      </c>
      <c r="U209" s="16">
        <v>1734000</v>
      </c>
      <c r="V209" s="15">
        <v>44544</v>
      </c>
      <c r="W209">
        <v>1147.7087037037002</v>
      </c>
      <c r="X209">
        <v>37.65</v>
      </c>
      <c r="Y209">
        <v>36</v>
      </c>
      <c r="Z209" s="11" t="str">
        <f t="shared" si="20"/>
        <v>fuera del plazo</v>
      </c>
      <c r="AA209" s="17"/>
      <c r="AB209" s="16">
        <v>1689133.14</v>
      </c>
      <c r="AC209" s="16">
        <v>1630578.33</v>
      </c>
      <c r="AD209" s="9">
        <f>VLOOKUP(A209,'[1]indicadores 140225'!$A$1:$AH$2422,25,FALSE)</f>
        <v>1630578.33</v>
      </c>
      <c r="AE209" s="12">
        <f t="shared" si="21"/>
        <v>0.9653344022366408</v>
      </c>
      <c r="AF209" s="12" t="str">
        <f t="shared" si="22"/>
        <v>N° proy&gt;=90%</v>
      </c>
      <c r="AG209" s="16">
        <v>1068082.32</v>
      </c>
      <c r="AH209" s="15">
        <v>45681</v>
      </c>
      <c r="AI209">
        <v>1</v>
      </c>
      <c r="AJ209">
        <v>0.98319999999999996</v>
      </c>
      <c r="AK209" s="11">
        <f>VLOOKUP(A209,'[1]indicadores 140225'!$A$1:$AH$2422,29,FALSE)</f>
        <v>0.98319999999999996</v>
      </c>
      <c r="AN209">
        <v>1</v>
      </c>
      <c r="AO209">
        <v>0.95830000000000004</v>
      </c>
      <c r="AP209" s="11">
        <f>VLOOKUP(A209,'[1]indicadores 140225'!$A$1:$AH$2422,31,FALSE)</f>
        <v>0.95830000000000004</v>
      </c>
      <c r="AS209" t="s">
        <v>54</v>
      </c>
      <c r="AT209" t="s">
        <v>55</v>
      </c>
      <c r="AU209" t="s">
        <v>56</v>
      </c>
    </row>
    <row r="210" spans="1:47" x14ac:dyDescent="0.25">
      <c r="A210" t="s">
        <v>1005</v>
      </c>
      <c r="B210" t="s">
        <v>903</v>
      </c>
      <c r="C210" s="6">
        <f t="shared" si="23"/>
        <v>2021</v>
      </c>
      <c r="D210" t="s">
        <v>47</v>
      </c>
      <c r="E210" t="s">
        <v>992</v>
      </c>
      <c r="F210" t="s">
        <v>1006</v>
      </c>
      <c r="G210" t="s">
        <v>886</v>
      </c>
      <c r="H210" t="s">
        <v>832</v>
      </c>
      <c r="I210" t="s">
        <v>832</v>
      </c>
      <c r="J210" t="s">
        <v>950</v>
      </c>
      <c r="K210" t="s">
        <v>1007</v>
      </c>
      <c r="L210" t="s">
        <v>1008</v>
      </c>
      <c r="M210">
        <v>200</v>
      </c>
      <c r="N210" s="14">
        <v>44544.480254629627</v>
      </c>
      <c r="O210">
        <v>1360000</v>
      </c>
      <c r="P210" s="15">
        <v>44543</v>
      </c>
      <c r="Q210" s="16">
        <v>1360000</v>
      </c>
      <c r="R210" s="10">
        <f t="shared" si="18"/>
        <v>1</v>
      </c>
      <c r="S210" s="10" t="str">
        <f t="shared" si="19"/>
        <v>N° proy &gt;=90%</v>
      </c>
      <c r="T210" s="15">
        <v>44543</v>
      </c>
      <c r="U210" s="16">
        <v>1360000</v>
      </c>
      <c r="V210" s="15">
        <v>44544</v>
      </c>
      <c r="W210">
        <v>1147.7087037037002</v>
      </c>
      <c r="X210">
        <v>37.65</v>
      </c>
      <c r="Y210">
        <v>36</v>
      </c>
      <c r="Z210" s="11" t="str">
        <f t="shared" si="20"/>
        <v>fuera del plazo</v>
      </c>
      <c r="AA210" s="17"/>
      <c r="AB210" s="16">
        <v>1344928.07</v>
      </c>
      <c r="AC210" s="16">
        <v>1296916.3600000001</v>
      </c>
      <c r="AD210" s="9">
        <f>VLOOKUP(A210,'[1]indicadores 140225'!$A$1:$AH$2422,25,FALSE)</f>
        <v>1296916.3600000001</v>
      </c>
      <c r="AE210" s="12">
        <f t="shared" si="21"/>
        <v>0.96430165220657493</v>
      </c>
      <c r="AF210" s="12" t="str">
        <f t="shared" si="22"/>
        <v>N° proy&gt;=90%</v>
      </c>
      <c r="AG210" s="16">
        <v>784260.4</v>
      </c>
      <c r="AH210" s="15">
        <v>45681</v>
      </c>
      <c r="AI210">
        <v>1</v>
      </c>
      <c r="AJ210">
        <v>0.98470000000000002</v>
      </c>
      <c r="AK210" s="11">
        <f>VLOOKUP(A210,'[1]indicadores 140225'!$A$1:$AH$2422,29,FALSE)</f>
        <v>0.98470000000000002</v>
      </c>
      <c r="AN210">
        <v>1</v>
      </c>
      <c r="AO210">
        <v>0.96399999999999997</v>
      </c>
      <c r="AP210" s="11">
        <f>VLOOKUP(A210,'[1]indicadores 140225'!$A$1:$AH$2422,31,FALSE)</f>
        <v>0.96399999999999997</v>
      </c>
      <c r="AS210" t="s">
        <v>54</v>
      </c>
      <c r="AT210" t="s">
        <v>55</v>
      </c>
      <c r="AU210" t="s">
        <v>56</v>
      </c>
    </row>
    <row r="211" spans="1:47" x14ac:dyDescent="0.25">
      <c r="A211" t="s">
        <v>1009</v>
      </c>
      <c r="B211" t="s">
        <v>1010</v>
      </c>
      <c r="C211" s="6">
        <f t="shared" si="23"/>
        <v>2022</v>
      </c>
      <c r="D211" t="s">
        <v>1011</v>
      </c>
      <c r="E211" t="s">
        <v>1012</v>
      </c>
      <c r="F211" t="s">
        <v>1013</v>
      </c>
      <c r="G211" t="s">
        <v>886</v>
      </c>
      <c r="H211" t="s">
        <v>832</v>
      </c>
      <c r="I211" t="s">
        <v>899</v>
      </c>
      <c r="J211" t="s">
        <v>900</v>
      </c>
      <c r="K211" t="s">
        <v>906</v>
      </c>
      <c r="L211" t="s">
        <v>907</v>
      </c>
      <c r="M211">
        <v>55</v>
      </c>
      <c r="N211" s="14">
        <v>44534.489942129629</v>
      </c>
      <c r="O211">
        <v>42917.4</v>
      </c>
      <c r="P211" s="15">
        <v>44553</v>
      </c>
      <c r="Q211" s="16">
        <v>42917.4</v>
      </c>
      <c r="R211" s="10">
        <f t="shared" si="18"/>
        <v>1</v>
      </c>
      <c r="S211" s="10" t="str">
        <f t="shared" si="19"/>
        <v>N° proy &gt;=90%</v>
      </c>
      <c r="T211" s="15">
        <v>44567</v>
      </c>
      <c r="U211" s="16">
        <v>42917.4</v>
      </c>
      <c r="V211" s="15">
        <v>44732</v>
      </c>
      <c r="W211">
        <v>959.70870370370403</v>
      </c>
      <c r="X211">
        <v>31.46</v>
      </c>
      <c r="Y211">
        <v>1</v>
      </c>
      <c r="Z211" s="11" t="str">
        <f t="shared" si="20"/>
        <v>fuera del plazo</v>
      </c>
      <c r="AA211" s="17"/>
      <c r="AB211" s="16"/>
      <c r="AC211" s="16">
        <v>0</v>
      </c>
      <c r="AD211" s="9">
        <f>VLOOKUP(A211,'[1]indicadores 140225'!$A$1:$AH$2422,25,FALSE)</f>
        <v>0</v>
      </c>
      <c r="AE211" s="12" t="e">
        <f t="shared" si="21"/>
        <v>#DIV/0!</v>
      </c>
      <c r="AF211" s="12" t="e">
        <f t="shared" si="22"/>
        <v>#DIV/0!</v>
      </c>
      <c r="AG211" s="16"/>
      <c r="AH211" s="17"/>
      <c r="AI211">
        <v>0</v>
      </c>
      <c r="AK211" s="11" t="e">
        <f>VLOOKUP(A211,'[1]indicadores 140225'!$A$1:$AH$2422,29,FALSE)</f>
        <v>#REF!</v>
      </c>
      <c r="AN211">
        <v>0</v>
      </c>
      <c r="AP211" s="11" t="e">
        <f>VLOOKUP(A211,'[1]indicadores 140225'!$A$1:$AH$2422,31,FALSE)</f>
        <v>#REF!</v>
      </c>
      <c r="AS211" t="s">
        <v>54</v>
      </c>
      <c r="AT211" t="s">
        <v>55</v>
      </c>
      <c r="AU211" t="s">
        <v>56</v>
      </c>
    </row>
    <row r="212" spans="1:47" x14ac:dyDescent="0.25">
      <c r="A212" t="s">
        <v>1014</v>
      </c>
      <c r="B212" t="s">
        <v>1015</v>
      </c>
      <c r="C212" s="6">
        <f t="shared" si="23"/>
        <v>2022</v>
      </c>
      <c r="D212" t="s">
        <v>1011</v>
      </c>
      <c r="E212" t="s">
        <v>1012</v>
      </c>
      <c r="F212" t="s">
        <v>1016</v>
      </c>
      <c r="G212" t="s">
        <v>886</v>
      </c>
      <c r="H212" t="s">
        <v>832</v>
      </c>
      <c r="I212" t="s">
        <v>832</v>
      </c>
      <c r="J212" t="s">
        <v>950</v>
      </c>
      <c r="K212" t="s">
        <v>951</v>
      </c>
      <c r="L212" t="s">
        <v>952</v>
      </c>
      <c r="M212">
        <v>134</v>
      </c>
      <c r="N212" s="14">
        <v>44534.489942129629</v>
      </c>
      <c r="O212">
        <v>12961.25</v>
      </c>
      <c r="P212" s="15">
        <v>44553</v>
      </c>
      <c r="Q212" s="16">
        <v>12961.25</v>
      </c>
      <c r="R212" s="10">
        <f t="shared" si="18"/>
        <v>1</v>
      </c>
      <c r="S212" s="10" t="str">
        <f t="shared" si="19"/>
        <v>N° proy &gt;=90%</v>
      </c>
      <c r="T212" s="15">
        <v>44567</v>
      </c>
      <c r="U212" s="16">
        <v>12961.25</v>
      </c>
      <c r="V212" s="15">
        <v>44732</v>
      </c>
      <c r="Y212">
        <v>1</v>
      </c>
      <c r="Z212" s="11" t="str">
        <f t="shared" si="20"/>
        <v>dentro de plazo</v>
      </c>
      <c r="AA212" s="17"/>
      <c r="AB212" s="16"/>
      <c r="AC212" s="16">
        <v>0</v>
      </c>
      <c r="AD212" s="9">
        <f>VLOOKUP(A212,'[1]indicadores 140225'!$A$1:$AH$2422,25,FALSE)</f>
        <v>0</v>
      </c>
      <c r="AE212" s="12" t="e">
        <f t="shared" si="21"/>
        <v>#DIV/0!</v>
      </c>
      <c r="AF212" s="12" t="e">
        <f t="shared" si="22"/>
        <v>#DIV/0!</v>
      </c>
      <c r="AG212" s="16"/>
      <c r="AH212" s="17"/>
      <c r="AI212">
        <v>0</v>
      </c>
      <c r="AK212" s="11" t="e">
        <f>VLOOKUP(A212,'[1]indicadores 140225'!$A$1:$AH$2422,29,FALSE)</f>
        <v>#REF!</v>
      </c>
      <c r="AN212">
        <v>0</v>
      </c>
      <c r="AP212" s="11" t="e">
        <f>VLOOKUP(A212,'[1]indicadores 140225'!$A$1:$AH$2422,31,FALSE)</f>
        <v>#REF!</v>
      </c>
      <c r="AS212" t="s">
        <v>54</v>
      </c>
      <c r="AT212" t="s">
        <v>1017</v>
      </c>
    </row>
    <row r="213" spans="1:47" x14ac:dyDescent="0.25">
      <c r="A213" t="s">
        <v>1018</v>
      </c>
      <c r="B213" t="s">
        <v>1019</v>
      </c>
      <c r="C213" s="6">
        <f t="shared" si="23"/>
        <v>2022</v>
      </c>
      <c r="D213" t="s">
        <v>1011</v>
      </c>
      <c r="E213" t="s">
        <v>1012</v>
      </c>
      <c r="F213" t="s">
        <v>1020</v>
      </c>
      <c r="G213" t="s">
        <v>886</v>
      </c>
      <c r="H213" t="s">
        <v>832</v>
      </c>
      <c r="I213" t="s">
        <v>832</v>
      </c>
      <c r="J213" t="s">
        <v>944</v>
      </c>
      <c r="K213" t="s">
        <v>984</v>
      </c>
      <c r="L213" t="s">
        <v>985</v>
      </c>
      <c r="M213">
        <v>102</v>
      </c>
      <c r="N213" s="14">
        <v>44534.489942129629</v>
      </c>
      <c r="O213">
        <v>13754.23</v>
      </c>
      <c r="P213" s="15">
        <v>44553</v>
      </c>
      <c r="Q213" s="16">
        <v>13754.23</v>
      </c>
      <c r="R213" s="10">
        <f t="shared" si="18"/>
        <v>1</v>
      </c>
      <c r="S213" s="10" t="str">
        <f t="shared" si="19"/>
        <v>N° proy &gt;=90%</v>
      </c>
      <c r="T213" s="15">
        <v>44567</v>
      </c>
      <c r="U213" s="16">
        <v>13754.23</v>
      </c>
      <c r="V213" s="15">
        <v>44795</v>
      </c>
      <c r="W213">
        <v>9</v>
      </c>
      <c r="X213">
        <v>1</v>
      </c>
      <c r="Y213">
        <v>1</v>
      </c>
      <c r="Z213" s="11" t="str">
        <f t="shared" si="20"/>
        <v>dentro de plazo</v>
      </c>
      <c r="AA213" s="15">
        <v>44804</v>
      </c>
      <c r="AB213" s="16"/>
      <c r="AC213" s="16">
        <v>0</v>
      </c>
      <c r="AD213" s="9">
        <f>VLOOKUP(A213,'[1]indicadores 140225'!$A$1:$AH$2422,25,FALSE)</f>
        <v>0</v>
      </c>
      <c r="AE213" s="12" t="e">
        <f t="shared" si="21"/>
        <v>#DIV/0!</v>
      </c>
      <c r="AF213" s="12" t="e">
        <f t="shared" si="22"/>
        <v>#DIV/0!</v>
      </c>
      <c r="AG213" s="16"/>
      <c r="AH213" s="17"/>
      <c r="AI213">
        <v>0</v>
      </c>
      <c r="AJ213">
        <v>1</v>
      </c>
      <c r="AK213" s="11">
        <f>VLOOKUP(A213,'[1]indicadores 140225'!$A$1:$AH$2422,29,FALSE)</f>
        <v>1</v>
      </c>
      <c r="AN213">
        <v>0</v>
      </c>
      <c r="AP213" s="11" t="e">
        <f>VLOOKUP(A213,'[1]indicadores 140225'!$A$1:$AH$2422,31,FALSE)</f>
        <v>#REF!</v>
      </c>
      <c r="AS213" t="s">
        <v>42</v>
      </c>
      <c r="AT213" t="s">
        <v>939</v>
      </c>
      <c r="AU213" t="s">
        <v>1021</v>
      </c>
    </row>
    <row r="214" spans="1:47" x14ac:dyDescent="0.25">
      <c r="A214" t="s">
        <v>1022</v>
      </c>
      <c r="B214" t="s">
        <v>991</v>
      </c>
      <c r="C214" s="6">
        <f t="shared" si="23"/>
        <v>2022</v>
      </c>
      <c r="D214" t="s">
        <v>1011</v>
      </c>
      <c r="E214" t="s">
        <v>1012</v>
      </c>
      <c r="F214" t="s">
        <v>1023</v>
      </c>
      <c r="G214" t="s">
        <v>886</v>
      </c>
      <c r="H214" t="s">
        <v>832</v>
      </c>
      <c r="I214" t="s">
        <v>832</v>
      </c>
      <c r="J214" t="s">
        <v>978</v>
      </c>
      <c r="K214" t="s">
        <v>979</v>
      </c>
      <c r="L214" t="s">
        <v>980</v>
      </c>
      <c r="M214">
        <v>80</v>
      </c>
      <c r="N214" s="14">
        <v>44534.489942129629</v>
      </c>
      <c r="O214">
        <v>7770.59</v>
      </c>
      <c r="P214" s="15">
        <v>44553</v>
      </c>
      <c r="Q214" s="16">
        <v>7770.59</v>
      </c>
      <c r="R214" s="10">
        <f t="shared" si="18"/>
        <v>1</v>
      </c>
      <c r="S214" s="10" t="str">
        <f t="shared" si="19"/>
        <v>N° proy &gt;=90%</v>
      </c>
      <c r="T214" s="15">
        <v>44567</v>
      </c>
      <c r="U214" s="16">
        <v>7770.59</v>
      </c>
      <c r="V214" s="15">
        <v>44795</v>
      </c>
      <c r="W214">
        <v>9</v>
      </c>
      <c r="X214">
        <v>1</v>
      </c>
      <c r="Y214">
        <v>1</v>
      </c>
      <c r="Z214" s="11" t="str">
        <f t="shared" si="20"/>
        <v>dentro de plazo</v>
      </c>
      <c r="AA214" s="15">
        <v>44804</v>
      </c>
      <c r="AB214" s="16"/>
      <c r="AC214" s="16">
        <v>0</v>
      </c>
      <c r="AD214" s="9">
        <f>VLOOKUP(A214,'[1]indicadores 140225'!$A$1:$AH$2422,25,FALSE)</f>
        <v>0</v>
      </c>
      <c r="AE214" s="12" t="e">
        <f t="shared" si="21"/>
        <v>#DIV/0!</v>
      </c>
      <c r="AF214" s="12" t="e">
        <f t="shared" si="22"/>
        <v>#DIV/0!</v>
      </c>
      <c r="AG214" s="16"/>
      <c r="AH214" s="17"/>
      <c r="AI214">
        <v>0</v>
      </c>
      <c r="AJ214">
        <v>1</v>
      </c>
      <c r="AK214" s="11">
        <f>VLOOKUP(A214,'[1]indicadores 140225'!$A$1:$AH$2422,29,FALSE)</f>
        <v>1</v>
      </c>
      <c r="AN214">
        <v>0</v>
      </c>
      <c r="AP214" s="11" t="e">
        <f>VLOOKUP(A214,'[1]indicadores 140225'!$A$1:$AH$2422,31,FALSE)</f>
        <v>#REF!</v>
      </c>
      <c r="AS214" t="s">
        <v>42</v>
      </c>
      <c r="AT214" t="s">
        <v>43</v>
      </c>
      <c r="AU214" t="s">
        <v>44</v>
      </c>
    </row>
    <row r="215" spans="1:47" x14ac:dyDescent="0.25">
      <c r="A215" t="s">
        <v>1024</v>
      </c>
      <c r="B215" t="s">
        <v>1024</v>
      </c>
      <c r="C215" s="6">
        <f t="shared" si="23"/>
        <v>2022</v>
      </c>
      <c r="D215" t="s">
        <v>47</v>
      </c>
      <c r="E215" t="s">
        <v>551</v>
      </c>
      <c r="F215" t="s">
        <v>1025</v>
      </c>
      <c r="G215" t="s">
        <v>886</v>
      </c>
      <c r="H215" t="s">
        <v>832</v>
      </c>
      <c r="I215" t="s">
        <v>887</v>
      </c>
      <c r="J215" t="s">
        <v>1026</v>
      </c>
      <c r="K215" t="s">
        <v>1027</v>
      </c>
      <c r="L215" t="s">
        <v>1028</v>
      </c>
      <c r="M215">
        <v>175</v>
      </c>
      <c r="N215" s="14">
        <v>44763</v>
      </c>
      <c r="O215">
        <v>1190000</v>
      </c>
      <c r="P215" s="15">
        <v>44769</v>
      </c>
      <c r="Q215" s="16">
        <v>1190000</v>
      </c>
      <c r="R215" s="10">
        <f t="shared" si="18"/>
        <v>1</v>
      </c>
      <c r="S215" s="10" t="str">
        <f t="shared" si="19"/>
        <v>N° proy &gt;=90%</v>
      </c>
      <c r="T215" s="15">
        <v>44778</v>
      </c>
      <c r="U215" s="16">
        <v>1190000</v>
      </c>
      <c r="V215" s="15">
        <v>44774</v>
      </c>
      <c r="W215">
        <v>917.70870370370403</v>
      </c>
      <c r="X215">
        <v>30.07</v>
      </c>
      <c r="Y215">
        <v>36</v>
      </c>
      <c r="Z215" s="11" t="str">
        <f t="shared" si="20"/>
        <v>dentro de plazo</v>
      </c>
      <c r="AA215" s="17"/>
      <c r="AB215" s="16">
        <v>1050789.95</v>
      </c>
      <c r="AC215" s="16">
        <v>978550.53</v>
      </c>
      <c r="AD215" s="9">
        <f>VLOOKUP(A215,'[1]indicadores 140225'!$A$1:$AH$2422,25,FALSE)</f>
        <v>992788.03</v>
      </c>
      <c r="AE215" s="12">
        <f t="shared" si="21"/>
        <v>0.94480160378389622</v>
      </c>
      <c r="AF215" s="12" t="str">
        <f t="shared" si="22"/>
        <v>N° proy&gt;=90%</v>
      </c>
      <c r="AG215" s="16">
        <v>800588.35</v>
      </c>
      <c r="AH215" s="15">
        <v>45686</v>
      </c>
      <c r="AI215">
        <v>0.94920000000000004</v>
      </c>
      <c r="AJ215">
        <v>0.93420000000000003</v>
      </c>
      <c r="AK215" s="11">
        <f>VLOOKUP(A215,'[1]indicadores 140225'!$A$1:$AH$2422,29,FALSE)</f>
        <v>0.94259999999999999</v>
      </c>
      <c r="AN215">
        <v>0.95240000000000002</v>
      </c>
      <c r="AO215">
        <v>0.90900000000000003</v>
      </c>
      <c r="AP215" s="11">
        <f>VLOOKUP(A215,'[1]indicadores 140225'!$A$1:$AH$2422,31,FALSE)</f>
        <v>0.9244</v>
      </c>
      <c r="AS215" t="s">
        <v>54</v>
      </c>
      <c r="AT215" t="s">
        <v>55</v>
      </c>
      <c r="AU215" t="s">
        <v>56</v>
      </c>
    </row>
    <row r="216" spans="1:47" x14ac:dyDescent="0.25">
      <c r="A216" t="s">
        <v>1029</v>
      </c>
      <c r="B216" t="s">
        <v>1029</v>
      </c>
      <c r="C216" s="6">
        <f t="shared" si="23"/>
        <v>2022</v>
      </c>
      <c r="D216" t="s">
        <v>47</v>
      </c>
      <c r="E216" t="s">
        <v>551</v>
      </c>
      <c r="F216" t="s">
        <v>1030</v>
      </c>
      <c r="G216" t="s">
        <v>886</v>
      </c>
      <c r="H216" t="s">
        <v>832</v>
      </c>
      <c r="I216" t="s">
        <v>887</v>
      </c>
      <c r="J216" t="s">
        <v>1026</v>
      </c>
      <c r="K216" t="s">
        <v>1031</v>
      </c>
      <c r="L216" t="s">
        <v>1032</v>
      </c>
      <c r="M216">
        <v>175</v>
      </c>
      <c r="N216" s="14">
        <v>44763</v>
      </c>
      <c r="O216">
        <v>1190000</v>
      </c>
      <c r="P216" s="15">
        <v>44769</v>
      </c>
      <c r="Q216" s="16">
        <v>1190000</v>
      </c>
      <c r="R216" s="10">
        <f t="shared" si="18"/>
        <v>1</v>
      </c>
      <c r="S216" s="10" t="str">
        <f t="shared" si="19"/>
        <v>N° proy &gt;=90%</v>
      </c>
      <c r="T216" s="15">
        <v>44778</v>
      </c>
      <c r="U216" s="16">
        <v>1190000</v>
      </c>
      <c r="V216" s="15">
        <v>44774</v>
      </c>
      <c r="W216">
        <v>917.70870370370403</v>
      </c>
      <c r="X216">
        <v>30.07</v>
      </c>
      <c r="Y216">
        <v>36</v>
      </c>
      <c r="Z216" s="11" t="str">
        <f t="shared" si="20"/>
        <v>dentro de plazo</v>
      </c>
      <c r="AA216" s="17"/>
      <c r="AB216" s="16">
        <v>1045742.24</v>
      </c>
      <c r="AC216" s="16">
        <v>1029575.16</v>
      </c>
      <c r="AD216" s="9">
        <f>VLOOKUP(A216,'[1]indicadores 140225'!$A$1:$AH$2422,25,FALSE)</f>
        <v>1045512.66</v>
      </c>
      <c r="AE216" s="12">
        <f t="shared" si="21"/>
        <v>0.99978046215289151</v>
      </c>
      <c r="AF216" s="12" t="str">
        <f t="shared" si="22"/>
        <v>N° proy&gt;=90%</v>
      </c>
      <c r="AG216" s="16">
        <v>793940.19000000006</v>
      </c>
      <c r="AH216" s="15">
        <v>45686</v>
      </c>
      <c r="AI216">
        <v>0.95269999999999999</v>
      </c>
      <c r="AJ216">
        <v>0.93569999999999998</v>
      </c>
      <c r="AK216" s="11">
        <f>VLOOKUP(A216,'[1]indicadores 140225'!$A$1:$AH$2422,29,FALSE)</f>
        <v>0.94169999999999998</v>
      </c>
      <c r="AN216">
        <v>0.95269999999999999</v>
      </c>
      <c r="AO216">
        <v>0.89910000000000001</v>
      </c>
      <c r="AP216" s="11">
        <f>VLOOKUP(A216,'[1]indicadores 140225'!$A$1:$AH$2422,31,FALSE)</f>
        <v>0.91659999999999997</v>
      </c>
      <c r="AS216" t="s">
        <v>54</v>
      </c>
      <c r="AT216" t="s">
        <v>55</v>
      </c>
      <c r="AU216" t="s">
        <v>56</v>
      </c>
    </row>
    <row r="217" spans="1:47" x14ac:dyDescent="0.25">
      <c r="A217" t="s">
        <v>1033</v>
      </c>
      <c r="B217" t="s">
        <v>1033</v>
      </c>
      <c r="C217" s="6">
        <f t="shared" si="23"/>
        <v>2022</v>
      </c>
      <c r="D217" t="s">
        <v>47</v>
      </c>
      <c r="E217" t="s">
        <v>551</v>
      </c>
      <c r="F217" t="s">
        <v>1034</v>
      </c>
      <c r="G217" t="s">
        <v>886</v>
      </c>
      <c r="H217" t="s">
        <v>832</v>
      </c>
      <c r="I217" t="s">
        <v>887</v>
      </c>
      <c r="J217" t="s">
        <v>1035</v>
      </c>
      <c r="K217" t="s">
        <v>1036</v>
      </c>
      <c r="L217" t="s">
        <v>1037</v>
      </c>
      <c r="M217">
        <v>200</v>
      </c>
      <c r="N217" s="14">
        <v>44763.457824074074</v>
      </c>
      <c r="O217">
        <v>1360000</v>
      </c>
      <c r="P217" s="15">
        <v>44796</v>
      </c>
      <c r="Q217" s="16">
        <v>1360000</v>
      </c>
      <c r="R217" s="10">
        <f t="shared" si="18"/>
        <v>1</v>
      </c>
      <c r="S217" s="10" t="str">
        <f t="shared" si="19"/>
        <v>N° proy &gt;=90%</v>
      </c>
      <c r="T217" s="15">
        <v>44796</v>
      </c>
      <c r="U217" s="16">
        <v>1360000</v>
      </c>
      <c r="V217" s="15">
        <v>44774</v>
      </c>
      <c r="W217">
        <v>917.70870370370403</v>
      </c>
      <c r="X217">
        <v>30.07</v>
      </c>
      <c r="Y217">
        <v>36</v>
      </c>
      <c r="Z217" s="11" t="str">
        <f t="shared" si="20"/>
        <v>dentro de plazo</v>
      </c>
      <c r="AA217" s="17"/>
      <c r="AB217" s="16">
        <v>1216908.8999999999</v>
      </c>
      <c r="AC217" s="16">
        <v>1214876.8999999999</v>
      </c>
      <c r="AD217" s="9">
        <f>VLOOKUP(A217,'[1]indicadores 140225'!$A$1:$AH$2422,25,FALSE)</f>
        <v>1216908.8999999999</v>
      </c>
      <c r="AE217" s="12">
        <f t="shared" si="21"/>
        <v>1</v>
      </c>
      <c r="AF217" s="12" t="str">
        <f t="shared" si="22"/>
        <v>N° proy&gt;=90%</v>
      </c>
      <c r="AG217" s="16">
        <v>666873.9</v>
      </c>
      <c r="AH217" s="15">
        <v>45678</v>
      </c>
      <c r="AI217">
        <v>0.95430000000000004</v>
      </c>
      <c r="AJ217">
        <v>0.92490000000000006</v>
      </c>
      <c r="AK217" s="11">
        <f>VLOOKUP(A217,'[1]indicadores 140225'!$A$1:$AH$2422,29,FALSE)</f>
        <v>0.93089999999999995</v>
      </c>
      <c r="AN217">
        <v>0.95430000000000004</v>
      </c>
      <c r="AO217">
        <v>0.90900000000000003</v>
      </c>
      <c r="AP217" s="11">
        <f>VLOOKUP(A217,'[1]indicadores 140225'!$A$1:$AH$2422,31,FALSE)</f>
        <v>0.9123</v>
      </c>
      <c r="AS217" t="s">
        <v>54</v>
      </c>
      <c r="AT217" t="s">
        <v>55</v>
      </c>
      <c r="AU217" t="s">
        <v>56</v>
      </c>
    </row>
    <row r="218" spans="1:47" x14ac:dyDescent="0.25">
      <c r="A218" t="s">
        <v>1038</v>
      </c>
      <c r="B218" t="s">
        <v>1038</v>
      </c>
      <c r="C218" s="6">
        <f t="shared" si="23"/>
        <v>2022</v>
      </c>
      <c r="D218" t="s">
        <v>47</v>
      </c>
      <c r="E218" t="s">
        <v>551</v>
      </c>
      <c r="F218" t="s">
        <v>1039</v>
      </c>
      <c r="G218" t="s">
        <v>886</v>
      </c>
      <c r="H218" t="s">
        <v>832</v>
      </c>
      <c r="I218" t="s">
        <v>887</v>
      </c>
      <c r="J218" t="s">
        <v>1035</v>
      </c>
      <c r="K218" t="s">
        <v>1036</v>
      </c>
      <c r="L218" t="s">
        <v>1037</v>
      </c>
      <c r="M218">
        <v>146</v>
      </c>
      <c r="N218" s="14">
        <v>44763.457824074074</v>
      </c>
      <c r="O218">
        <v>992800</v>
      </c>
      <c r="P218" s="15">
        <v>44796</v>
      </c>
      <c r="Q218" s="16">
        <v>992800</v>
      </c>
      <c r="R218" s="10">
        <f t="shared" si="18"/>
        <v>1</v>
      </c>
      <c r="S218" s="10" t="str">
        <f t="shared" si="19"/>
        <v>N° proy &gt;=90%</v>
      </c>
      <c r="T218" s="15">
        <v>44796</v>
      </c>
      <c r="U218" s="16">
        <v>992800</v>
      </c>
      <c r="V218" s="15">
        <v>44774</v>
      </c>
      <c r="W218">
        <v>917.70870370370403</v>
      </c>
      <c r="X218">
        <v>30.07</v>
      </c>
      <c r="Y218">
        <v>36</v>
      </c>
      <c r="Z218" s="11" t="str">
        <f t="shared" si="20"/>
        <v>dentro de plazo</v>
      </c>
      <c r="AA218" s="17"/>
      <c r="AB218" s="16">
        <v>907189.7</v>
      </c>
      <c r="AC218" s="16">
        <v>905221.2</v>
      </c>
      <c r="AD218" s="9">
        <f>VLOOKUP(A218,'[1]indicadores 140225'!$A$1:$AH$2422,25,FALSE)</f>
        <v>907189.2</v>
      </c>
      <c r="AE218" s="12">
        <f t="shared" si="21"/>
        <v>0.99999944884735792</v>
      </c>
      <c r="AF218" s="12" t="str">
        <f t="shared" si="22"/>
        <v>N° proy&gt;=90%</v>
      </c>
      <c r="AG218" s="16">
        <v>490804.7</v>
      </c>
      <c r="AH218" s="15">
        <v>45678</v>
      </c>
      <c r="AI218">
        <v>0.95150000000000001</v>
      </c>
      <c r="AJ218">
        <v>0.92910000000000004</v>
      </c>
      <c r="AK218" s="11">
        <f>VLOOKUP(A218,'[1]indicadores 140225'!$A$1:$AH$2422,29,FALSE)</f>
        <v>0.93630000000000002</v>
      </c>
      <c r="AN218">
        <v>0.95150000000000001</v>
      </c>
      <c r="AO218">
        <v>0.92249999999999999</v>
      </c>
      <c r="AP218" s="11">
        <f>VLOOKUP(A218,'[1]indicadores 140225'!$A$1:$AH$2422,31,FALSE)</f>
        <v>0.92689999999999995</v>
      </c>
      <c r="AS218" t="s">
        <v>54</v>
      </c>
      <c r="AT218" t="s">
        <v>55</v>
      </c>
      <c r="AU218" t="s">
        <v>56</v>
      </c>
    </row>
    <row r="219" spans="1:47" x14ac:dyDescent="0.25">
      <c r="A219" t="s">
        <v>1040</v>
      </c>
      <c r="B219" t="s">
        <v>1040</v>
      </c>
      <c r="C219" s="6">
        <f t="shared" si="23"/>
        <v>2023</v>
      </c>
      <c r="D219" t="s">
        <v>47</v>
      </c>
      <c r="E219" t="s">
        <v>378</v>
      </c>
      <c r="F219" t="s">
        <v>1041</v>
      </c>
      <c r="G219" t="s">
        <v>886</v>
      </c>
      <c r="H219" t="s">
        <v>832</v>
      </c>
      <c r="I219" t="s">
        <v>1042</v>
      </c>
      <c r="J219" t="s">
        <v>275</v>
      </c>
      <c r="K219" t="s">
        <v>1043</v>
      </c>
      <c r="L219" t="s">
        <v>1044</v>
      </c>
      <c r="M219">
        <v>200</v>
      </c>
      <c r="N219" s="14">
        <v>45162.691307870373</v>
      </c>
      <c r="O219">
        <v>1360000</v>
      </c>
      <c r="P219" s="15">
        <v>45236</v>
      </c>
      <c r="Q219" s="16">
        <v>1360000</v>
      </c>
      <c r="R219" s="10">
        <f t="shared" si="18"/>
        <v>1</v>
      </c>
      <c r="S219" s="10" t="str">
        <f t="shared" si="19"/>
        <v>N° proy &gt;=90%</v>
      </c>
      <c r="T219" s="15">
        <v>45237</v>
      </c>
      <c r="U219" s="16">
        <v>1360000</v>
      </c>
      <c r="V219" s="15">
        <v>45170</v>
      </c>
      <c r="W219">
        <v>521.70870370370403</v>
      </c>
      <c r="X219">
        <v>17.07</v>
      </c>
      <c r="Y219">
        <v>36</v>
      </c>
      <c r="Z219" s="11" t="str">
        <f t="shared" si="20"/>
        <v>dentro de plazo</v>
      </c>
      <c r="AA219" s="17"/>
      <c r="AB219" s="16">
        <v>911175.15</v>
      </c>
      <c r="AC219" s="16">
        <v>902685.15</v>
      </c>
      <c r="AD219" s="9">
        <f>VLOOKUP(A219,'[1]indicadores 140225'!$A$1:$AH$2422,25,FALSE)</f>
        <v>909685.15</v>
      </c>
      <c r="AE219" s="12">
        <f t="shared" si="21"/>
        <v>0.99836474908254469</v>
      </c>
      <c r="AF219" s="12" t="str">
        <f t="shared" si="22"/>
        <v>N° proy&gt;=90%</v>
      </c>
      <c r="AG219" s="16">
        <v>398427.95</v>
      </c>
      <c r="AH219" s="15">
        <v>45684</v>
      </c>
      <c r="AI219">
        <v>0.80200000000000005</v>
      </c>
      <c r="AJ219">
        <v>0.74819999999999998</v>
      </c>
      <c r="AK219" s="11">
        <f>VLOOKUP(A219,'[1]indicadores 140225'!$A$1:$AH$2422,29,FALSE)</f>
        <v>0.79100000000000004</v>
      </c>
      <c r="AN219">
        <v>0.79190000000000005</v>
      </c>
      <c r="AO219">
        <v>0.70679999999999998</v>
      </c>
      <c r="AP219" s="11">
        <f>VLOOKUP(A219,'[1]indicadores 140225'!$A$1:$AH$2422,31,FALSE)</f>
        <v>0.72729999999999995</v>
      </c>
      <c r="AS219" t="s">
        <v>54</v>
      </c>
      <c r="AT219" t="s">
        <v>55</v>
      </c>
      <c r="AU219" t="s">
        <v>56</v>
      </c>
    </row>
    <row r="220" spans="1:47" x14ac:dyDescent="0.25">
      <c r="A220" t="s">
        <v>1045</v>
      </c>
      <c r="B220" t="s">
        <v>1045</v>
      </c>
      <c r="C220" s="6">
        <f t="shared" si="23"/>
        <v>2023</v>
      </c>
      <c r="D220" t="s">
        <v>47</v>
      </c>
      <c r="E220" t="s">
        <v>378</v>
      </c>
      <c r="F220" t="s">
        <v>1046</v>
      </c>
      <c r="G220" t="s">
        <v>886</v>
      </c>
      <c r="H220" t="s">
        <v>832</v>
      </c>
      <c r="I220" t="s">
        <v>1042</v>
      </c>
      <c r="J220" t="s">
        <v>275</v>
      </c>
      <c r="K220" t="s">
        <v>1047</v>
      </c>
      <c r="L220" t="s">
        <v>1048</v>
      </c>
      <c r="M220">
        <v>200</v>
      </c>
      <c r="N220" s="14">
        <v>45162.691307870373</v>
      </c>
      <c r="O220">
        <v>1360000</v>
      </c>
      <c r="P220" s="15">
        <v>45236</v>
      </c>
      <c r="Q220" s="16">
        <v>1360000</v>
      </c>
      <c r="R220" s="10">
        <f t="shared" si="18"/>
        <v>1</v>
      </c>
      <c r="S220" s="10" t="str">
        <f t="shared" si="19"/>
        <v>N° proy &gt;=90%</v>
      </c>
      <c r="T220" s="15">
        <v>45237</v>
      </c>
      <c r="U220" s="16">
        <v>1360000</v>
      </c>
      <c r="V220" s="15">
        <v>45170</v>
      </c>
      <c r="W220">
        <v>521.70870370370403</v>
      </c>
      <c r="X220">
        <v>17.07</v>
      </c>
      <c r="Y220">
        <v>36</v>
      </c>
      <c r="Z220" s="11" t="str">
        <f t="shared" si="20"/>
        <v>dentro de plazo</v>
      </c>
      <c r="AA220" s="17"/>
      <c r="AB220" s="16">
        <v>856171.25</v>
      </c>
      <c r="AC220" s="16">
        <v>848201.25</v>
      </c>
      <c r="AD220" s="9">
        <f>VLOOKUP(A220,'[1]indicadores 140225'!$A$1:$AH$2422,25,FALSE)</f>
        <v>855201.25</v>
      </c>
      <c r="AE220" s="12">
        <f t="shared" si="21"/>
        <v>0.99886704908626633</v>
      </c>
      <c r="AF220" s="12" t="str">
        <f t="shared" si="22"/>
        <v>N° proy&gt;=90%</v>
      </c>
      <c r="AG220" s="16">
        <v>381435.85000000003</v>
      </c>
      <c r="AH220" s="15">
        <v>45684</v>
      </c>
      <c r="AI220">
        <v>0.8</v>
      </c>
      <c r="AJ220">
        <v>0.71730000000000005</v>
      </c>
      <c r="AK220" s="11">
        <f>VLOOKUP(A220,'[1]indicadores 140225'!$A$1:$AH$2422,29,FALSE)</f>
        <v>0.75800000000000001</v>
      </c>
      <c r="AN220">
        <v>0.8</v>
      </c>
      <c r="AO220">
        <v>0.67469999999999997</v>
      </c>
      <c r="AP220" s="11">
        <f>VLOOKUP(A220,'[1]indicadores 140225'!$A$1:$AH$2422,31,FALSE)</f>
        <v>0.69279999999999997</v>
      </c>
      <c r="AS220" t="s">
        <v>54</v>
      </c>
      <c r="AT220" t="s">
        <v>55</v>
      </c>
      <c r="AU220" t="s">
        <v>56</v>
      </c>
    </row>
    <row r="221" spans="1:47" x14ac:dyDescent="0.25">
      <c r="A221" t="s">
        <v>1049</v>
      </c>
      <c r="B221" t="s">
        <v>1049</v>
      </c>
      <c r="C221" s="6">
        <f t="shared" si="23"/>
        <v>2023</v>
      </c>
      <c r="D221" t="s">
        <v>47</v>
      </c>
      <c r="E221" t="s">
        <v>378</v>
      </c>
      <c r="F221" t="s">
        <v>1050</v>
      </c>
      <c r="G221" t="s">
        <v>886</v>
      </c>
      <c r="H221" t="s">
        <v>832</v>
      </c>
      <c r="I221" t="s">
        <v>887</v>
      </c>
      <c r="J221" t="s">
        <v>888</v>
      </c>
      <c r="K221" t="s">
        <v>798</v>
      </c>
      <c r="L221" t="s">
        <v>1051</v>
      </c>
      <c r="M221">
        <v>200</v>
      </c>
      <c r="N221" s="14">
        <v>45162.695104166669</v>
      </c>
      <c r="O221">
        <v>1360000</v>
      </c>
      <c r="P221" s="15">
        <v>45237</v>
      </c>
      <c r="Q221" s="16">
        <v>1360000</v>
      </c>
      <c r="R221" s="10">
        <f t="shared" si="18"/>
        <v>1</v>
      </c>
      <c r="S221" s="10" t="str">
        <f t="shared" si="19"/>
        <v>N° proy &gt;=90%</v>
      </c>
      <c r="T221" s="15">
        <v>45238</v>
      </c>
      <c r="U221" s="16">
        <v>1360000</v>
      </c>
      <c r="V221" s="15">
        <v>45170</v>
      </c>
      <c r="W221">
        <v>521.70870370370403</v>
      </c>
      <c r="X221">
        <v>17.07</v>
      </c>
      <c r="Y221">
        <v>36</v>
      </c>
      <c r="Z221" s="11" t="str">
        <f t="shared" si="20"/>
        <v>dentro de plazo</v>
      </c>
      <c r="AA221" s="17"/>
      <c r="AB221" s="16">
        <v>909308.95</v>
      </c>
      <c r="AC221" s="16">
        <v>909308.95</v>
      </c>
      <c r="AD221" s="9">
        <f>VLOOKUP(A221,'[1]indicadores 140225'!$A$1:$AH$2422,25,FALSE)</f>
        <v>909308.95</v>
      </c>
      <c r="AE221" s="12">
        <f t="shared" si="21"/>
        <v>1</v>
      </c>
      <c r="AF221" s="12" t="str">
        <f t="shared" si="22"/>
        <v>N° proy&gt;=90%</v>
      </c>
      <c r="AG221" s="16">
        <v>393799.25</v>
      </c>
      <c r="AH221" s="15">
        <v>45686</v>
      </c>
      <c r="AI221">
        <v>0.75780000000000003</v>
      </c>
      <c r="AJ221">
        <v>0.67549999999999999</v>
      </c>
      <c r="AK221" s="11">
        <f>VLOOKUP(A221,'[1]indicadores 140225'!$A$1:$AH$2422,29,FALSE)</f>
        <v>0.71889999999999998</v>
      </c>
      <c r="AN221">
        <v>0.77549999999999997</v>
      </c>
      <c r="AO221">
        <v>0.57399999999999995</v>
      </c>
      <c r="AP221" s="11">
        <f>VLOOKUP(A221,'[1]indicadores 140225'!$A$1:$AH$2422,31,FALSE)</f>
        <v>0.64729999999999999</v>
      </c>
      <c r="AS221" t="s">
        <v>54</v>
      </c>
      <c r="AT221" t="s">
        <v>55</v>
      </c>
      <c r="AU221" t="s">
        <v>56</v>
      </c>
    </row>
    <row r="222" spans="1:47" x14ac:dyDescent="0.25">
      <c r="A222" t="s">
        <v>1052</v>
      </c>
      <c r="B222" t="s">
        <v>1052</v>
      </c>
      <c r="C222" s="6">
        <f t="shared" si="23"/>
        <v>2023</v>
      </c>
      <c r="D222" t="s">
        <v>47</v>
      </c>
      <c r="E222" t="s">
        <v>378</v>
      </c>
      <c r="F222" t="s">
        <v>1053</v>
      </c>
      <c r="G222" t="s">
        <v>886</v>
      </c>
      <c r="H222" t="s">
        <v>832</v>
      </c>
      <c r="I222" t="s">
        <v>887</v>
      </c>
      <c r="J222" t="s">
        <v>888</v>
      </c>
      <c r="K222" t="s">
        <v>1054</v>
      </c>
      <c r="L222" t="s">
        <v>1055</v>
      </c>
      <c r="M222">
        <v>200</v>
      </c>
      <c r="N222" s="14">
        <v>45162.695104166669</v>
      </c>
      <c r="O222">
        <v>1360000</v>
      </c>
      <c r="P222" s="15">
        <v>45237</v>
      </c>
      <c r="Q222" s="16">
        <v>1360000</v>
      </c>
      <c r="R222" s="10">
        <f t="shared" si="18"/>
        <v>1</v>
      </c>
      <c r="S222" s="10" t="str">
        <f t="shared" si="19"/>
        <v>N° proy &gt;=90%</v>
      </c>
      <c r="T222" s="15">
        <v>45238</v>
      </c>
      <c r="U222" s="16">
        <v>1360000</v>
      </c>
      <c r="V222" s="15">
        <v>45170</v>
      </c>
      <c r="W222">
        <v>521.70870370370403</v>
      </c>
      <c r="X222">
        <v>17.07</v>
      </c>
      <c r="Y222">
        <v>36</v>
      </c>
      <c r="Z222" s="11" t="str">
        <f t="shared" si="20"/>
        <v>dentro de plazo</v>
      </c>
      <c r="AA222" s="17"/>
      <c r="AB222" s="16">
        <v>914790.65</v>
      </c>
      <c r="AC222" s="16">
        <v>835014.95</v>
      </c>
      <c r="AD222" s="9">
        <f>VLOOKUP(A222,'[1]indicadores 140225'!$A$1:$AH$2422,25,FALSE)</f>
        <v>914790.65</v>
      </c>
      <c r="AE222" s="12">
        <f t="shared" si="21"/>
        <v>1</v>
      </c>
      <c r="AF222" s="12" t="str">
        <f t="shared" si="22"/>
        <v>N° proy&gt;=90%</v>
      </c>
      <c r="AG222" s="16">
        <v>391999.25</v>
      </c>
      <c r="AH222" s="15">
        <v>45686</v>
      </c>
      <c r="AI222">
        <v>0.77629999999999999</v>
      </c>
      <c r="AJ222">
        <v>0.69369999999999998</v>
      </c>
      <c r="AK222" s="11">
        <f>VLOOKUP(A222,'[1]indicadores 140225'!$A$1:$AH$2422,29,FALSE)</f>
        <v>0.75060000000000004</v>
      </c>
      <c r="AN222">
        <v>0.77600000000000002</v>
      </c>
      <c r="AO222">
        <v>0.55600000000000005</v>
      </c>
      <c r="AP222" s="11">
        <f>VLOOKUP(A222,'[1]indicadores 140225'!$A$1:$AH$2422,31,FALSE)</f>
        <v>0.64849999999999997</v>
      </c>
      <c r="AS222" t="s">
        <v>54</v>
      </c>
      <c r="AT222" t="s">
        <v>55</v>
      </c>
      <c r="AU222" t="s">
        <v>56</v>
      </c>
    </row>
    <row r="223" spans="1:47" x14ac:dyDescent="0.25">
      <c r="A223" t="s">
        <v>1056</v>
      </c>
      <c r="B223" t="s">
        <v>1056</v>
      </c>
      <c r="C223" s="6">
        <f t="shared" si="23"/>
        <v>2024</v>
      </c>
      <c r="D223" t="s">
        <v>47</v>
      </c>
      <c r="E223" t="s">
        <v>378</v>
      </c>
      <c r="F223" t="s">
        <v>1057</v>
      </c>
      <c r="G223" t="s">
        <v>886</v>
      </c>
      <c r="H223" t="s">
        <v>832</v>
      </c>
      <c r="I223" t="s">
        <v>911</v>
      </c>
      <c r="J223" t="s">
        <v>994</v>
      </c>
      <c r="K223" t="s">
        <v>1058</v>
      </c>
      <c r="L223" t="s">
        <v>1059</v>
      </c>
      <c r="M223">
        <v>404</v>
      </c>
      <c r="N223" s="14">
        <v>45443.758113425924</v>
      </c>
      <c r="O223">
        <v>2747200</v>
      </c>
      <c r="P223" s="15">
        <v>45565</v>
      </c>
      <c r="Q223" s="16">
        <v>2747200</v>
      </c>
      <c r="R223" s="10">
        <f t="shared" si="18"/>
        <v>1</v>
      </c>
      <c r="S223" s="10" t="str">
        <f t="shared" si="19"/>
        <v>N° proy &gt;=90%</v>
      </c>
      <c r="T223" s="15">
        <v>45590</v>
      </c>
      <c r="U223" s="16">
        <v>2747200</v>
      </c>
      <c r="V223" s="15">
        <v>45444</v>
      </c>
      <c r="W223">
        <v>247.708703703704</v>
      </c>
      <c r="X223">
        <v>8.07</v>
      </c>
      <c r="Y223">
        <v>36</v>
      </c>
      <c r="Z223" s="11" t="str">
        <f t="shared" si="20"/>
        <v>dentro de plazo</v>
      </c>
      <c r="AA223" s="17"/>
      <c r="AB223" s="16">
        <v>443060.6</v>
      </c>
      <c r="AC223" s="16">
        <v>428705.6</v>
      </c>
      <c r="AD223" s="9">
        <f>VLOOKUP(A223,'[1]indicadores 140225'!$A$1:$AH$2422,25,FALSE)</f>
        <v>438605.6</v>
      </c>
      <c r="AE223" s="12">
        <f t="shared" si="21"/>
        <v>0.98994494206887274</v>
      </c>
      <c r="AF223" s="12" t="str">
        <f t="shared" si="22"/>
        <v>N° proy&gt;=90%</v>
      </c>
      <c r="AG223" s="16">
        <v>69380</v>
      </c>
      <c r="AH223" s="15">
        <v>45680</v>
      </c>
      <c r="AI223">
        <v>0.22140000000000001</v>
      </c>
      <c r="AJ223">
        <v>0.16450000000000001</v>
      </c>
      <c r="AK223" s="11">
        <f>VLOOKUP(A223,'[1]indicadores 140225'!$A$1:$AH$2422,29,FALSE)</f>
        <v>0.18140000000000001</v>
      </c>
      <c r="AN223">
        <v>0.47020000000000001</v>
      </c>
      <c r="AO223">
        <v>0.1757</v>
      </c>
      <c r="AP223" s="11">
        <f>VLOOKUP(A223,'[1]indicadores 140225'!$A$1:$AH$2422,31,FALSE)</f>
        <v>0.19009999999999999</v>
      </c>
      <c r="AS223" t="s">
        <v>54</v>
      </c>
      <c r="AT223" t="s">
        <v>55</v>
      </c>
      <c r="AU223" t="s">
        <v>56</v>
      </c>
    </row>
    <row r="224" spans="1:47" x14ac:dyDescent="0.25">
      <c r="A224" t="s">
        <v>1060</v>
      </c>
      <c r="B224" t="s">
        <v>1060</v>
      </c>
      <c r="C224" s="6">
        <f t="shared" si="23"/>
        <v>2024</v>
      </c>
      <c r="D224" t="s">
        <v>47</v>
      </c>
      <c r="E224" t="s">
        <v>378</v>
      </c>
      <c r="F224" t="s">
        <v>1061</v>
      </c>
      <c r="G224" t="s">
        <v>886</v>
      </c>
      <c r="H224" t="s">
        <v>832</v>
      </c>
      <c r="I224" t="s">
        <v>911</v>
      </c>
      <c r="J224" t="s">
        <v>1062</v>
      </c>
      <c r="K224" t="s">
        <v>1063</v>
      </c>
      <c r="L224" t="s">
        <v>1064</v>
      </c>
      <c r="M224">
        <v>301</v>
      </c>
      <c r="N224" s="14">
        <v>45443.762499999997</v>
      </c>
      <c r="O224">
        <v>2046800</v>
      </c>
      <c r="P224" s="15">
        <v>45565</v>
      </c>
      <c r="Q224" s="16">
        <v>2046800</v>
      </c>
      <c r="R224" s="10">
        <f t="shared" si="18"/>
        <v>1</v>
      </c>
      <c r="S224" s="10" t="str">
        <f t="shared" si="19"/>
        <v>N° proy &gt;=90%</v>
      </c>
      <c r="T224" s="15">
        <v>45590</v>
      </c>
      <c r="U224" s="16">
        <v>2046800</v>
      </c>
      <c r="V224" s="15">
        <v>45444</v>
      </c>
      <c r="W224">
        <v>247.708703703704</v>
      </c>
      <c r="X224">
        <v>8.07</v>
      </c>
      <c r="Y224">
        <v>36</v>
      </c>
      <c r="Z224" s="11" t="str">
        <f t="shared" si="20"/>
        <v>dentro de plazo</v>
      </c>
      <c r="AA224" s="17"/>
      <c r="AB224" s="16">
        <v>488805.75</v>
      </c>
      <c r="AC224" s="16">
        <v>488805.75</v>
      </c>
      <c r="AD224" s="9">
        <f>VLOOKUP(A224,'[1]indicadores 140225'!$A$1:$AH$2422,25,FALSE)</f>
        <v>488805.75</v>
      </c>
      <c r="AE224" s="12">
        <f t="shared" si="21"/>
        <v>1</v>
      </c>
      <c r="AF224" s="12" t="str">
        <f t="shared" si="22"/>
        <v>N° proy&gt;=90%</v>
      </c>
      <c r="AG224" s="16">
        <v>39460</v>
      </c>
      <c r="AH224" s="15">
        <v>45682</v>
      </c>
      <c r="AI224">
        <v>0.46400000000000002</v>
      </c>
      <c r="AJ224">
        <v>0.25869999999999999</v>
      </c>
      <c r="AK224" s="11">
        <f>VLOOKUP(A224,'[1]indicadores 140225'!$A$1:$AH$2422,29,FALSE)</f>
        <v>0.39550000000000002</v>
      </c>
      <c r="AN224">
        <v>0.59540000000000004</v>
      </c>
      <c r="AO224">
        <v>0.29160000000000003</v>
      </c>
      <c r="AP224" s="11">
        <f>VLOOKUP(A224,'[1]indicadores 140225'!$A$1:$AH$2422,31,FALSE)</f>
        <v>0.35580000000000001</v>
      </c>
      <c r="AS224" t="s">
        <v>54</v>
      </c>
      <c r="AT224" t="s">
        <v>55</v>
      </c>
      <c r="AU224" t="s">
        <v>56</v>
      </c>
    </row>
    <row r="225" spans="1:47" x14ac:dyDescent="0.25">
      <c r="A225" t="s">
        <v>1065</v>
      </c>
      <c r="B225" t="s">
        <v>1065</v>
      </c>
      <c r="C225" s="6">
        <f t="shared" si="23"/>
        <v>2024</v>
      </c>
      <c r="D225" t="s">
        <v>47</v>
      </c>
      <c r="E225" t="s">
        <v>442</v>
      </c>
      <c r="F225" t="s">
        <v>1066</v>
      </c>
      <c r="G225" t="s">
        <v>886</v>
      </c>
      <c r="H225" t="s">
        <v>832</v>
      </c>
      <c r="I225" t="s">
        <v>899</v>
      </c>
      <c r="J225" t="s">
        <v>1067</v>
      </c>
      <c r="K225" t="s">
        <v>1068</v>
      </c>
      <c r="L225" t="s">
        <v>1069</v>
      </c>
      <c r="M225">
        <v>501</v>
      </c>
      <c r="N225" s="14">
        <v>45598</v>
      </c>
      <c r="O225">
        <v>3406800</v>
      </c>
      <c r="P225" s="15">
        <v>45595</v>
      </c>
      <c r="Q225" s="16">
        <v>3406800</v>
      </c>
      <c r="R225" s="10">
        <f t="shared" si="18"/>
        <v>1</v>
      </c>
      <c r="S225" s="10" t="str">
        <f t="shared" si="19"/>
        <v>N° proy &gt;=90%</v>
      </c>
      <c r="T225" s="15">
        <v>45603</v>
      </c>
      <c r="U225" s="16">
        <v>3406800</v>
      </c>
      <c r="V225" s="15">
        <v>45598</v>
      </c>
      <c r="W225">
        <v>93.708703703703705</v>
      </c>
      <c r="X225">
        <v>3.04</v>
      </c>
      <c r="Y225">
        <v>36</v>
      </c>
      <c r="Z225" s="11" t="str">
        <f t="shared" si="20"/>
        <v>dentro de plazo</v>
      </c>
      <c r="AA225" s="17"/>
      <c r="AB225" s="16">
        <v>138686</v>
      </c>
      <c r="AC225" s="16">
        <v>87280</v>
      </c>
      <c r="AD225" s="9">
        <f>VLOOKUP(A225,'[1]indicadores 140225'!$A$1:$AH$2422,25,FALSE)</f>
        <v>138281</v>
      </c>
      <c r="AE225" s="12">
        <f t="shared" si="21"/>
        <v>0.99707973407553752</v>
      </c>
      <c r="AF225" s="12" t="str">
        <f t="shared" si="22"/>
        <v>N° proy&gt;=90%</v>
      </c>
      <c r="AG225" s="16"/>
      <c r="AH225" s="17"/>
      <c r="AI225">
        <v>4.4699999999999997E-2</v>
      </c>
      <c r="AJ225">
        <v>3.1E-2</v>
      </c>
      <c r="AK225" s="11">
        <f>VLOOKUP(A225,'[1]indicadores 140225'!$A$1:$AH$2422,29,FALSE)</f>
        <v>4.0500000000000001E-2</v>
      </c>
      <c r="AN225">
        <v>9.1300000000000006E-2</v>
      </c>
      <c r="AO225">
        <v>1.8599999999999998E-2</v>
      </c>
      <c r="AP225" s="11">
        <f>VLOOKUP(A225,'[1]indicadores 140225'!$A$1:$AH$2422,31,FALSE)</f>
        <v>2.9499999999999998E-2</v>
      </c>
      <c r="AS225" t="s">
        <v>54</v>
      </c>
      <c r="AT225" t="s">
        <v>55</v>
      </c>
      <c r="AU225" t="s">
        <v>56</v>
      </c>
    </row>
    <row r="226" spans="1:47" x14ac:dyDescent="0.25">
      <c r="A226" t="s">
        <v>1070</v>
      </c>
      <c r="B226" t="s">
        <v>1070</v>
      </c>
      <c r="C226" s="6">
        <f t="shared" si="23"/>
        <v>2022</v>
      </c>
      <c r="D226" t="s">
        <v>47</v>
      </c>
      <c r="E226" t="s">
        <v>48</v>
      </c>
      <c r="F226" t="s">
        <v>1071</v>
      </c>
      <c r="G226" t="s">
        <v>1072</v>
      </c>
      <c r="H226" t="s">
        <v>1073</v>
      </c>
      <c r="I226" t="s">
        <v>1074</v>
      </c>
      <c r="J226" t="s">
        <v>1074</v>
      </c>
      <c r="K226" t="s">
        <v>1075</v>
      </c>
      <c r="L226" t="s">
        <v>1076</v>
      </c>
      <c r="M226">
        <v>200</v>
      </c>
      <c r="N226" s="14">
        <v>44768</v>
      </c>
      <c r="O226">
        <v>1200000</v>
      </c>
      <c r="P226" s="15">
        <v>44769</v>
      </c>
      <c r="Q226" s="16">
        <v>1200000</v>
      </c>
      <c r="R226" s="10">
        <f t="shared" si="18"/>
        <v>1</v>
      </c>
      <c r="S226" s="10" t="str">
        <f t="shared" si="19"/>
        <v>N° proy &gt;=90%</v>
      </c>
      <c r="T226" s="15">
        <v>44778</v>
      </c>
      <c r="U226" s="16">
        <v>1200000</v>
      </c>
      <c r="V226" s="15">
        <v>44774</v>
      </c>
      <c r="W226">
        <v>917.70870370370403</v>
      </c>
      <c r="X226">
        <v>30.07</v>
      </c>
      <c r="Y226">
        <v>36</v>
      </c>
      <c r="Z226" s="11" t="str">
        <f t="shared" si="20"/>
        <v>dentro de plazo</v>
      </c>
      <c r="AA226" s="17"/>
      <c r="AB226" s="16">
        <v>1046666.47</v>
      </c>
      <c r="AC226" s="16">
        <v>1046662.97</v>
      </c>
      <c r="AD226" s="9">
        <f>VLOOKUP(A226,'[1]indicadores 140225'!$A$1:$AH$2422,25,FALSE)</f>
        <v>1046662.97</v>
      </c>
      <c r="AE226" s="12">
        <f t="shared" si="21"/>
        <v>0.99999665605032706</v>
      </c>
      <c r="AF226" s="12" t="str">
        <f t="shared" si="22"/>
        <v>N° proy&gt;=90%</v>
      </c>
      <c r="AG226" s="16">
        <v>959785.32000000007</v>
      </c>
      <c r="AH226" s="15">
        <v>45687</v>
      </c>
      <c r="AI226">
        <v>0.80889999999999995</v>
      </c>
      <c r="AJ226">
        <v>0.89790000000000003</v>
      </c>
      <c r="AK226" s="11">
        <f>VLOOKUP(A226,'[1]indicadores 140225'!$A$1:$AH$2422,29,FALSE)</f>
        <v>0.89790000000000003</v>
      </c>
      <c r="AN226">
        <v>0.92210000000000003</v>
      </c>
      <c r="AO226">
        <v>0.89859999999999995</v>
      </c>
      <c r="AP226" s="11">
        <f>VLOOKUP(A226,'[1]indicadores 140225'!$A$1:$AH$2422,31,FALSE)</f>
        <v>0.89859999999999995</v>
      </c>
      <c r="AS226" t="s">
        <v>54</v>
      </c>
      <c r="AT226" t="s">
        <v>55</v>
      </c>
      <c r="AU226" t="s">
        <v>56</v>
      </c>
    </row>
    <row r="227" spans="1:47" x14ac:dyDescent="0.25">
      <c r="A227" t="s">
        <v>1077</v>
      </c>
      <c r="B227" t="s">
        <v>1077</v>
      </c>
      <c r="C227" s="6">
        <f t="shared" si="23"/>
        <v>2022</v>
      </c>
      <c r="D227" t="s">
        <v>47</v>
      </c>
      <c r="E227" t="s">
        <v>48</v>
      </c>
      <c r="F227" t="s">
        <v>1078</v>
      </c>
      <c r="G227" t="s">
        <v>1072</v>
      </c>
      <c r="H227" t="s">
        <v>1073</v>
      </c>
      <c r="I227" t="s">
        <v>1074</v>
      </c>
      <c r="J227" t="s">
        <v>1074</v>
      </c>
      <c r="K227" t="s">
        <v>1074</v>
      </c>
      <c r="L227" t="s">
        <v>1079</v>
      </c>
      <c r="M227">
        <v>200</v>
      </c>
      <c r="N227" s="14">
        <v>44768</v>
      </c>
      <c r="O227">
        <v>1200000</v>
      </c>
      <c r="P227" s="15">
        <v>44769</v>
      </c>
      <c r="Q227" s="16">
        <v>1200000</v>
      </c>
      <c r="R227" s="10">
        <f t="shared" si="18"/>
        <v>1</v>
      </c>
      <c r="S227" s="10" t="str">
        <f t="shared" si="19"/>
        <v>N° proy &gt;=90%</v>
      </c>
      <c r="T227" s="15">
        <v>44778</v>
      </c>
      <c r="U227" s="16">
        <v>1200000</v>
      </c>
      <c r="V227" s="15">
        <v>44774</v>
      </c>
      <c r="W227">
        <v>917.70870370370403</v>
      </c>
      <c r="X227">
        <v>30.07</v>
      </c>
      <c r="Y227">
        <v>36</v>
      </c>
      <c r="Z227" s="11" t="str">
        <f t="shared" si="20"/>
        <v>dentro de plazo</v>
      </c>
      <c r="AA227" s="17"/>
      <c r="AB227" s="16">
        <v>1031630.84</v>
      </c>
      <c r="AC227" s="16">
        <v>1031627.34</v>
      </c>
      <c r="AD227" s="9">
        <f>VLOOKUP(A227,'[1]indicadores 140225'!$A$1:$AH$2422,25,FALSE)</f>
        <v>1031627.34</v>
      </c>
      <c r="AE227" s="12">
        <f t="shared" si="21"/>
        <v>0.99999660731352313</v>
      </c>
      <c r="AF227" s="12" t="str">
        <f t="shared" si="22"/>
        <v>N° proy&gt;=90%</v>
      </c>
      <c r="AG227" s="16">
        <v>945323.94000000006</v>
      </c>
      <c r="AH227" s="15">
        <v>45687</v>
      </c>
      <c r="AI227">
        <v>0.82</v>
      </c>
      <c r="AJ227">
        <v>0.9153</v>
      </c>
      <c r="AK227" s="11">
        <f>VLOOKUP(A227,'[1]indicadores 140225'!$A$1:$AH$2422,29,FALSE)</f>
        <v>0.9153</v>
      </c>
      <c r="AN227">
        <v>0.91400000000000003</v>
      </c>
      <c r="AO227">
        <v>0.88300000000000001</v>
      </c>
      <c r="AP227" s="11">
        <f>VLOOKUP(A227,'[1]indicadores 140225'!$A$1:$AH$2422,31,FALSE)</f>
        <v>0.88300000000000001</v>
      </c>
      <c r="AS227" t="s">
        <v>54</v>
      </c>
      <c r="AT227" t="s">
        <v>55</v>
      </c>
      <c r="AU227" t="s">
        <v>56</v>
      </c>
    </row>
    <row r="228" spans="1:47" x14ac:dyDescent="0.25">
      <c r="A228" t="s">
        <v>1080</v>
      </c>
      <c r="B228" t="s">
        <v>1080</v>
      </c>
      <c r="C228" s="6">
        <f t="shared" si="23"/>
        <v>2023</v>
      </c>
      <c r="D228" t="s">
        <v>47</v>
      </c>
      <c r="E228" t="s">
        <v>82</v>
      </c>
      <c r="F228" t="s">
        <v>1081</v>
      </c>
      <c r="G228" t="s">
        <v>1072</v>
      </c>
      <c r="H228" t="s">
        <v>1082</v>
      </c>
      <c r="I228" t="s">
        <v>1083</v>
      </c>
      <c r="J228" t="s">
        <v>1084</v>
      </c>
      <c r="K228" t="s">
        <v>1085</v>
      </c>
      <c r="L228" t="s">
        <v>1086</v>
      </c>
      <c r="M228">
        <v>200</v>
      </c>
      <c r="N228" s="14">
        <v>45131.511250000003</v>
      </c>
      <c r="O228">
        <v>1200000</v>
      </c>
      <c r="P228" s="15">
        <v>45226</v>
      </c>
      <c r="Q228" s="16">
        <v>1200000</v>
      </c>
      <c r="R228" s="10">
        <f t="shared" si="18"/>
        <v>1</v>
      </c>
      <c r="S228" s="10" t="str">
        <f t="shared" si="19"/>
        <v>N° proy &gt;=90%</v>
      </c>
      <c r="T228" s="15">
        <v>45236</v>
      </c>
      <c r="U228" s="16">
        <v>1200000</v>
      </c>
      <c r="V228" s="15">
        <v>45139</v>
      </c>
      <c r="W228">
        <v>552.70870370370403</v>
      </c>
      <c r="X228">
        <v>18.07</v>
      </c>
      <c r="Y228">
        <v>36</v>
      </c>
      <c r="Z228" s="11" t="str">
        <f t="shared" si="20"/>
        <v>dentro de plazo</v>
      </c>
      <c r="AA228" s="17"/>
      <c r="AB228" s="16">
        <v>812410.17</v>
      </c>
      <c r="AC228" s="16">
        <v>812410.17</v>
      </c>
      <c r="AD228" s="9">
        <f>VLOOKUP(A228,'[1]indicadores 140225'!$A$1:$AH$2422,25,FALSE)</f>
        <v>812410.17</v>
      </c>
      <c r="AE228" s="12">
        <f t="shared" si="21"/>
        <v>1</v>
      </c>
      <c r="AF228" s="12" t="str">
        <f t="shared" si="22"/>
        <v>N° proy&gt;=90%</v>
      </c>
      <c r="AG228" s="16">
        <v>696399.07000000007</v>
      </c>
      <c r="AH228" s="15">
        <v>45672</v>
      </c>
      <c r="AI228">
        <v>0.57040000000000002</v>
      </c>
      <c r="AJ228">
        <v>0.58750000000000002</v>
      </c>
      <c r="AK228" s="11">
        <f>VLOOKUP(A228,'[1]indicadores 140225'!$A$1:$AH$2422,29,FALSE)</f>
        <v>0.58750000000000002</v>
      </c>
      <c r="AN228">
        <v>0.6956</v>
      </c>
      <c r="AO228">
        <v>0.72489999999999999</v>
      </c>
      <c r="AP228" s="11">
        <f>VLOOKUP(A228,'[1]indicadores 140225'!$A$1:$AH$2422,31,FALSE)</f>
        <v>0.72489999999999999</v>
      </c>
      <c r="AS228" t="s">
        <v>54</v>
      </c>
      <c r="AT228" t="s">
        <v>55</v>
      </c>
      <c r="AU228" t="s">
        <v>56</v>
      </c>
    </row>
    <row r="229" spans="1:47" x14ac:dyDescent="0.25">
      <c r="A229" t="s">
        <v>1087</v>
      </c>
      <c r="B229" t="s">
        <v>1087</v>
      </c>
      <c r="C229" s="6">
        <f t="shared" si="23"/>
        <v>2023</v>
      </c>
      <c r="D229" t="s">
        <v>47</v>
      </c>
      <c r="E229" t="s">
        <v>82</v>
      </c>
      <c r="F229" t="s">
        <v>1088</v>
      </c>
      <c r="G229" t="s">
        <v>1072</v>
      </c>
      <c r="H229" t="s">
        <v>1082</v>
      </c>
      <c r="I229" t="s">
        <v>1083</v>
      </c>
      <c r="J229" t="s">
        <v>1084</v>
      </c>
      <c r="K229" t="s">
        <v>1084</v>
      </c>
      <c r="L229" t="s">
        <v>1089</v>
      </c>
      <c r="M229">
        <v>200</v>
      </c>
      <c r="N229" s="14">
        <v>45131.511250000003</v>
      </c>
      <c r="O229">
        <v>1200000</v>
      </c>
      <c r="P229" s="15">
        <v>45226</v>
      </c>
      <c r="Q229" s="16">
        <v>1200000</v>
      </c>
      <c r="R229" s="10">
        <f t="shared" si="18"/>
        <v>1</v>
      </c>
      <c r="S229" s="10" t="str">
        <f t="shared" si="19"/>
        <v>N° proy &gt;=90%</v>
      </c>
      <c r="T229" s="15">
        <v>45236</v>
      </c>
      <c r="U229" s="16">
        <v>1200000</v>
      </c>
      <c r="V229" s="15">
        <v>45139</v>
      </c>
      <c r="W229">
        <v>552.70870370370403</v>
      </c>
      <c r="X229">
        <v>18.07</v>
      </c>
      <c r="Y229">
        <v>36</v>
      </c>
      <c r="Z229" s="11" t="str">
        <f t="shared" si="20"/>
        <v>dentro de plazo</v>
      </c>
      <c r="AA229" s="17"/>
      <c r="AB229" s="16">
        <v>778717.75</v>
      </c>
      <c r="AC229" s="16">
        <v>778717.75</v>
      </c>
      <c r="AD229" s="9">
        <f>VLOOKUP(A229,'[1]indicadores 140225'!$A$1:$AH$2422,25,FALSE)</f>
        <v>778717.75</v>
      </c>
      <c r="AE229" s="12">
        <f t="shared" si="21"/>
        <v>1</v>
      </c>
      <c r="AF229" s="12" t="str">
        <f t="shared" si="22"/>
        <v>N° proy&gt;=90%</v>
      </c>
      <c r="AG229" s="16">
        <v>660486.05000000005</v>
      </c>
      <c r="AH229" s="15">
        <v>45672</v>
      </c>
      <c r="AI229">
        <v>0.5161</v>
      </c>
      <c r="AJ229">
        <v>0.5696</v>
      </c>
      <c r="AK229" s="11">
        <f>VLOOKUP(A229,'[1]indicadores 140225'!$A$1:$AH$2422,29,FALSE)</f>
        <v>0.5696</v>
      </c>
      <c r="AN229">
        <v>0.70079999999999998</v>
      </c>
      <c r="AO229">
        <v>0.73729999999999996</v>
      </c>
      <c r="AP229" s="11">
        <f>VLOOKUP(A229,'[1]indicadores 140225'!$A$1:$AH$2422,31,FALSE)</f>
        <v>0.73729999999999996</v>
      </c>
      <c r="AS229" t="s">
        <v>54</v>
      </c>
      <c r="AT229" t="s">
        <v>55</v>
      </c>
      <c r="AU229" t="s">
        <v>56</v>
      </c>
    </row>
    <row r="230" spans="1:47" x14ac:dyDescent="0.25">
      <c r="A230" t="s">
        <v>1090</v>
      </c>
      <c r="B230" t="s">
        <v>1090</v>
      </c>
      <c r="C230" s="6">
        <f t="shared" si="23"/>
        <v>2023</v>
      </c>
      <c r="D230" t="s">
        <v>47</v>
      </c>
      <c r="E230" t="s">
        <v>82</v>
      </c>
      <c r="F230" t="s">
        <v>1091</v>
      </c>
      <c r="G230" t="s">
        <v>1072</v>
      </c>
      <c r="H230" t="s">
        <v>1082</v>
      </c>
      <c r="I230" t="s">
        <v>1083</v>
      </c>
      <c r="J230" t="s">
        <v>1092</v>
      </c>
      <c r="K230" t="s">
        <v>1092</v>
      </c>
      <c r="L230" t="s">
        <v>1093</v>
      </c>
      <c r="M230">
        <v>200</v>
      </c>
      <c r="N230" s="14">
        <v>45131.517777777779</v>
      </c>
      <c r="O230">
        <v>1200000</v>
      </c>
      <c r="P230" s="15">
        <v>45230</v>
      </c>
      <c r="Q230" s="16">
        <v>1200000</v>
      </c>
      <c r="R230" s="10">
        <f t="shared" si="18"/>
        <v>1</v>
      </c>
      <c r="S230" s="10" t="str">
        <f t="shared" si="19"/>
        <v>N° proy &gt;=90%</v>
      </c>
      <c r="T230" s="15">
        <v>45236</v>
      </c>
      <c r="U230" s="16">
        <v>1200000</v>
      </c>
      <c r="V230" s="15">
        <v>45170</v>
      </c>
      <c r="W230">
        <v>521.70870370370403</v>
      </c>
      <c r="X230">
        <v>17.07</v>
      </c>
      <c r="Y230">
        <v>36</v>
      </c>
      <c r="Z230" s="11" t="str">
        <f t="shared" si="20"/>
        <v>dentro de plazo</v>
      </c>
      <c r="AA230" s="17"/>
      <c r="AB230" s="16">
        <v>765056.58</v>
      </c>
      <c r="AC230" s="16">
        <v>765056.58</v>
      </c>
      <c r="AD230" s="9">
        <f>VLOOKUP(A230,'[1]indicadores 140225'!$A$1:$AH$2422,25,FALSE)</f>
        <v>765056.58</v>
      </c>
      <c r="AE230" s="12">
        <f t="shared" si="21"/>
        <v>1</v>
      </c>
      <c r="AF230" s="12" t="str">
        <f t="shared" si="22"/>
        <v>N° proy&gt;=90%</v>
      </c>
      <c r="AG230" s="16">
        <v>712432.42</v>
      </c>
      <c r="AH230" s="15">
        <v>45671</v>
      </c>
      <c r="AI230">
        <v>0.8115</v>
      </c>
      <c r="AJ230">
        <v>0.8095</v>
      </c>
      <c r="AK230" s="11">
        <f>VLOOKUP(A230,'[1]indicadores 140225'!$A$1:$AH$2422,29,FALSE)</f>
        <v>0.8095</v>
      </c>
      <c r="AN230">
        <v>0.71279999999999999</v>
      </c>
      <c r="AO230">
        <v>0.71399999999999997</v>
      </c>
      <c r="AP230" s="11">
        <f>VLOOKUP(A230,'[1]indicadores 140225'!$A$1:$AH$2422,31,FALSE)</f>
        <v>0.71399999999999997</v>
      </c>
      <c r="AS230" t="s">
        <v>54</v>
      </c>
      <c r="AT230" t="s">
        <v>55</v>
      </c>
      <c r="AU230" t="s">
        <v>56</v>
      </c>
    </row>
    <row r="231" spans="1:47" x14ac:dyDescent="0.25">
      <c r="A231" t="s">
        <v>1094</v>
      </c>
      <c r="B231" t="s">
        <v>1094</v>
      </c>
      <c r="C231" s="6">
        <f t="shared" si="23"/>
        <v>2023</v>
      </c>
      <c r="D231" t="s">
        <v>47</v>
      </c>
      <c r="E231" t="s">
        <v>82</v>
      </c>
      <c r="F231" t="s">
        <v>1095</v>
      </c>
      <c r="G231" t="s">
        <v>1072</v>
      </c>
      <c r="H231" t="s">
        <v>1082</v>
      </c>
      <c r="I231" t="s">
        <v>1083</v>
      </c>
      <c r="J231" t="s">
        <v>1092</v>
      </c>
      <c r="K231" t="s">
        <v>1096</v>
      </c>
      <c r="L231" t="s">
        <v>1097</v>
      </c>
      <c r="M231">
        <v>200</v>
      </c>
      <c r="N231" s="14">
        <v>45131.517777777779</v>
      </c>
      <c r="O231">
        <v>1200000</v>
      </c>
      <c r="P231" s="15">
        <v>45230</v>
      </c>
      <c r="Q231" s="16">
        <v>1200000</v>
      </c>
      <c r="R231" s="10">
        <f t="shared" si="18"/>
        <v>1</v>
      </c>
      <c r="S231" s="10" t="str">
        <f t="shared" si="19"/>
        <v>N° proy &gt;=90%</v>
      </c>
      <c r="T231" s="15">
        <v>45236</v>
      </c>
      <c r="U231" s="16">
        <v>1200000</v>
      </c>
      <c r="V231" s="15">
        <v>45170</v>
      </c>
      <c r="W231">
        <v>521.70870370370403</v>
      </c>
      <c r="X231">
        <v>17.07</v>
      </c>
      <c r="Y231">
        <v>36</v>
      </c>
      <c r="Z231" s="11" t="str">
        <f t="shared" si="20"/>
        <v>dentro de plazo</v>
      </c>
      <c r="AA231" s="17"/>
      <c r="AB231" s="16">
        <v>817035.88</v>
      </c>
      <c r="AC231" s="16">
        <v>817035.88</v>
      </c>
      <c r="AD231" s="9">
        <f>VLOOKUP(A231,'[1]indicadores 140225'!$A$1:$AH$2422,25,FALSE)</f>
        <v>817035.88</v>
      </c>
      <c r="AE231" s="12">
        <f t="shared" si="21"/>
        <v>1</v>
      </c>
      <c r="AF231" s="12" t="str">
        <f t="shared" si="22"/>
        <v>N° proy&gt;=90%</v>
      </c>
      <c r="AG231" s="16">
        <v>788620.72</v>
      </c>
      <c r="AH231" s="15">
        <v>45671</v>
      </c>
      <c r="AI231">
        <v>0.76270000000000004</v>
      </c>
      <c r="AJ231">
        <v>0.77039999999999997</v>
      </c>
      <c r="AK231" s="11">
        <f>VLOOKUP(A231,'[1]indicadores 140225'!$A$1:$AH$2422,29,FALSE)</f>
        <v>0.77039999999999997</v>
      </c>
      <c r="AN231">
        <v>0.77859999999999996</v>
      </c>
      <c r="AO231">
        <v>0.75529999999999997</v>
      </c>
      <c r="AP231" s="11">
        <f>VLOOKUP(A231,'[1]indicadores 140225'!$A$1:$AH$2422,31,FALSE)</f>
        <v>0.75529999999999997</v>
      </c>
      <c r="AS231" t="s">
        <v>54</v>
      </c>
      <c r="AT231" t="s">
        <v>55</v>
      </c>
      <c r="AU231" t="s">
        <v>56</v>
      </c>
    </row>
    <row r="232" spans="1:47" x14ac:dyDescent="0.25">
      <c r="A232" t="s">
        <v>1098</v>
      </c>
      <c r="B232" t="s">
        <v>1098</v>
      </c>
      <c r="C232" s="6">
        <f t="shared" si="23"/>
        <v>2024</v>
      </c>
      <c r="D232" t="s">
        <v>47</v>
      </c>
      <c r="E232" t="s">
        <v>132</v>
      </c>
      <c r="F232" t="s">
        <v>1099</v>
      </c>
      <c r="G232" t="s">
        <v>1072</v>
      </c>
      <c r="H232" t="s">
        <v>1073</v>
      </c>
      <c r="I232" t="s">
        <v>1100</v>
      </c>
      <c r="J232" t="s">
        <v>1101</v>
      </c>
      <c r="K232" t="s">
        <v>1101</v>
      </c>
      <c r="L232" t="s">
        <v>1102</v>
      </c>
      <c r="M232">
        <v>400</v>
      </c>
      <c r="N232" s="14">
        <v>45533</v>
      </c>
      <c r="O232">
        <v>2400000</v>
      </c>
      <c r="P232" s="15">
        <v>45565</v>
      </c>
      <c r="Q232" s="16">
        <v>2400000</v>
      </c>
      <c r="R232" s="10">
        <f t="shared" si="18"/>
        <v>1</v>
      </c>
      <c r="S232" s="10" t="str">
        <f t="shared" si="19"/>
        <v>N° proy &gt;=90%</v>
      </c>
      <c r="T232" s="15">
        <v>45579</v>
      </c>
      <c r="U232" s="16">
        <v>2400000</v>
      </c>
      <c r="V232" s="15">
        <v>45537</v>
      </c>
      <c r="W232">
        <v>154.70870370370397</v>
      </c>
      <c r="X232">
        <v>5.04</v>
      </c>
      <c r="Y232">
        <v>36</v>
      </c>
      <c r="Z232" s="11" t="str">
        <f t="shared" si="20"/>
        <v>dentro de plazo</v>
      </c>
      <c r="AA232" s="17"/>
      <c r="AB232" s="16">
        <v>519971.6</v>
      </c>
      <c r="AC232" s="16">
        <v>519971.6</v>
      </c>
      <c r="AD232" s="9">
        <f>VLOOKUP(A232,'[1]indicadores 140225'!$A$1:$AH$2422,25,FALSE)</f>
        <v>519971.6</v>
      </c>
      <c r="AE232" s="12">
        <f t="shared" si="21"/>
        <v>1</v>
      </c>
      <c r="AF232" s="12" t="str">
        <f t="shared" si="22"/>
        <v>N° proy&gt;=90%</v>
      </c>
      <c r="AG232" s="16">
        <v>379197.60000000003</v>
      </c>
      <c r="AH232" s="15">
        <v>45667</v>
      </c>
      <c r="AI232">
        <v>8.1500000000000003E-2</v>
      </c>
      <c r="AJ232">
        <v>8.2000000000000003E-2</v>
      </c>
      <c r="AK232" s="11">
        <f>VLOOKUP(A232,'[1]indicadores 140225'!$A$1:$AH$2422,29,FALSE)</f>
        <v>8.2000000000000003E-2</v>
      </c>
      <c r="AN232">
        <v>0.24060000000000001</v>
      </c>
      <c r="AO232">
        <v>0.24360000000000001</v>
      </c>
      <c r="AP232" s="11">
        <f>VLOOKUP(A232,'[1]indicadores 140225'!$A$1:$AH$2422,31,FALSE)</f>
        <v>0.24360000000000001</v>
      </c>
      <c r="AS232" t="s">
        <v>54</v>
      </c>
      <c r="AT232" t="s">
        <v>55</v>
      </c>
      <c r="AU232" t="s">
        <v>56</v>
      </c>
    </row>
    <row r="233" spans="1:47" x14ac:dyDescent="0.25">
      <c r="A233" t="s">
        <v>1103</v>
      </c>
      <c r="B233" t="s">
        <v>1103</v>
      </c>
      <c r="C233" s="6">
        <f t="shared" si="23"/>
        <v>2024</v>
      </c>
      <c r="D233" t="s">
        <v>47</v>
      </c>
      <c r="E233" t="s">
        <v>132</v>
      </c>
      <c r="F233" t="s">
        <v>1104</v>
      </c>
      <c r="G233" t="s">
        <v>1072</v>
      </c>
      <c r="H233" t="s">
        <v>1082</v>
      </c>
      <c r="I233" t="s">
        <v>1083</v>
      </c>
      <c r="J233" t="s">
        <v>1105</v>
      </c>
      <c r="K233" t="s">
        <v>1106</v>
      </c>
      <c r="L233" t="s">
        <v>1107</v>
      </c>
      <c r="M233">
        <v>400</v>
      </c>
      <c r="N233" s="14">
        <v>45533</v>
      </c>
      <c r="O233">
        <v>2400000</v>
      </c>
      <c r="P233" s="15">
        <v>45565</v>
      </c>
      <c r="Q233" s="16">
        <v>2400000</v>
      </c>
      <c r="R233" s="10">
        <f t="shared" si="18"/>
        <v>1</v>
      </c>
      <c r="S233" s="10" t="str">
        <f t="shared" si="19"/>
        <v>N° proy &gt;=90%</v>
      </c>
      <c r="T233" s="15">
        <v>45579</v>
      </c>
      <c r="U233" s="16">
        <v>2400000</v>
      </c>
      <c r="V233" s="15">
        <v>45551</v>
      </c>
      <c r="W233">
        <v>140.70870370370397</v>
      </c>
      <c r="X233">
        <v>4.59</v>
      </c>
      <c r="Y233">
        <v>36</v>
      </c>
      <c r="Z233" s="11" t="str">
        <f t="shared" si="20"/>
        <v>dentro de plazo</v>
      </c>
      <c r="AA233" s="17"/>
      <c r="AB233" s="16">
        <v>437263.9</v>
      </c>
      <c r="AC233" s="16">
        <v>437263.9</v>
      </c>
      <c r="AD233" s="9">
        <f>VLOOKUP(A233,'[1]indicadores 140225'!$A$1:$AH$2422,25,FALSE)</f>
        <v>437263.9</v>
      </c>
      <c r="AE233" s="12">
        <f t="shared" si="21"/>
        <v>1</v>
      </c>
      <c r="AF233" s="12" t="str">
        <f t="shared" si="22"/>
        <v>N° proy&gt;=90%</v>
      </c>
      <c r="AG233" s="16">
        <v>377933.9</v>
      </c>
      <c r="AH233" s="15">
        <v>45686</v>
      </c>
      <c r="AI233">
        <v>6.9099999999999995E-2</v>
      </c>
      <c r="AJ233">
        <v>7.17E-2</v>
      </c>
      <c r="AK233" s="11">
        <f>VLOOKUP(A233,'[1]indicadores 140225'!$A$1:$AH$2422,29,FALSE)</f>
        <v>7.17E-2</v>
      </c>
      <c r="AN233">
        <v>0.18129999999999999</v>
      </c>
      <c r="AO233">
        <v>0.18920000000000001</v>
      </c>
      <c r="AP233" s="11">
        <f>VLOOKUP(A233,'[1]indicadores 140225'!$A$1:$AH$2422,31,FALSE)</f>
        <v>0.18920000000000001</v>
      </c>
      <c r="AS233" t="s">
        <v>54</v>
      </c>
      <c r="AT233" t="s">
        <v>55</v>
      </c>
      <c r="AU233" t="s">
        <v>56</v>
      </c>
    </row>
    <row r="234" spans="1:47" x14ac:dyDescent="0.25">
      <c r="A234" t="s">
        <v>1108</v>
      </c>
      <c r="B234" t="s">
        <v>1108</v>
      </c>
      <c r="C234" s="6">
        <f t="shared" si="23"/>
        <v>2024</v>
      </c>
      <c r="D234" t="s">
        <v>47</v>
      </c>
      <c r="E234" t="s">
        <v>132</v>
      </c>
      <c r="F234" t="s">
        <v>1109</v>
      </c>
      <c r="G234" t="s">
        <v>1072</v>
      </c>
      <c r="H234" t="s">
        <v>1073</v>
      </c>
      <c r="I234" t="s">
        <v>1074</v>
      </c>
      <c r="J234" t="s">
        <v>297</v>
      </c>
      <c r="K234" t="s">
        <v>297</v>
      </c>
      <c r="L234" t="s">
        <v>1110</v>
      </c>
      <c r="M234">
        <v>400</v>
      </c>
      <c r="N234" s="14">
        <v>45533</v>
      </c>
      <c r="O234">
        <v>2400000</v>
      </c>
      <c r="P234" s="15">
        <v>45565</v>
      </c>
      <c r="Q234" s="16">
        <v>2400000</v>
      </c>
      <c r="R234" s="10">
        <f t="shared" si="18"/>
        <v>1</v>
      </c>
      <c r="S234" s="10" t="str">
        <f t="shared" si="19"/>
        <v>N° proy &gt;=90%</v>
      </c>
      <c r="T234" s="15">
        <v>45579</v>
      </c>
      <c r="U234" s="16">
        <v>2400000</v>
      </c>
      <c r="V234" s="15">
        <v>45551</v>
      </c>
      <c r="W234">
        <v>140.70870370370397</v>
      </c>
      <c r="X234">
        <v>4.59</v>
      </c>
      <c r="Y234">
        <v>36</v>
      </c>
      <c r="Z234" s="11" t="str">
        <f t="shared" si="20"/>
        <v>dentro de plazo</v>
      </c>
      <c r="AA234" s="17"/>
      <c r="AB234" s="16">
        <v>272423.59999999998</v>
      </c>
      <c r="AC234" s="16">
        <v>272122.59999999998</v>
      </c>
      <c r="AD234" s="9">
        <f>VLOOKUP(A234,'[1]indicadores 140225'!$A$1:$AH$2422,25,FALSE)</f>
        <v>272122.59999999998</v>
      </c>
      <c r="AE234" s="12">
        <f t="shared" si="21"/>
        <v>0.99889510306742879</v>
      </c>
      <c r="AF234" s="12" t="str">
        <f t="shared" si="22"/>
        <v>N° proy&gt;=90%</v>
      </c>
      <c r="AG234" s="16">
        <v>227163.6</v>
      </c>
      <c r="AH234" s="15">
        <v>45673</v>
      </c>
      <c r="AI234">
        <v>7.4999999999999997E-2</v>
      </c>
      <c r="AJ234">
        <v>7.8600000000000003E-2</v>
      </c>
      <c r="AK234" s="11">
        <f>VLOOKUP(A234,'[1]indicadores 140225'!$A$1:$AH$2422,29,FALSE)</f>
        <v>7.8600000000000003E-2</v>
      </c>
      <c r="AN234">
        <v>0.17080000000000001</v>
      </c>
      <c r="AO234">
        <v>0.1666</v>
      </c>
      <c r="AP234" s="11">
        <f>VLOOKUP(A234,'[1]indicadores 140225'!$A$1:$AH$2422,31,FALSE)</f>
        <v>0.1666</v>
      </c>
      <c r="AS234" t="s">
        <v>54</v>
      </c>
      <c r="AT234" t="s">
        <v>55</v>
      </c>
      <c r="AU234" t="s">
        <v>56</v>
      </c>
    </row>
    <row r="235" spans="1:47" x14ac:dyDescent="0.25">
      <c r="A235" t="s">
        <v>1111</v>
      </c>
      <c r="B235" t="s">
        <v>1111</v>
      </c>
      <c r="C235" s="6">
        <f t="shared" si="23"/>
        <v>2024</v>
      </c>
      <c r="D235" t="s">
        <v>47</v>
      </c>
      <c r="E235" t="s">
        <v>132</v>
      </c>
      <c r="F235" t="s">
        <v>1112</v>
      </c>
      <c r="G235" t="s">
        <v>1072</v>
      </c>
      <c r="H235" t="s">
        <v>1073</v>
      </c>
      <c r="I235" t="s">
        <v>1074</v>
      </c>
      <c r="J235" t="s">
        <v>1113</v>
      </c>
      <c r="K235" t="s">
        <v>1114</v>
      </c>
      <c r="L235" t="s">
        <v>1115</v>
      </c>
      <c r="M235">
        <v>400</v>
      </c>
      <c r="N235" s="14">
        <v>45533</v>
      </c>
      <c r="O235">
        <v>2400000</v>
      </c>
      <c r="P235" s="15">
        <v>45565</v>
      </c>
      <c r="Q235" s="16">
        <v>2400000</v>
      </c>
      <c r="R235" s="10">
        <f t="shared" si="18"/>
        <v>1</v>
      </c>
      <c r="S235" s="10" t="str">
        <f t="shared" si="19"/>
        <v>N° proy &gt;=90%</v>
      </c>
      <c r="T235" s="15">
        <v>45580</v>
      </c>
      <c r="U235" s="16">
        <v>2400000</v>
      </c>
      <c r="V235" s="15">
        <v>45544</v>
      </c>
      <c r="W235">
        <v>147.70870370370397</v>
      </c>
      <c r="X235">
        <v>4.8099999999999996</v>
      </c>
      <c r="Y235">
        <v>36</v>
      </c>
      <c r="Z235" s="11" t="str">
        <f t="shared" si="20"/>
        <v>dentro de plazo</v>
      </c>
      <c r="AA235" s="17"/>
      <c r="AB235" s="16">
        <v>296071.40000000002</v>
      </c>
      <c r="AC235" s="16">
        <v>296071.40000000002</v>
      </c>
      <c r="AD235" s="9">
        <f>VLOOKUP(A235,'[1]indicadores 140225'!$A$1:$AH$2422,25,FALSE)</f>
        <v>296071.40000000002</v>
      </c>
      <c r="AE235" s="12">
        <f t="shared" si="21"/>
        <v>1</v>
      </c>
      <c r="AF235" s="12" t="str">
        <f t="shared" si="22"/>
        <v>N° proy&gt;=90%</v>
      </c>
      <c r="AG235" s="16">
        <v>175550.4</v>
      </c>
      <c r="AH235" s="15">
        <v>45685</v>
      </c>
      <c r="AI235">
        <v>7.0099999999999996E-2</v>
      </c>
      <c r="AJ235">
        <v>6.2199999999999998E-2</v>
      </c>
      <c r="AK235" s="11">
        <f>VLOOKUP(A235,'[1]indicadores 140225'!$A$1:$AH$2422,29,FALSE)</f>
        <v>7.2700000000000001E-2</v>
      </c>
      <c r="AN235">
        <v>8.5599999999999996E-2</v>
      </c>
      <c r="AO235">
        <v>7.9799999999999996E-2</v>
      </c>
      <c r="AP235" s="11">
        <f>VLOOKUP(A235,'[1]indicadores 140225'!$A$1:$AH$2422,31,FALSE)</f>
        <v>0.1205</v>
      </c>
      <c r="AS235" t="s">
        <v>54</v>
      </c>
      <c r="AT235" t="s">
        <v>55</v>
      </c>
      <c r="AU235" t="s">
        <v>56</v>
      </c>
    </row>
    <row r="236" spans="1:47" x14ac:dyDescent="0.25">
      <c r="A236" t="s">
        <v>1116</v>
      </c>
      <c r="B236" t="s">
        <v>1116</v>
      </c>
      <c r="C236" s="6">
        <f t="shared" si="23"/>
        <v>2018</v>
      </c>
      <c r="D236" t="s">
        <v>47</v>
      </c>
      <c r="E236" t="s">
        <v>1117</v>
      </c>
      <c r="F236" t="s">
        <v>1118</v>
      </c>
      <c r="G236" t="s">
        <v>1119</v>
      </c>
      <c r="H236" t="s">
        <v>1119</v>
      </c>
      <c r="I236" t="s">
        <v>1119</v>
      </c>
      <c r="J236" t="s">
        <v>1120</v>
      </c>
      <c r="K236" t="s">
        <v>1121</v>
      </c>
      <c r="L236" t="s">
        <v>1122</v>
      </c>
      <c r="M236">
        <v>200</v>
      </c>
      <c r="N236" s="14">
        <v>43240</v>
      </c>
      <c r="O236">
        <v>1000000</v>
      </c>
      <c r="P236" s="15">
        <v>43399</v>
      </c>
      <c r="Q236" s="16">
        <v>1000000</v>
      </c>
      <c r="R236" s="10">
        <f t="shared" si="18"/>
        <v>1</v>
      </c>
      <c r="S236" s="10" t="str">
        <f t="shared" si="19"/>
        <v>N° proy &gt;=90%</v>
      </c>
      <c r="T236" s="15">
        <v>43403</v>
      </c>
      <c r="U236" s="16">
        <v>1000000</v>
      </c>
      <c r="V236" s="15">
        <v>43344</v>
      </c>
      <c r="W236">
        <v>1307</v>
      </c>
      <c r="X236">
        <v>36</v>
      </c>
      <c r="Y236">
        <v>36</v>
      </c>
      <c r="Z236" s="11" t="str">
        <f t="shared" si="20"/>
        <v>dentro de plazo</v>
      </c>
      <c r="AA236" s="15">
        <v>44651</v>
      </c>
      <c r="AB236" s="16">
        <v>944990.85</v>
      </c>
      <c r="AC236" s="16">
        <v>944175.95</v>
      </c>
      <c r="AD236" s="9">
        <f>VLOOKUP(A236,'[1]indicadores 140225'!$A$1:$AH$2422,25,FALSE)</f>
        <v>944175.95</v>
      </c>
      <c r="AE236" s="12">
        <f t="shared" si="21"/>
        <v>0.99913766360806555</v>
      </c>
      <c r="AF236" s="12" t="str">
        <f t="shared" si="22"/>
        <v>N° proy&gt;=90%</v>
      </c>
      <c r="AG236" s="16">
        <v>944990.85</v>
      </c>
      <c r="AH236" s="15">
        <v>45105</v>
      </c>
      <c r="AI236">
        <v>1</v>
      </c>
      <c r="AJ236">
        <v>0.96619999999999995</v>
      </c>
      <c r="AK236" s="11">
        <f>VLOOKUP(A236,'[1]indicadores 140225'!$A$1:$AH$2422,29,FALSE)</f>
        <v>0.96619999999999995</v>
      </c>
      <c r="AN236">
        <v>1</v>
      </c>
      <c r="AO236">
        <v>0.93840000000000001</v>
      </c>
      <c r="AP236" s="11">
        <f>VLOOKUP(A236,'[1]indicadores 140225'!$A$1:$AH$2422,31,FALSE)</f>
        <v>0.93840000000000001</v>
      </c>
      <c r="AS236" t="s">
        <v>42</v>
      </c>
      <c r="AT236" t="s">
        <v>167</v>
      </c>
      <c r="AU236" t="s">
        <v>177</v>
      </c>
    </row>
    <row r="237" spans="1:47" x14ac:dyDescent="0.25">
      <c r="A237" t="s">
        <v>1123</v>
      </c>
      <c r="B237" t="s">
        <v>1123</v>
      </c>
      <c r="C237" s="6">
        <f t="shared" si="23"/>
        <v>2018</v>
      </c>
      <c r="D237" t="s">
        <v>47</v>
      </c>
      <c r="E237" t="s">
        <v>1117</v>
      </c>
      <c r="F237" t="s">
        <v>1124</v>
      </c>
      <c r="G237" t="s">
        <v>1119</v>
      </c>
      <c r="H237" t="s">
        <v>1119</v>
      </c>
      <c r="I237" t="s">
        <v>1119</v>
      </c>
      <c r="J237" t="s">
        <v>1120</v>
      </c>
      <c r="K237" t="s">
        <v>1125</v>
      </c>
      <c r="L237" t="s">
        <v>1126</v>
      </c>
      <c r="M237">
        <v>190</v>
      </c>
      <c r="N237" s="14">
        <v>43240</v>
      </c>
      <c r="O237">
        <v>950000</v>
      </c>
      <c r="P237" s="15">
        <v>43399</v>
      </c>
      <c r="Q237" s="16">
        <v>950000</v>
      </c>
      <c r="R237" s="10">
        <f t="shared" si="18"/>
        <v>1</v>
      </c>
      <c r="S237" s="10" t="str">
        <f t="shared" si="19"/>
        <v>N° proy &gt;=90%</v>
      </c>
      <c r="T237" s="15">
        <v>43403</v>
      </c>
      <c r="U237" s="16">
        <v>950000</v>
      </c>
      <c r="V237" s="15">
        <v>43344</v>
      </c>
      <c r="W237">
        <v>1307</v>
      </c>
      <c r="X237">
        <v>36</v>
      </c>
      <c r="Y237">
        <v>36</v>
      </c>
      <c r="Z237" s="11" t="str">
        <f t="shared" si="20"/>
        <v>dentro de plazo</v>
      </c>
      <c r="AA237" s="15">
        <v>44651</v>
      </c>
      <c r="AB237" s="16">
        <v>889163.16</v>
      </c>
      <c r="AC237" s="16">
        <v>888419.06</v>
      </c>
      <c r="AD237" s="9">
        <f>VLOOKUP(A237,'[1]indicadores 140225'!$A$1:$AH$2422,25,FALSE)</f>
        <v>888419.06</v>
      </c>
      <c r="AE237" s="12">
        <f t="shared" si="21"/>
        <v>0.99916314571557374</v>
      </c>
      <c r="AF237" s="12" t="str">
        <f t="shared" si="22"/>
        <v>N° proy&gt;=90%</v>
      </c>
      <c r="AG237" s="16">
        <v>889163.16</v>
      </c>
      <c r="AH237" s="15">
        <v>45105</v>
      </c>
      <c r="AI237">
        <v>1</v>
      </c>
      <c r="AJ237">
        <v>0.97170000000000001</v>
      </c>
      <c r="AK237" s="11">
        <f>VLOOKUP(A237,'[1]indicadores 140225'!$A$1:$AH$2422,29,FALSE)</f>
        <v>0.97170000000000001</v>
      </c>
      <c r="AN237">
        <v>1</v>
      </c>
      <c r="AO237">
        <v>0.93300000000000005</v>
      </c>
      <c r="AP237" s="11">
        <f>VLOOKUP(A237,'[1]indicadores 140225'!$A$1:$AH$2422,31,FALSE)</f>
        <v>0.93300000000000005</v>
      </c>
      <c r="AS237" t="s">
        <v>42</v>
      </c>
      <c r="AT237" t="s">
        <v>167</v>
      </c>
      <c r="AU237" t="s">
        <v>177</v>
      </c>
    </row>
    <row r="238" spans="1:47" x14ac:dyDescent="0.25">
      <c r="A238" t="s">
        <v>1127</v>
      </c>
      <c r="B238" t="s">
        <v>1128</v>
      </c>
      <c r="C238" s="6">
        <f t="shared" si="23"/>
        <v>2019</v>
      </c>
      <c r="D238" t="s">
        <v>47</v>
      </c>
      <c r="E238" t="s">
        <v>1129</v>
      </c>
      <c r="F238" t="s">
        <v>1130</v>
      </c>
      <c r="G238" t="s">
        <v>1119</v>
      </c>
      <c r="H238" t="s">
        <v>1119</v>
      </c>
      <c r="I238" t="s">
        <v>1131</v>
      </c>
      <c r="J238" t="s">
        <v>1132</v>
      </c>
      <c r="K238" t="s">
        <v>1133</v>
      </c>
      <c r="L238" t="s">
        <v>1134</v>
      </c>
      <c r="M238">
        <v>223</v>
      </c>
      <c r="N238" s="14">
        <v>43647</v>
      </c>
      <c r="O238">
        <v>1293400</v>
      </c>
      <c r="P238" s="15">
        <v>43802</v>
      </c>
      <c r="Q238" s="16">
        <v>1293400</v>
      </c>
      <c r="R238" s="10">
        <f t="shared" si="18"/>
        <v>1</v>
      </c>
      <c r="S238" s="10" t="str">
        <f t="shared" si="19"/>
        <v>N° proy &gt;=90%</v>
      </c>
      <c r="T238" s="15">
        <v>43802</v>
      </c>
      <c r="U238" s="16">
        <v>1293400</v>
      </c>
      <c r="V238" s="15">
        <v>43678</v>
      </c>
      <c r="W238">
        <v>1171</v>
      </c>
      <c r="X238">
        <v>36</v>
      </c>
      <c r="Y238">
        <v>36</v>
      </c>
      <c r="Z238" s="11" t="str">
        <f t="shared" si="20"/>
        <v>dentro de plazo</v>
      </c>
      <c r="AA238" s="15">
        <v>44849</v>
      </c>
      <c r="AB238" s="16">
        <v>1098207.46</v>
      </c>
      <c r="AC238" s="16">
        <v>957896.55</v>
      </c>
      <c r="AD238" s="9">
        <f>VLOOKUP(A238,'[1]indicadores 140225'!$A$1:$AH$2422,25,FALSE)</f>
        <v>957896.55</v>
      </c>
      <c r="AE238" s="12">
        <f t="shared" si="21"/>
        <v>0.87223642607563423</v>
      </c>
      <c r="AF238" s="12" t="str">
        <f t="shared" si="22"/>
        <v>N° proy&gt;=80</v>
      </c>
      <c r="AG238" s="16">
        <v>974367.36</v>
      </c>
      <c r="AH238" s="15">
        <v>45608</v>
      </c>
      <c r="AI238">
        <v>1</v>
      </c>
      <c r="AJ238">
        <v>1.0004999999999999</v>
      </c>
      <c r="AK238" s="11">
        <f>VLOOKUP(A238,'[1]indicadores 140225'!$A$1:$AH$2422,29,FALSE)</f>
        <v>1.0004999999999999</v>
      </c>
      <c r="AN238">
        <v>1</v>
      </c>
      <c r="AO238">
        <v>0.88519999999999999</v>
      </c>
      <c r="AP238" s="11">
        <f>VLOOKUP(A238,'[1]indicadores 140225'!$A$1:$AH$2422,31,FALSE)</f>
        <v>0.88519999999999999</v>
      </c>
      <c r="AS238" t="s">
        <v>42</v>
      </c>
      <c r="AT238" t="s">
        <v>257</v>
      </c>
    </row>
    <row r="239" spans="1:47" x14ac:dyDescent="0.25">
      <c r="A239" t="s">
        <v>1135</v>
      </c>
      <c r="B239" t="s">
        <v>1136</v>
      </c>
      <c r="C239" s="6">
        <f t="shared" si="23"/>
        <v>2019</v>
      </c>
      <c r="D239" t="s">
        <v>47</v>
      </c>
      <c r="E239" t="s">
        <v>1129</v>
      </c>
      <c r="F239" t="s">
        <v>1137</v>
      </c>
      <c r="G239" t="s">
        <v>1119</v>
      </c>
      <c r="H239" t="s">
        <v>1119</v>
      </c>
      <c r="I239" t="s">
        <v>1131</v>
      </c>
      <c r="J239" t="s">
        <v>1132</v>
      </c>
      <c r="K239" t="s">
        <v>1138</v>
      </c>
      <c r="L239" t="s">
        <v>1139</v>
      </c>
      <c r="M239">
        <v>245</v>
      </c>
      <c r="N239" s="14">
        <v>43647</v>
      </c>
      <c r="O239">
        <v>1421000</v>
      </c>
      <c r="P239" s="15">
        <v>43802</v>
      </c>
      <c r="Q239" s="16">
        <v>1421000</v>
      </c>
      <c r="R239" s="10">
        <f t="shared" si="18"/>
        <v>1</v>
      </c>
      <c r="S239" s="10" t="str">
        <f t="shared" si="19"/>
        <v>N° proy &gt;=90%</v>
      </c>
      <c r="T239" s="15">
        <v>43802</v>
      </c>
      <c r="U239" s="16">
        <v>1421000</v>
      </c>
      <c r="V239" s="15">
        <v>43678</v>
      </c>
      <c r="W239">
        <v>1171</v>
      </c>
      <c r="X239">
        <v>36</v>
      </c>
      <c r="Y239">
        <v>36</v>
      </c>
      <c r="Z239" s="11" t="str">
        <f t="shared" si="20"/>
        <v>dentro de plazo</v>
      </c>
      <c r="AA239" s="15">
        <v>44849</v>
      </c>
      <c r="AB239" s="16">
        <v>1171017.1599999999</v>
      </c>
      <c r="AC239" s="16">
        <v>1047142.35</v>
      </c>
      <c r="AD239" s="9">
        <f>VLOOKUP(A239,'[1]indicadores 140225'!$A$1:$AH$2422,25,FALSE)</f>
        <v>1047142.35</v>
      </c>
      <c r="AE239" s="12">
        <f t="shared" si="21"/>
        <v>0.89421605913956037</v>
      </c>
      <c r="AF239" s="12" t="str">
        <f t="shared" si="22"/>
        <v>N° proy&gt;=80</v>
      </c>
      <c r="AG239" s="16">
        <v>1079135.56</v>
      </c>
      <c r="AH239" s="15">
        <v>45608</v>
      </c>
      <c r="AI239">
        <v>1</v>
      </c>
      <c r="AJ239">
        <v>1.0004</v>
      </c>
      <c r="AK239" s="11">
        <f>VLOOKUP(A239,'[1]indicadores 140225'!$A$1:$AH$2422,29,FALSE)</f>
        <v>1.0004</v>
      </c>
      <c r="AN239">
        <v>1</v>
      </c>
      <c r="AO239">
        <v>0.87060000000000004</v>
      </c>
      <c r="AP239" s="11">
        <f>VLOOKUP(A239,'[1]indicadores 140225'!$A$1:$AH$2422,31,FALSE)</f>
        <v>0.87060000000000004</v>
      </c>
      <c r="AS239" t="s">
        <v>42</v>
      </c>
      <c r="AT239" t="s">
        <v>257</v>
      </c>
    </row>
    <row r="240" spans="1:47" x14ac:dyDescent="0.25">
      <c r="A240" t="s">
        <v>1140</v>
      </c>
      <c r="B240" t="s">
        <v>1141</v>
      </c>
      <c r="C240" s="6">
        <f t="shared" si="23"/>
        <v>2020</v>
      </c>
      <c r="D240" t="s">
        <v>47</v>
      </c>
      <c r="E240" t="s">
        <v>1142</v>
      </c>
      <c r="F240" t="s">
        <v>1143</v>
      </c>
      <c r="G240" t="s">
        <v>1119</v>
      </c>
      <c r="H240" t="s">
        <v>1119</v>
      </c>
      <c r="I240" t="s">
        <v>1144</v>
      </c>
      <c r="J240" t="s">
        <v>1145</v>
      </c>
      <c r="K240" t="s">
        <v>1146</v>
      </c>
      <c r="L240" t="s">
        <v>1147</v>
      </c>
      <c r="M240">
        <v>530</v>
      </c>
      <c r="N240" s="14">
        <v>44168</v>
      </c>
      <c r="O240">
        <v>1918719</v>
      </c>
      <c r="P240" s="15">
        <v>44192</v>
      </c>
      <c r="Q240" s="16">
        <v>1918719</v>
      </c>
      <c r="R240" s="10">
        <f t="shared" si="18"/>
        <v>1</v>
      </c>
      <c r="S240" s="10" t="str">
        <f t="shared" si="19"/>
        <v>N° proy &gt;=90%</v>
      </c>
      <c r="T240" s="15">
        <v>44195</v>
      </c>
      <c r="U240" s="16">
        <v>1918719</v>
      </c>
      <c r="V240" s="15">
        <v>44180</v>
      </c>
      <c r="W240">
        <v>386</v>
      </c>
      <c r="X240">
        <v>12</v>
      </c>
      <c r="Y240">
        <v>12</v>
      </c>
      <c r="Z240" s="11" t="str">
        <f t="shared" si="20"/>
        <v>dentro de plazo</v>
      </c>
      <c r="AA240" s="15">
        <v>44566</v>
      </c>
      <c r="AB240" s="16">
        <v>1881859.86</v>
      </c>
      <c r="AC240" s="16">
        <v>1802071.59</v>
      </c>
      <c r="AD240" s="9">
        <f>VLOOKUP(A240,'[1]indicadores 140225'!$A$1:$AH$2422,25,FALSE)</f>
        <v>1802071.59</v>
      </c>
      <c r="AE240" s="12">
        <f t="shared" si="21"/>
        <v>0.95760137526925093</v>
      </c>
      <c r="AF240" s="12" t="str">
        <f t="shared" si="22"/>
        <v>N° proy&gt;=90%</v>
      </c>
      <c r="AG240" s="16">
        <v>1041140.83</v>
      </c>
      <c r="AH240" s="15">
        <v>44897</v>
      </c>
      <c r="AI240">
        <v>1</v>
      </c>
      <c r="AJ240">
        <v>1</v>
      </c>
      <c r="AK240" s="11">
        <f>VLOOKUP(A240,'[1]indicadores 140225'!$A$1:$AH$2422,29,FALSE)</f>
        <v>1</v>
      </c>
      <c r="AN240">
        <v>1</v>
      </c>
      <c r="AO240">
        <v>0.95979999999999999</v>
      </c>
      <c r="AP240" s="11">
        <f>VLOOKUP(A240,'[1]indicadores 140225'!$A$1:$AH$2422,31,FALSE)</f>
        <v>0.95979999999999999</v>
      </c>
      <c r="AS240" t="s">
        <v>42</v>
      </c>
      <c r="AT240" t="s">
        <v>257</v>
      </c>
    </row>
    <row r="241" spans="1:47" x14ac:dyDescent="0.25">
      <c r="A241" t="s">
        <v>1148</v>
      </c>
      <c r="B241" t="s">
        <v>1149</v>
      </c>
      <c r="C241" s="6">
        <f t="shared" si="23"/>
        <v>2021</v>
      </c>
      <c r="D241" t="s">
        <v>47</v>
      </c>
      <c r="E241" t="s">
        <v>251</v>
      </c>
      <c r="F241" t="s">
        <v>1150</v>
      </c>
      <c r="G241" t="s">
        <v>1119</v>
      </c>
      <c r="H241" t="s">
        <v>1119</v>
      </c>
      <c r="I241" t="s">
        <v>1151</v>
      </c>
      <c r="J241" t="s">
        <v>1152</v>
      </c>
      <c r="K241" t="s">
        <v>1152</v>
      </c>
      <c r="L241" t="s">
        <v>1153</v>
      </c>
      <c r="M241">
        <v>200</v>
      </c>
      <c r="N241" s="14">
        <v>44390.732048611113</v>
      </c>
      <c r="O241">
        <v>1200000</v>
      </c>
      <c r="P241" s="15">
        <v>44595</v>
      </c>
      <c r="Q241" s="16">
        <v>1200000</v>
      </c>
      <c r="R241" s="10">
        <f t="shared" si="18"/>
        <v>1</v>
      </c>
      <c r="S241" s="10" t="str">
        <f t="shared" si="19"/>
        <v>N° proy &gt;=90%</v>
      </c>
      <c r="T241" s="15">
        <v>44606</v>
      </c>
      <c r="U241" s="16">
        <v>1200000</v>
      </c>
      <c r="V241" s="15">
        <v>44440</v>
      </c>
      <c r="W241">
        <v>1125</v>
      </c>
      <c r="X241">
        <v>37</v>
      </c>
      <c r="Y241">
        <v>36</v>
      </c>
      <c r="Z241" s="11" t="str">
        <f t="shared" si="20"/>
        <v>fuera del plazo</v>
      </c>
      <c r="AA241" s="15">
        <v>45565</v>
      </c>
      <c r="AB241" s="16">
        <v>1205015.31</v>
      </c>
      <c r="AC241" s="16">
        <v>1192828.04</v>
      </c>
      <c r="AD241" s="9">
        <f>VLOOKUP(A241,'[1]indicadores 140225'!$A$1:$AH$2422,25,FALSE)</f>
        <v>1192828.04</v>
      </c>
      <c r="AE241" s="12">
        <f t="shared" si="21"/>
        <v>0.98988621148722167</v>
      </c>
      <c r="AF241" s="12" t="str">
        <f t="shared" si="22"/>
        <v>N° proy&gt;=90%</v>
      </c>
      <c r="AG241" s="16">
        <v>1130488.22</v>
      </c>
      <c r="AH241" s="15">
        <v>45616</v>
      </c>
      <c r="AI241">
        <v>1</v>
      </c>
      <c r="AJ241">
        <v>1</v>
      </c>
      <c r="AK241" s="11">
        <f>VLOOKUP(A241,'[1]indicadores 140225'!$A$1:$AH$2422,29,FALSE)</f>
        <v>1</v>
      </c>
      <c r="AN241">
        <v>1</v>
      </c>
      <c r="AO241">
        <v>0.99639999999999995</v>
      </c>
      <c r="AP241" s="11">
        <f>VLOOKUP(A241,'[1]indicadores 140225'!$A$1:$AH$2422,31,FALSE)</f>
        <v>0.99639999999999995</v>
      </c>
      <c r="AS241" t="s">
        <v>42</v>
      </c>
      <c r="AT241" t="s">
        <v>257</v>
      </c>
    </row>
    <row r="242" spans="1:47" x14ac:dyDescent="0.25">
      <c r="A242" t="s">
        <v>1154</v>
      </c>
      <c r="B242" t="s">
        <v>1155</v>
      </c>
      <c r="C242" s="6">
        <f t="shared" si="23"/>
        <v>2021</v>
      </c>
      <c r="D242" t="s">
        <v>47</v>
      </c>
      <c r="E242" t="s">
        <v>251</v>
      </c>
      <c r="F242" t="s">
        <v>1156</v>
      </c>
      <c r="G242" t="s">
        <v>1119</v>
      </c>
      <c r="H242" t="s">
        <v>1119</v>
      </c>
      <c r="I242" t="s">
        <v>1151</v>
      </c>
      <c r="J242" t="s">
        <v>1152</v>
      </c>
      <c r="K242" t="s">
        <v>1157</v>
      </c>
      <c r="L242" t="s">
        <v>1158</v>
      </c>
      <c r="M242">
        <v>200</v>
      </c>
      <c r="N242" s="14">
        <v>44390.732048611113</v>
      </c>
      <c r="O242">
        <v>1200000</v>
      </c>
      <c r="P242" s="15">
        <v>44595</v>
      </c>
      <c r="Q242" s="16">
        <v>1200000</v>
      </c>
      <c r="R242" s="10">
        <f t="shared" si="18"/>
        <v>1</v>
      </c>
      <c r="S242" s="10" t="str">
        <f t="shared" si="19"/>
        <v>N° proy &gt;=90%</v>
      </c>
      <c r="T242" s="15">
        <v>44606</v>
      </c>
      <c r="U242" s="16">
        <v>1200000</v>
      </c>
      <c r="V242" s="15">
        <v>44440</v>
      </c>
      <c r="W242">
        <v>1125</v>
      </c>
      <c r="X242">
        <v>37</v>
      </c>
      <c r="Y242">
        <v>36</v>
      </c>
      <c r="Z242" s="11" t="str">
        <f t="shared" si="20"/>
        <v>fuera del plazo</v>
      </c>
      <c r="AA242" s="15">
        <v>45565</v>
      </c>
      <c r="AB242" s="16">
        <v>1207477.74</v>
      </c>
      <c r="AC242" s="16">
        <v>1197921.96</v>
      </c>
      <c r="AD242" s="9">
        <f>VLOOKUP(A242,'[1]indicadores 140225'!$A$1:$AH$2422,25,FALSE)</f>
        <v>1197921.96</v>
      </c>
      <c r="AE242" s="12">
        <f t="shared" si="21"/>
        <v>0.99208616466917221</v>
      </c>
      <c r="AF242" s="12" t="str">
        <f t="shared" si="22"/>
        <v>N° proy&gt;=90%</v>
      </c>
      <c r="AG242" s="16">
        <v>1142787.6499999999</v>
      </c>
      <c r="AH242" s="15">
        <v>45616</v>
      </c>
      <c r="AI242">
        <v>1</v>
      </c>
      <c r="AJ242">
        <v>1</v>
      </c>
      <c r="AK242" s="11">
        <f>VLOOKUP(A242,'[1]indicadores 140225'!$A$1:$AH$2422,29,FALSE)</f>
        <v>1</v>
      </c>
      <c r="AN242">
        <v>1</v>
      </c>
      <c r="AO242">
        <v>0.99860000000000004</v>
      </c>
      <c r="AP242" s="11">
        <f>VLOOKUP(A242,'[1]indicadores 140225'!$A$1:$AH$2422,31,FALSE)</f>
        <v>0.99860000000000004</v>
      </c>
      <c r="AS242" t="s">
        <v>42</v>
      </c>
      <c r="AT242" t="s">
        <v>257</v>
      </c>
    </row>
    <row r="243" spans="1:47" x14ac:dyDescent="0.25">
      <c r="A243" t="s">
        <v>1159</v>
      </c>
      <c r="B243" t="s">
        <v>1160</v>
      </c>
      <c r="C243" s="6">
        <f t="shared" si="23"/>
        <v>2021</v>
      </c>
      <c r="D243" t="s">
        <v>47</v>
      </c>
      <c r="E243" t="s">
        <v>251</v>
      </c>
      <c r="F243" t="s">
        <v>1161</v>
      </c>
      <c r="G243" t="s">
        <v>1119</v>
      </c>
      <c r="H243" t="s">
        <v>1119</v>
      </c>
      <c r="I243" t="s">
        <v>1151</v>
      </c>
      <c r="J243" t="s">
        <v>1162</v>
      </c>
      <c r="K243" t="s">
        <v>1163</v>
      </c>
      <c r="L243" t="s">
        <v>1164</v>
      </c>
      <c r="M243">
        <v>200</v>
      </c>
      <c r="N243" s="14">
        <v>44392.897546296299</v>
      </c>
      <c r="O243">
        <v>1200000</v>
      </c>
      <c r="P243" s="15">
        <v>44595</v>
      </c>
      <c r="Q243" s="16">
        <v>1200000</v>
      </c>
      <c r="R243" s="10">
        <f t="shared" si="18"/>
        <v>1</v>
      </c>
      <c r="S243" s="10" t="str">
        <f t="shared" si="19"/>
        <v>N° proy &gt;=90%</v>
      </c>
      <c r="T243" s="15">
        <v>44608</v>
      </c>
      <c r="U243" s="16">
        <v>1200000</v>
      </c>
      <c r="V243" s="15">
        <v>44440</v>
      </c>
      <c r="W243">
        <v>1217</v>
      </c>
      <c r="X243">
        <v>36</v>
      </c>
      <c r="Y243">
        <v>36</v>
      </c>
      <c r="Z243" s="11" t="str">
        <f t="shared" si="20"/>
        <v>dentro de plazo</v>
      </c>
      <c r="AA243" s="15">
        <v>45657</v>
      </c>
      <c r="AB243" s="16">
        <v>1217876.5</v>
      </c>
      <c r="AC243" s="16">
        <v>1141739.8999999999</v>
      </c>
      <c r="AD243" s="9">
        <f>VLOOKUP(A243,'[1]indicadores 140225'!$A$1:$AH$2422,25,FALSE)</f>
        <v>1141739.8999999999</v>
      </c>
      <c r="AE243" s="12">
        <f t="shared" si="21"/>
        <v>0.9374841373489019</v>
      </c>
      <c r="AF243" s="12" t="str">
        <f t="shared" si="22"/>
        <v>N° proy&gt;=90%</v>
      </c>
      <c r="AG243" s="16">
        <v>1202264.98</v>
      </c>
      <c r="AH243" s="15">
        <v>45671</v>
      </c>
      <c r="AI243">
        <v>1</v>
      </c>
      <c r="AJ243">
        <v>1.0007999999999999</v>
      </c>
      <c r="AK243" s="11">
        <f>VLOOKUP(A243,'[1]indicadores 140225'!$A$1:$AH$2422,29,FALSE)</f>
        <v>1.0007999999999999</v>
      </c>
      <c r="AN243">
        <v>1</v>
      </c>
      <c r="AO243">
        <v>0.95720000000000005</v>
      </c>
      <c r="AP243" s="11">
        <f>VLOOKUP(A243,'[1]indicadores 140225'!$A$1:$AH$2422,31,FALSE)</f>
        <v>0.95720000000000005</v>
      </c>
      <c r="AS243" t="s">
        <v>42</v>
      </c>
      <c r="AT243" t="s">
        <v>915</v>
      </c>
    </row>
    <row r="244" spans="1:47" x14ac:dyDescent="0.25">
      <c r="A244" t="s">
        <v>1165</v>
      </c>
      <c r="B244" t="s">
        <v>1166</v>
      </c>
      <c r="C244" s="6">
        <f t="shared" si="23"/>
        <v>2021</v>
      </c>
      <c r="D244" t="s">
        <v>47</v>
      </c>
      <c r="E244" t="s">
        <v>251</v>
      </c>
      <c r="F244" t="s">
        <v>1167</v>
      </c>
      <c r="G244" t="s">
        <v>1119</v>
      </c>
      <c r="H244" t="s">
        <v>1119</v>
      </c>
      <c r="I244" t="s">
        <v>1151</v>
      </c>
      <c r="J244" t="s">
        <v>1162</v>
      </c>
      <c r="K244" t="s">
        <v>1168</v>
      </c>
      <c r="L244" t="s">
        <v>1169</v>
      </c>
      <c r="M244">
        <v>200</v>
      </c>
      <c r="N244" s="14">
        <v>44392.897546296299</v>
      </c>
      <c r="O244">
        <v>1200000</v>
      </c>
      <c r="P244" s="15">
        <v>44595</v>
      </c>
      <c r="Q244" s="16">
        <v>1200000</v>
      </c>
      <c r="R244" s="10">
        <f t="shared" si="18"/>
        <v>1</v>
      </c>
      <c r="S244" s="10" t="str">
        <f t="shared" si="19"/>
        <v>N° proy &gt;=90%</v>
      </c>
      <c r="T244" s="15">
        <v>44608</v>
      </c>
      <c r="U244" s="16">
        <v>1200000</v>
      </c>
      <c r="V244" s="15">
        <v>44440</v>
      </c>
      <c r="W244">
        <v>1217</v>
      </c>
      <c r="X244">
        <v>36</v>
      </c>
      <c r="Y244">
        <v>36</v>
      </c>
      <c r="Z244" s="11" t="str">
        <f t="shared" si="20"/>
        <v>dentro de plazo</v>
      </c>
      <c r="AA244" s="15">
        <v>45657</v>
      </c>
      <c r="AB244" s="16">
        <v>1163278.49</v>
      </c>
      <c r="AC244" s="16">
        <v>1112249.1599999999</v>
      </c>
      <c r="AD244" s="9">
        <f>VLOOKUP(A244,'[1]indicadores 140225'!$A$1:$AH$2422,25,FALSE)</f>
        <v>1127049.1599999999</v>
      </c>
      <c r="AE244" s="12">
        <f t="shared" si="21"/>
        <v>0.96885584121821067</v>
      </c>
      <c r="AF244" s="12" t="str">
        <f t="shared" si="22"/>
        <v>N° proy&gt;=90%</v>
      </c>
      <c r="AG244" s="16">
        <v>1147766.98</v>
      </c>
      <c r="AH244" s="15">
        <v>45671</v>
      </c>
      <c r="AI244">
        <v>1</v>
      </c>
      <c r="AJ244">
        <v>1.0001</v>
      </c>
      <c r="AK244" s="11">
        <f>VLOOKUP(A244,'[1]indicadores 140225'!$A$1:$AH$2422,29,FALSE)</f>
        <v>1.0001</v>
      </c>
      <c r="AN244">
        <v>1</v>
      </c>
      <c r="AO244">
        <v>0.94769999999999999</v>
      </c>
      <c r="AP244" s="11">
        <f>VLOOKUP(A244,'[1]indicadores 140225'!$A$1:$AH$2422,31,FALSE)</f>
        <v>0.94769999999999999</v>
      </c>
      <c r="AS244" t="s">
        <v>42</v>
      </c>
      <c r="AT244" t="s">
        <v>915</v>
      </c>
    </row>
    <row r="245" spans="1:47" x14ac:dyDescent="0.25">
      <c r="A245" t="s">
        <v>1160</v>
      </c>
      <c r="B245" t="s">
        <v>1148</v>
      </c>
      <c r="C245" s="6">
        <f t="shared" si="23"/>
        <v>2021</v>
      </c>
      <c r="D245" t="s">
        <v>47</v>
      </c>
      <c r="E245" t="s">
        <v>251</v>
      </c>
      <c r="F245" t="s">
        <v>1170</v>
      </c>
      <c r="G245" t="s">
        <v>1119</v>
      </c>
      <c r="H245" t="s">
        <v>1119</v>
      </c>
      <c r="I245" t="s">
        <v>1171</v>
      </c>
      <c r="J245" t="s">
        <v>1172</v>
      </c>
      <c r="K245" t="s">
        <v>1173</v>
      </c>
      <c r="L245" t="s">
        <v>1174</v>
      </c>
      <c r="M245">
        <v>200</v>
      </c>
      <c r="N245" s="14">
        <v>44386.703043981484</v>
      </c>
      <c r="O245">
        <v>1200000</v>
      </c>
      <c r="P245" s="15">
        <v>44595</v>
      </c>
      <c r="Q245" s="16">
        <v>1200000</v>
      </c>
      <c r="R245" s="10">
        <f t="shared" si="18"/>
        <v>1</v>
      </c>
      <c r="S245" s="10" t="str">
        <f t="shared" si="19"/>
        <v>N° proy &gt;=90%</v>
      </c>
      <c r="T245" s="15">
        <v>44606</v>
      </c>
      <c r="U245" s="16">
        <v>1200000</v>
      </c>
      <c r="V245" s="15">
        <v>44440</v>
      </c>
      <c r="W245">
        <v>1094</v>
      </c>
      <c r="X245">
        <v>36</v>
      </c>
      <c r="Y245">
        <v>36</v>
      </c>
      <c r="Z245" s="11" t="str">
        <f t="shared" si="20"/>
        <v>dentro de plazo</v>
      </c>
      <c r="AA245" s="15">
        <v>45534</v>
      </c>
      <c r="AB245" s="16">
        <v>1167538.79</v>
      </c>
      <c r="AC245" s="16">
        <v>1140701.2</v>
      </c>
      <c r="AD245" s="9">
        <f>VLOOKUP(A245,'[1]indicadores 140225'!$A$1:$AH$2422,25,FALSE)</f>
        <v>1140701.2</v>
      </c>
      <c r="AE245" s="12">
        <f t="shared" si="21"/>
        <v>0.97701353459956553</v>
      </c>
      <c r="AF245" s="12" t="str">
        <f t="shared" si="22"/>
        <v>N° proy&gt;=90%</v>
      </c>
      <c r="AG245" s="16">
        <v>1167438.79</v>
      </c>
      <c r="AH245" s="15">
        <v>45615</v>
      </c>
      <c r="AI245">
        <v>1</v>
      </c>
      <c r="AJ245">
        <v>1</v>
      </c>
      <c r="AK245" s="11">
        <f>VLOOKUP(A245,'[1]indicadores 140225'!$A$1:$AH$2422,29,FALSE)</f>
        <v>1</v>
      </c>
      <c r="AN245">
        <v>1</v>
      </c>
      <c r="AO245">
        <v>0.74019999999999997</v>
      </c>
      <c r="AP245" s="11">
        <f>VLOOKUP(A245,'[1]indicadores 140225'!$A$1:$AH$2422,31,FALSE)</f>
        <v>0.74019999999999997</v>
      </c>
      <c r="AS245" t="s">
        <v>42</v>
      </c>
      <c r="AT245" t="s">
        <v>167</v>
      </c>
      <c r="AU245" t="s">
        <v>177</v>
      </c>
    </row>
    <row r="246" spans="1:47" x14ac:dyDescent="0.25">
      <c r="A246" t="s">
        <v>1166</v>
      </c>
      <c r="B246" t="s">
        <v>1154</v>
      </c>
      <c r="C246" s="6">
        <f t="shared" si="23"/>
        <v>2021</v>
      </c>
      <c r="D246" t="s">
        <v>47</v>
      </c>
      <c r="E246" t="s">
        <v>251</v>
      </c>
      <c r="F246" t="s">
        <v>1175</v>
      </c>
      <c r="G246" t="s">
        <v>1119</v>
      </c>
      <c r="H246" t="s">
        <v>1119</v>
      </c>
      <c r="I246" t="s">
        <v>1171</v>
      </c>
      <c r="J246" t="s">
        <v>1172</v>
      </c>
      <c r="K246" t="s">
        <v>1176</v>
      </c>
      <c r="L246" t="s">
        <v>1177</v>
      </c>
      <c r="M246">
        <v>200</v>
      </c>
      <c r="N246" s="14">
        <v>44386.703043981484</v>
      </c>
      <c r="O246">
        <v>1200000</v>
      </c>
      <c r="P246" s="15">
        <v>44595</v>
      </c>
      <c r="Q246" s="16">
        <v>1200000</v>
      </c>
      <c r="R246" s="10">
        <f t="shared" si="18"/>
        <v>1</v>
      </c>
      <c r="S246" s="10" t="str">
        <f t="shared" si="19"/>
        <v>N° proy &gt;=90%</v>
      </c>
      <c r="T246" s="15">
        <v>44606</v>
      </c>
      <c r="U246" s="16">
        <v>1200000</v>
      </c>
      <c r="V246" s="15">
        <v>44440</v>
      </c>
      <c r="W246">
        <v>1094</v>
      </c>
      <c r="X246">
        <v>36</v>
      </c>
      <c r="Y246">
        <v>36</v>
      </c>
      <c r="Z246" s="11" t="str">
        <f t="shared" si="20"/>
        <v>dentro de plazo</v>
      </c>
      <c r="AA246" s="15">
        <v>45534</v>
      </c>
      <c r="AB246" s="16">
        <v>1134009.6100000001</v>
      </c>
      <c r="AC246" s="16">
        <v>1101327.1499999999</v>
      </c>
      <c r="AD246" s="9">
        <f>VLOOKUP(A246,'[1]indicadores 140225'!$A$1:$AH$2422,25,FALSE)</f>
        <v>1101327.1499999999</v>
      </c>
      <c r="AE246" s="12">
        <f t="shared" si="21"/>
        <v>0.97117973277140024</v>
      </c>
      <c r="AF246" s="12" t="str">
        <f t="shared" si="22"/>
        <v>N° proy&gt;=90%</v>
      </c>
      <c r="AG246" s="16">
        <v>1134009.6100000001</v>
      </c>
      <c r="AH246" s="15">
        <v>45615</v>
      </c>
      <c r="AI246">
        <v>1</v>
      </c>
      <c r="AJ246">
        <v>1</v>
      </c>
      <c r="AK246" s="11">
        <f>VLOOKUP(A246,'[1]indicadores 140225'!$A$1:$AH$2422,29,FALSE)</f>
        <v>1</v>
      </c>
      <c r="AN246">
        <v>1</v>
      </c>
      <c r="AO246">
        <v>0.83089999999999997</v>
      </c>
      <c r="AP246" s="11">
        <f>VLOOKUP(A246,'[1]indicadores 140225'!$A$1:$AH$2422,31,FALSE)</f>
        <v>0.83089999999999997</v>
      </c>
      <c r="AS246" t="s">
        <v>42</v>
      </c>
      <c r="AT246" t="s">
        <v>167</v>
      </c>
      <c r="AU246" t="s">
        <v>177</v>
      </c>
    </row>
    <row r="247" spans="1:47" x14ac:dyDescent="0.25">
      <c r="A247" t="s">
        <v>1178</v>
      </c>
      <c r="B247" t="s">
        <v>1179</v>
      </c>
      <c r="C247" s="6">
        <f t="shared" si="23"/>
        <v>2022</v>
      </c>
      <c r="D247" t="s">
        <v>47</v>
      </c>
      <c r="E247" t="s">
        <v>48</v>
      </c>
      <c r="F247" t="s">
        <v>1180</v>
      </c>
      <c r="G247" t="s">
        <v>1119</v>
      </c>
      <c r="H247" t="s">
        <v>1119</v>
      </c>
      <c r="I247" t="s">
        <v>1181</v>
      </c>
      <c r="J247" t="s">
        <v>1182</v>
      </c>
      <c r="K247" t="s">
        <v>1182</v>
      </c>
      <c r="L247" t="s">
        <v>1183</v>
      </c>
      <c r="M247">
        <v>200</v>
      </c>
      <c r="N247" s="14">
        <v>44784.198692129627</v>
      </c>
      <c r="O247">
        <v>1200000</v>
      </c>
      <c r="P247" s="15">
        <v>44804</v>
      </c>
      <c r="Q247" s="16">
        <v>1200000</v>
      </c>
      <c r="R247" s="10">
        <f t="shared" si="18"/>
        <v>1</v>
      </c>
      <c r="S247" s="10" t="str">
        <f t="shared" si="19"/>
        <v>N° proy &gt;=90%</v>
      </c>
      <c r="T247" s="15">
        <v>44810</v>
      </c>
      <c r="U247" s="16">
        <v>1200000</v>
      </c>
      <c r="V247" s="15">
        <v>44805</v>
      </c>
      <c r="W247">
        <v>886.70870370370403</v>
      </c>
      <c r="X247">
        <v>29.07</v>
      </c>
      <c r="Y247">
        <v>36</v>
      </c>
      <c r="Z247" s="11" t="str">
        <f t="shared" si="20"/>
        <v>dentro de plazo</v>
      </c>
      <c r="AA247" s="17"/>
      <c r="AB247" s="16">
        <v>994946.51</v>
      </c>
      <c r="AC247" s="16">
        <v>956760.15</v>
      </c>
      <c r="AD247" s="9">
        <f>VLOOKUP(A247,'[1]indicadores 140225'!$A$1:$AH$2422,25,FALSE)</f>
        <v>963990.15</v>
      </c>
      <c r="AE247" s="12">
        <f t="shared" si="21"/>
        <v>0.96888640777281587</v>
      </c>
      <c r="AF247" s="12" t="str">
        <f t="shared" si="22"/>
        <v>N° proy&gt;=90%</v>
      </c>
      <c r="AG247" s="16">
        <v>651002.85</v>
      </c>
      <c r="AH247" s="15">
        <v>45554</v>
      </c>
      <c r="AI247">
        <v>0.9708</v>
      </c>
      <c r="AJ247">
        <v>0.77969999999999995</v>
      </c>
      <c r="AK247" s="11">
        <f>VLOOKUP(A247,'[1]indicadores 140225'!$A$1:$AH$2422,29,FALSE)</f>
        <v>0.8377</v>
      </c>
      <c r="AN247">
        <v>0.97570000000000001</v>
      </c>
      <c r="AO247">
        <v>0.81979999999999997</v>
      </c>
      <c r="AP247" s="11">
        <f>VLOOKUP(A247,'[1]indicadores 140225'!$A$1:$AH$2422,31,FALSE)</f>
        <v>0.82420000000000004</v>
      </c>
      <c r="AS247" t="s">
        <v>54</v>
      </c>
      <c r="AT247" t="s">
        <v>55</v>
      </c>
      <c r="AU247" t="s">
        <v>56</v>
      </c>
    </row>
    <row r="248" spans="1:47" x14ac:dyDescent="0.25">
      <c r="A248" t="s">
        <v>1184</v>
      </c>
      <c r="B248" t="s">
        <v>1185</v>
      </c>
      <c r="C248" s="6">
        <f t="shared" si="23"/>
        <v>2022</v>
      </c>
      <c r="D248" t="s">
        <v>47</v>
      </c>
      <c r="E248" t="s">
        <v>48</v>
      </c>
      <c r="F248" t="s">
        <v>1186</v>
      </c>
      <c r="G248" t="s">
        <v>1119</v>
      </c>
      <c r="H248" t="s">
        <v>1119</v>
      </c>
      <c r="I248" t="s">
        <v>1181</v>
      </c>
      <c r="J248" t="s">
        <v>1182</v>
      </c>
      <c r="K248" t="s">
        <v>1187</v>
      </c>
      <c r="L248" t="s">
        <v>1188</v>
      </c>
      <c r="M248">
        <v>200</v>
      </c>
      <c r="N248" s="14">
        <v>44784.198692129627</v>
      </c>
      <c r="O248">
        <v>1200000</v>
      </c>
      <c r="P248" s="15">
        <v>44804</v>
      </c>
      <c r="Q248" s="16">
        <v>1200000</v>
      </c>
      <c r="R248" s="10">
        <f t="shared" si="18"/>
        <v>1</v>
      </c>
      <c r="S248" s="10" t="str">
        <f t="shared" si="19"/>
        <v>N° proy &gt;=90%</v>
      </c>
      <c r="T248" s="15">
        <v>44810</v>
      </c>
      <c r="U248" s="16">
        <v>1200000</v>
      </c>
      <c r="V248" s="15">
        <v>44805</v>
      </c>
      <c r="W248">
        <v>886.70870370370403</v>
      </c>
      <c r="X248">
        <v>29.07</v>
      </c>
      <c r="Y248">
        <v>36</v>
      </c>
      <c r="Z248" s="11" t="str">
        <f t="shared" si="20"/>
        <v>dentro de plazo</v>
      </c>
      <c r="AA248" s="17"/>
      <c r="AB248" s="16">
        <v>978837.97</v>
      </c>
      <c r="AC248" s="16">
        <v>945315.14</v>
      </c>
      <c r="AD248" s="9">
        <f>VLOOKUP(A248,'[1]indicadores 140225'!$A$1:$AH$2422,25,FALSE)</f>
        <v>959350.14</v>
      </c>
      <c r="AE248" s="12">
        <f t="shared" si="21"/>
        <v>0.98009085201302526</v>
      </c>
      <c r="AF248" s="12" t="str">
        <f t="shared" si="22"/>
        <v>N° proy&gt;=90%</v>
      </c>
      <c r="AG248" s="16">
        <v>613028.12</v>
      </c>
      <c r="AH248" s="15">
        <v>45554</v>
      </c>
      <c r="AI248">
        <v>0.97460000000000002</v>
      </c>
      <c r="AJ248">
        <v>0.80900000000000005</v>
      </c>
      <c r="AK248" s="11">
        <f>VLOOKUP(A248,'[1]indicadores 140225'!$A$1:$AH$2422,29,FALSE)</f>
        <v>0.82250000000000001</v>
      </c>
      <c r="AN248">
        <v>0.97460000000000002</v>
      </c>
      <c r="AO248">
        <v>0.81259999999999999</v>
      </c>
      <c r="AP248" s="11">
        <f>VLOOKUP(A248,'[1]indicadores 140225'!$A$1:$AH$2422,31,FALSE)</f>
        <v>0.82150000000000001</v>
      </c>
      <c r="AS248" t="s">
        <v>54</v>
      </c>
      <c r="AT248" t="s">
        <v>55</v>
      </c>
      <c r="AU248" t="s">
        <v>56</v>
      </c>
    </row>
    <row r="249" spans="1:47" x14ac:dyDescent="0.25">
      <c r="A249" t="s">
        <v>1189</v>
      </c>
      <c r="B249" t="s">
        <v>1190</v>
      </c>
      <c r="C249" s="6">
        <f t="shared" si="23"/>
        <v>2022</v>
      </c>
      <c r="D249" t="s">
        <v>47</v>
      </c>
      <c r="E249" t="s">
        <v>48</v>
      </c>
      <c r="F249" t="s">
        <v>1191</v>
      </c>
      <c r="G249" t="s">
        <v>1119</v>
      </c>
      <c r="H249" t="s">
        <v>1119</v>
      </c>
      <c r="I249" t="s">
        <v>1181</v>
      </c>
      <c r="J249" t="s">
        <v>1192</v>
      </c>
      <c r="K249" t="s">
        <v>1192</v>
      </c>
      <c r="L249" t="s">
        <v>1193</v>
      </c>
      <c r="M249">
        <v>225</v>
      </c>
      <c r="N249" s="14">
        <v>44782.784467592595</v>
      </c>
      <c r="O249">
        <v>1350000</v>
      </c>
      <c r="P249" s="15">
        <v>44804</v>
      </c>
      <c r="Q249" s="16">
        <v>1350000</v>
      </c>
      <c r="R249" s="10">
        <f t="shared" si="18"/>
        <v>1</v>
      </c>
      <c r="S249" s="10" t="str">
        <f t="shared" si="19"/>
        <v>N° proy &gt;=90%</v>
      </c>
      <c r="T249" s="15">
        <v>44810</v>
      </c>
      <c r="U249" s="16">
        <v>1350000</v>
      </c>
      <c r="V249" s="15">
        <v>44805</v>
      </c>
      <c r="W249">
        <v>886.70870370370403</v>
      </c>
      <c r="X249">
        <v>29.07</v>
      </c>
      <c r="Y249">
        <v>36</v>
      </c>
      <c r="Z249" s="11" t="str">
        <f t="shared" si="20"/>
        <v>dentro de plazo</v>
      </c>
      <c r="AA249" s="17"/>
      <c r="AB249" s="16">
        <v>1072069.33</v>
      </c>
      <c r="AC249" s="16">
        <v>1057300.56</v>
      </c>
      <c r="AD249" s="9">
        <f>VLOOKUP(A249,'[1]indicadores 140225'!$A$1:$AH$2422,25,FALSE)</f>
        <v>1057300.56</v>
      </c>
      <c r="AE249" s="12">
        <f t="shared" si="21"/>
        <v>0.98622405325222762</v>
      </c>
      <c r="AF249" s="12" t="str">
        <f t="shared" si="22"/>
        <v>N° proy&gt;=90%</v>
      </c>
      <c r="AG249" s="16">
        <v>1057944.33</v>
      </c>
      <c r="AH249" s="15">
        <v>45678</v>
      </c>
      <c r="AI249">
        <v>0.91600000000000004</v>
      </c>
      <c r="AJ249">
        <v>0.76719999999999999</v>
      </c>
      <c r="AK249" s="11">
        <f>VLOOKUP(A249,'[1]indicadores 140225'!$A$1:$AH$2422,29,FALSE)</f>
        <v>0.76719999999999999</v>
      </c>
      <c r="AN249">
        <v>0.95550000000000002</v>
      </c>
      <c r="AO249">
        <v>0.76880000000000004</v>
      </c>
      <c r="AP249" s="11">
        <f>VLOOKUP(A249,'[1]indicadores 140225'!$A$1:$AH$2422,31,FALSE)</f>
        <v>0.76880000000000004</v>
      </c>
      <c r="AS249" t="s">
        <v>54</v>
      </c>
      <c r="AT249" t="s">
        <v>55</v>
      </c>
      <c r="AU249" t="s">
        <v>56</v>
      </c>
    </row>
    <row r="250" spans="1:47" x14ac:dyDescent="0.25">
      <c r="A250" t="s">
        <v>1194</v>
      </c>
      <c r="B250" t="s">
        <v>1195</v>
      </c>
      <c r="C250" s="6">
        <f t="shared" si="23"/>
        <v>2022</v>
      </c>
      <c r="D250" t="s">
        <v>47</v>
      </c>
      <c r="E250" t="s">
        <v>48</v>
      </c>
      <c r="F250" t="s">
        <v>1196</v>
      </c>
      <c r="G250" t="s">
        <v>1119</v>
      </c>
      <c r="H250" t="s">
        <v>1119</v>
      </c>
      <c r="I250" t="s">
        <v>1181</v>
      </c>
      <c r="J250" t="s">
        <v>1192</v>
      </c>
      <c r="K250" t="s">
        <v>1197</v>
      </c>
      <c r="L250" t="s">
        <v>1198</v>
      </c>
      <c r="M250">
        <v>225</v>
      </c>
      <c r="N250" s="14">
        <v>44782.784467592595</v>
      </c>
      <c r="O250">
        <v>1350000</v>
      </c>
      <c r="P250" s="15">
        <v>44804</v>
      </c>
      <c r="Q250" s="16">
        <v>1350000</v>
      </c>
      <c r="R250" s="10">
        <f t="shared" si="18"/>
        <v>1</v>
      </c>
      <c r="S250" s="10" t="str">
        <f t="shared" si="19"/>
        <v>N° proy &gt;=90%</v>
      </c>
      <c r="T250" s="15">
        <v>44810</v>
      </c>
      <c r="U250" s="16">
        <v>1350000</v>
      </c>
      <c r="V250" s="15">
        <v>44805</v>
      </c>
      <c r="W250">
        <v>886.70870370370403</v>
      </c>
      <c r="X250">
        <v>29.07</v>
      </c>
      <c r="Y250">
        <v>36</v>
      </c>
      <c r="Z250" s="11" t="str">
        <f t="shared" si="20"/>
        <v>dentro de plazo</v>
      </c>
      <c r="AA250" s="17"/>
      <c r="AB250" s="16">
        <v>1060507.32</v>
      </c>
      <c r="AC250" s="16">
        <v>1042667.77</v>
      </c>
      <c r="AD250" s="9">
        <f>VLOOKUP(A250,'[1]indicadores 140225'!$A$1:$AH$2422,25,FALSE)</f>
        <v>1042667.77</v>
      </c>
      <c r="AE250" s="12">
        <f t="shared" si="21"/>
        <v>0.98317828678447972</v>
      </c>
      <c r="AF250" s="12" t="str">
        <f t="shared" si="22"/>
        <v>N° proy&gt;=90%</v>
      </c>
      <c r="AG250" s="16">
        <v>1046757.32</v>
      </c>
      <c r="AH250" s="15">
        <v>45678</v>
      </c>
      <c r="AI250">
        <v>0.89190000000000003</v>
      </c>
      <c r="AJ250">
        <v>0.73150000000000004</v>
      </c>
      <c r="AK250" s="11">
        <f>VLOOKUP(A250,'[1]indicadores 140225'!$A$1:$AH$2422,29,FALSE)</f>
        <v>0.73150000000000004</v>
      </c>
      <c r="AN250">
        <v>0.95550000000000002</v>
      </c>
      <c r="AO250">
        <v>0.68220000000000003</v>
      </c>
      <c r="AP250" s="11">
        <f>VLOOKUP(A250,'[1]indicadores 140225'!$A$1:$AH$2422,31,FALSE)</f>
        <v>0.68220000000000003</v>
      </c>
      <c r="AS250" t="s">
        <v>54</v>
      </c>
      <c r="AT250" t="s">
        <v>55</v>
      </c>
      <c r="AU250" t="s">
        <v>56</v>
      </c>
    </row>
    <row r="251" spans="1:47" x14ac:dyDescent="0.25">
      <c r="A251" t="s">
        <v>1190</v>
      </c>
      <c r="B251" t="s">
        <v>1189</v>
      </c>
      <c r="C251" s="6">
        <f t="shared" si="23"/>
        <v>2022</v>
      </c>
      <c r="D251" t="s">
        <v>47</v>
      </c>
      <c r="E251" t="s">
        <v>48</v>
      </c>
      <c r="F251" t="s">
        <v>1199</v>
      </c>
      <c r="G251" t="s">
        <v>1119</v>
      </c>
      <c r="H251" t="s">
        <v>1119</v>
      </c>
      <c r="I251" t="s">
        <v>1171</v>
      </c>
      <c r="J251" t="s">
        <v>1200</v>
      </c>
      <c r="K251" t="s">
        <v>1201</v>
      </c>
      <c r="L251" t="s">
        <v>1202</v>
      </c>
      <c r="M251">
        <v>200</v>
      </c>
      <c r="N251" s="14">
        <v>44781.461134259262</v>
      </c>
      <c r="O251">
        <v>1200000</v>
      </c>
      <c r="P251" s="15">
        <v>44804</v>
      </c>
      <c r="Q251" s="16">
        <v>1200000</v>
      </c>
      <c r="R251" s="10">
        <f t="shared" si="18"/>
        <v>1</v>
      </c>
      <c r="S251" s="10" t="str">
        <f t="shared" si="19"/>
        <v>N° proy &gt;=90%</v>
      </c>
      <c r="T251" s="15">
        <v>44810</v>
      </c>
      <c r="U251" s="16">
        <v>1200000</v>
      </c>
      <c r="V251" s="15">
        <v>44819</v>
      </c>
      <c r="W251">
        <v>872.70870370370403</v>
      </c>
      <c r="X251">
        <v>28.62</v>
      </c>
      <c r="Y251">
        <v>36</v>
      </c>
      <c r="Z251" s="11" t="str">
        <f t="shared" si="20"/>
        <v>dentro de plazo</v>
      </c>
      <c r="AA251" s="17"/>
      <c r="AB251" s="16">
        <v>1018821.25</v>
      </c>
      <c r="AC251" s="16">
        <v>981559.01</v>
      </c>
      <c r="AD251" s="9">
        <f>VLOOKUP(A251,'[1]indicadores 140225'!$A$1:$AH$2422,25,FALSE)</f>
        <v>1002050.01</v>
      </c>
      <c r="AE251" s="12">
        <f t="shared" si="21"/>
        <v>0.98353858441802233</v>
      </c>
      <c r="AF251" s="12" t="str">
        <f t="shared" si="22"/>
        <v>N° proy&gt;=90%</v>
      </c>
      <c r="AG251" s="16">
        <v>825418.65</v>
      </c>
      <c r="AH251" s="15">
        <v>45624</v>
      </c>
      <c r="AI251">
        <v>0.87380000000000002</v>
      </c>
      <c r="AJ251">
        <v>0.83089999999999997</v>
      </c>
      <c r="AK251" s="11">
        <f>VLOOKUP(A251,'[1]indicadores 140225'!$A$1:$AH$2422,29,FALSE)</f>
        <v>0.85919999999999996</v>
      </c>
      <c r="AN251">
        <v>0.89029999999999998</v>
      </c>
      <c r="AO251">
        <v>0.80589999999999995</v>
      </c>
      <c r="AP251" s="11">
        <f>VLOOKUP(A251,'[1]indicadores 140225'!$A$1:$AH$2422,31,FALSE)</f>
        <v>0.81230000000000002</v>
      </c>
      <c r="AS251" t="s">
        <v>54</v>
      </c>
      <c r="AT251" t="s">
        <v>55</v>
      </c>
      <c r="AU251" t="s">
        <v>56</v>
      </c>
    </row>
    <row r="252" spans="1:47" x14ac:dyDescent="0.25">
      <c r="A252" t="s">
        <v>1195</v>
      </c>
      <c r="B252" t="s">
        <v>1194</v>
      </c>
      <c r="C252" s="6">
        <f t="shared" si="23"/>
        <v>2022</v>
      </c>
      <c r="D252" t="s">
        <v>47</v>
      </c>
      <c r="E252" t="s">
        <v>48</v>
      </c>
      <c r="F252" t="s">
        <v>1203</v>
      </c>
      <c r="G252" t="s">
        <v>1119</v>
      </c>
      <c r="H252" t="s">
        <v>1119</v>
      </c>
      <c r="I252" t="s">
        <v>1171</v>
      </c>
      <c r="J252" t="s">
        <v>1200</v>
      </c>
      <c r="K252" t="s">
        <v>1204</v>
      </c>
      <c r="L252" t="s">
        <v>1205</v>
      </c>
      <c r="M252">
        <v>200</v>
      </c>
      <c r="N252" s="14">
        <v>44781.461134259262</v>
      </c>
      <c r="O252">
        <v>1200000</v>
      </c>
      <c r="P252" s="15">
        <v>44804</v>
      </c>
      <c r="Q252" s="16">
        <v>1200000</v>
      </c>
      <c r="R252" s="10">
        <f t="shared" si="18"/>
        <v>1</v>
      </c>
      <c r="S252" s="10" t="str">
        <f t="shared" si="19"/>
        <v>N° proy &gt;=90%</v>
      </c>
      <c r="T252" s="15">
        <v>44810</v>
      </c>
      <c r="U252" s="16">
        <v>1200000</v>
      </c>
      <c r="V252" s="15">
        <v>44819</v>
      </c>
      <c r="W252">
        <v>872.70870370370403</v>
      </c>
      <c r="X252">
        <v>28.62</v>
      </c>
      <c r="Y252">
        <v>36</v>
      </c>
      <c r="Z252" s="11" t="str">
        <f t="shared" si="20"/>
        <v>dentro de plazo</v>
      </c>
      <c r="AA252" s="17"/>
      <c r="AB252" s="16">
        <v>1033545.56</v>
      </c>
      <c r="AC252" s="16">
        <v>992229.57</v>
      </c>
      <c r="AD252" s="9">
        <f>VLOOKUP(A252,'[1]indicadores 140225'!$A$1:$AH$2422,25,FALSE)</f>
        <v>1020590.37</v>
      </c>
      <c r="AE252" s="12">
        <f t="shared" si="21"/>
        <v>0.98746529374089709</v>
      </c>
      <c r="AF252" s="12" t="str">
        <f t="shared" si="22"/>
        <v>N° proy&gt;=90%</v>
      </c>
      <c r="AG252" s="16">
        <v>808427.26</v>
      </c>
      <c r="AH252" s="15">
        <v>45624</v>
      </c>
      <c r="AI252">
        <v>0.89419999999999999</v>
      </c>
      <c r="AJ252">
        <v>0.85580000000000001</v>
      </c>
      <c r="AK252" s="11">
        <f>VLOOKUP(A252,'[1]indicadores 140225'!$A$1:$AH$2422,29,FALSE)</f>
        <v>0.89239999999999997</v>
      </c>
      <c r="AN252">
        <v>0.88560000000000005</v>
      </c>
      <c r="AO252">
        <v>0.81189999999999996</v>
      </c>
      <c r="AP252" s="11">
        <f>VLOOKUP(A252,'[1]indicadores 140225'!$A$1:$AH$2422,31,FALSE)</f>
        <v>0.82050000000000001</v>
      </c>
      <c r="AS252" t="s">
        <v>54</v>
      </c>
      <c r="AT252" t="s">
        <v>55</v>
      </c>
      <c r="AU252" t="s">
        <v>56</v>
      </c>
    </row>
    <row r="253" spans="1:47" x14ac:dyDescent="0.25">
      <c r="A253" t="s">
        <v>1179</v>
      </c>
      <c r="B253" t="s">
        <v>1178</v>
      </c>
      <c r="C253" s="6">
        <f t="shared" si="23"/>
        <v>2022</v>
      </c>
      <c r="D253" t="s">
        <v>47</v>
      </c>
      <c r="E253" t="s">
        <v>48</v>
      </c>
      <c r="F253" t="s">
        <v>1206</v>
      </c>
      <c r="G253" t="s">
        <v>1119</v>
      </c>
      <c r="H253" t="s">
        <v>1119</v>
      </c>
      <c r="I253" t="s">
        <v>1151</v>
      </c>
      <c r="J253" t="s">
        <v>1207</v>
      </c>
      <c r="K253" t="s">
        <v>1207</v>
      </c>
      <c r="L253" t="s">
        <v>1208</v>
      </c>
      <c r="M253">
        <v>200</v>
      </c>
      <c r="N253" s="14">
        <v>44776</v>
      </c>
      <c r="O253">
        <v>1200000</v>
      </c>
      <c r="P253" s="15">
        <v>44805</v>
      </c>
      <c r="Q253" s="16">
        <v>1200000</v>
      </c>
      <c r="R253" s="10">
        <f t="shared" si="18"/>
        <v>1</v>
      </c>
      <c r="S253" s="10" t="str">
        <f t="shared" si="19"/>
        <v>N° proy &gt;=90%</v>
      </c>
      <c r="T253" s="15">
        <v>44810</v>
      </c>
      <c r="U253" s="16">
        <v>1200000</v>
      </c>
      <c r="V253" s="15">
        <v>44819</v>
      </c>
      <c r="W253">
        <v>872.70870370370403</v>
      </c>
      <c r="X253">
        <v>28.62</v>
      </c>
      <c r="Y253">
        <v>36</v>
      </c>
      <c r="Z253" s="11" t="str">
        <f t="shared" si="20"/>
        <v>dentro de plazo</v>
      </c>
      <c r="AA253" s="17"/>
      <c r="AB253" s="16">
        <v>1067097.1200000001</v>
      </c>
      <c r="AC253" s="16">
        <v>1042523.56</v>
      </c>
      <c r="AD253" s="9">
        <f>VLOOKUP(A253,'[1]indicadores 140225'!$A$1:$AH$2422,25,FALSE)</f>
        <v>1058606.56</v>
      </c>
      <c r="AE253" s="12">
        <f t="shared" si="21"/>
        <v>0.99204331092187747</v>
      </c>
      <c r="AF253" s="12" t="str">
        <f t="shared" si="22"/>
        <v>N° proy&gt;=90%</v>
      </c>
      <c r="AG253" s="16">
        <v>763305.17</v>
      </c>
      <c r="AH253" s="15">
        <v>45594</v>
      </c>
      <c r="AI253">
        <v>0.94510000000000005</v>
      </c>
      <c r="AJ253">
        <v>0.92459999999999998</v>
      </c>
      <c r="AK253" s="11">
        <f>VLOOKUP(A253,'[1]indicadores 140225'!$A$1:$AH$2422,29,FALSE)</f>
        <v>0.93230000000000002</v>
      </c>
      <c r="AN253">
        <v>0.94169999999999998</v>
      </c>
      <c r="AO253">
        <v>0.77470000000000006</v>
      </c>
      <c r="AP253" s="11">
        <f>VLOOKUP(A253,'[1]indicadores 140225'!$A$1:$AH$2422,31,FALSE)</f>
        <v>0.78549999999999998</v>
      </c>
      <c r="AS253" t="s">
        <v>54</v>
      </c>
      <c r="AT253" t="s">
        <v>55</v>
      </c>
      <c r="AU253" t="s">
        <v>56</v>
      </c>
    </row>
    <row r="254" spans="1:47" x14ac:dyDescent="0.25">
      <c r="A254" t="s">
        <v>1185</v>
      </c>
      <c r="B254" t="s">
        <v>1184</v>
      </c>
      <c r="C254" s="6">
        <f t="shared" si="23"/>
        <v>2022</v>
      </c>
      <c r="D254" t="s">
        <v>47</v>
      </c>
      <c r="E254" t="s">
        <v>48</v>
      </c>
      <c r="F254" t="s">
        <v>1209</v>
      </c>
      <c r="G254" t="s">
        <v>1119</v>
      </c>
      <c r="H254" t="s">
        <v>1119</v>
      </c>
      <c r="I254" t="s">
        <v>1151</v>
      </c>
      <c r="J254" t="s">
        <v>1207</v>
      </c>
      <c r="K254" t="s">
        <v>1210</v>
      </c>
      <c r="L254" t="s">
        <v>1211</v>
      </c>
      <c r="M254">
        <v>200</v>
      </c>
      <c r="N254" s="14">
        <v>44776</v>
      </c>
      <c r="O254">
        <v>1200000</v>
      </c>
      <c r="P254" s="15">
        <v>44805</v>
      </c>
      <c r="Q254" s="16">
        <v>1200000</v>
      </c>
      <c r="R254" s="10">
        <f t="shared" si="18"/>
        <v>1</v>
      </c>
      <c r="S254" s="10" t="str">
        <f t="shared" si="19"/>
        <v>N° proy &gt;=90%</v>
      </c>
      <c r="T254" s="15">
        <v>44810</v>
      </c>
      <c r="U254" s="16">
        <v>1200000</v>
      </c>
      <c r="V254" s="15">
        <v>44819</v>
      </c>
      <c r="W254">
        <v>872.70870370370403</v>
      </c>
      <c r="X254">
        <v>28.62</v>
      </c>
      <c r="Y254">
        <v>36</v>
      </c>
      <c r="Z254" s="11" t="str">
        <f t="shared" si="20"/>
        <v>dentro de plazo</v>
      </c>
      <c r="AA254" s="17"/>
      <c r="AB254" s="16">
        <v>1079944.26</v>
      </c>
      <c r="AC254" s="16">
        <v>1032964.88</v>
      </c>
      <c r="AD254" s="9">
        <f>VLOOKUP(A254,'[1]indicadores 140225'!$A$1:$AH$2422,25,FALSE)</f>
        <v>1047693.88</v>
      </c>
      <c r="AE254" s="12">
        <f t="shared" si="21"/>
        <v>0.97013699577420787</v>
      </c>
      <c r="AF254" s="12" t="str">
        <f t="shared" si="22"/>
        <v>N° proy&gt;=90%</v>
      </c>
      <c r="AG254" s="16">
        <v>787942.48</v>
      </c>
      <c r="AH254" s="15">
        <v>45594</v>
      </c>
      <c r="AI254">
        <v>0.94269999999999998</v>
      </c>
      <c r="AJ254">
        <v>0.92369999999999997</v>
      </c>
      <c r="AK254" s="11">
        <f>VLOOKUP(A254,'[1]indicadores 140225'!$A$1:$AH$2422,29,FALSE)</f>
        <v>0.93400000000000005</v>
      </c>
      <c r="AN254">
        <v>0.94120000000000004</v>
      </c>
      <c r="AO254">
        <v>0.74519999999999997</v>
      </c>
      <c r="AP254" s="11">
        <f>VLOOKUP(A254,'[1]indicadores 140225'!$A$1:$AH$2422,31,FALSE)</f>
        <v>0.75590000000000002</v>
      </c>
      <c r="AS254" t="s">
        <v>54</v>
      </c>
      <c r="AT254" t="s">
        <v>55</v>
      </c>
      <c r="AU254" t="s">
        <v>56</v>
      </c>
    </row>
    <row r="255" spans="1:47" x14ac:dyDescent="0.25">
      <c r="A255" t="s">
        <v>1212</v>
      </c>
      <c r="B255" t="s">
        <v>1213</v>
      </c>
      <c r="C255" s="6">
        <f t="shared" si="23"/>
        <v>2023</v>
      </c>
      <c r="D255" t="s">
        <v>47</v>
      </c>
      <c r="E255" t="s">
        <v>82</v>
      </c>
      <c r="F255" t="s">
        <v>1214</v>
      </c>
      <c r="G255" t="s">
        <v>1119</v>
      </c>
      <c r="H255" t="s">
        <v>1119</v>
      </c>
      <c r="I255" t="s">
        <v>1151</v>
      </c>
      <c r="J255" t="s">
        <v>1215</v>
      </c>
      <c r="K255" t="s">
        <v>1215</v>
      </c>
      <c r="L255" t="s">
        <v>1216</v>
      </c>
      <c r="M255">
        <v>200</v>
      </c>
      <c r="N255" s="14">
        <v>45156.457071759258</v>
      </c>
      <c r="O255">
        <v>1200000</v>
      </c>
      <c r="P255" s="15">
        <v>45174</v>
      </c>
      <c r="Q255" s="16">
        <v>1200000</v>
      </c>
      <c r="R255" s="10">
        <f t="shared" si="18"/>
        <v>1</v>
      </c>
      <c r="S255" s="10" t="str">
        <f t="shared" si="19"/>
        <v>N° proy &gt;=90%</v>
      </c>
      <c r="T255" s="15">
        <v>45180</v>
      </c>
      <c r="U255" s="16">
        <v>1200000</v>
      </c>
      <c r="V255" s="15">
        <v>45214</v>
      </c>
      <c r="W255">
        <v>477.70870370370403</v>
      </c>
      <c r="X255">
        <v>15.62</v>
      </c>
      <c r="Y255">
        <v>36</v>
      </c>
      <c r="Z255" s="11" t="str">
        <f t="shared" si="20"/>
        <v>dentro de plazo</v>
      </c>
      <c r="AA255" s="17"/>
      <c r="AB255" s="16">
        <v>563374.72</v>
      </c>
      <c r="AC255" s="16">
        <v>561637.22</v>
      </c>
      <c r="AD255" s="9">
        <f>VLOOKUP(A255,'[1]indicadores 140225'!$A$1:$AH$2422,25,FALSE)</f>
        <v>561637.22</v>
      </c>
      <c r="AE255" s="12">
        <f t="shared" si="21"/>
        <v>0.99691590705383448</v>
      </c>
      <c r="AF255" s="12" t="str">
        <f t="shared" si="22"/>
        <v>N° proy&gt;=90%</v>
      </c>
      <c r="AG255" s="16">
        <v>144814.5</v>
      </c>
      <c r="AH255" s="15">
        <v>45580</v>
      </c>
      <c r="AI255">
        <v>0.61439999999999995</v>
      </c>
      <c r="AJ255">
        <v>0.48020000000000002</v>
      </c>
      <c r="AK255" s="11">
        <f>VLOOKUP(A255,'[1]indicadores 140225'!$A$1:$AH$2422,29,FALSE)</f>
        <v>0.51910000000000001</v>
      </c>
      <c r="AN255">
        <v>0.59089999999999998</v>
      </c>
      <c r="AO255">
        <v>0.3871</v>
      </c>
      <c r="AP255" s="11">
        <f>VLOOKUP(A255,'[1]indicadores 140225'!$A$1:$AH$2422,31,FALSE)</f>
        <v>0.43459999999999999</v>
      </c>
      <c r="AS255" t="s">
        <v>54</v>
      </c>
      <c r="AT255" t="s">
        <v>55</v>
      </c>
      <c r="AU255" t="s">
        <v>1217</v>
      </c>
    </row>
    <row r="256" spans="1:47" x14ac:dyDescent="0.25">
      <c r="A256" t="s">
        <v>1218</v>
      </c>
      <c r="B256" t="s">
        <v>1219</v>
      </c>
      <c r="C256" s="6">
        <f t="shared" si="23"/>
        <v>2023</v>
      </c>
      <c r="D256" t="s">
        <v>47</v>
      </c>
      <c r="E256" t="s">
        <v>82</v>
      </c>
      <c r="F256" t="s">
        <v>1220</v>
      </c>
      <c r="G256" t="s">
        <v>1119</v>
      </c>
      <c r="H256" t="s">
        <v>1119</v>
      </c>
      <c r="I256" t="s">
        <v>1151</v>
      </c>
      <c r="J256" t="s">
        <v>1215</v>
      </c>
      <c r="K256" t="s">
        <v>1221</v>
      </c>
      <c r="L256" t="s">
        <v>1222</v>
      </c>
      <c r="M256">
        <v>200</v>
      </c>
      <c r="N256" s="14">
        <v>45156.457071759258</v>
      </c>
      <c r="O256">
        <v>1200000</v>
      </c>
      <c r="P256" s="15">
        <v>45174</v>
      </c>
      <c r="Q256" s="16">
        <v>1200000</v>
      </c>
      <c r="R256" s="10">
        <f t="shared" si="18"/>
        <v>1</v>
      </c>
      <c r="S256" s="10" t="str">
        <f t="shared" si="19"/>
        <v>N° proy &gt;=90%</v>
      </c>
      <c r="T256" s="15">
        <v>45180</v>
      </c>
      <c r="U256" s="16">
        <v>1200000</v>
      </c>
      <c r="V256" s="15">
        <v>45214</v>
      </c>
      <c r="W256">
        <v>477.70870370370403</v>
      </c>
      <c r="X256">
        <v>15.62</v>
      </c>
      <c r="Y256">
        <v>36</v>
      </c>
      <c r="Z256" s="11" t="str">
        <f t="shared" si="20"/>
        <v>dentro de plazo</v>
      </c>
      <c r="AA256" s="17"/>
      <c r="AB256" s="16">
        <v>586022.65</v>
      </c>
      <c r="AC256" s="16">
        <v>580461.15</v>
      </c>
      <c r="AD256" s="9">
        <f>VLOOKUP(A256,'[1]indicadores 140225'!$A$1:$AH$2422,25,FALSE)</f>
        <v>580461.15</v>
      </c>
      <c r="AE256" s="12">
        <f t="shared" si="21"/>
        <v>0.99050975248141004</v>
      </c>
      <c r="AF256" s="12" t="str">
        <f t="shared" si="22"/>
        <v>N° proy&gt;=90%</v>
      </c>
      <c r="AG256" s="16">
        <v>142114.5</v>
      </c>
      <c r="AH256" s="15">
        <v>45580</v>
      </c>
      <c r="AI256">
        <v>0.58479999999999999</v>
      </c>
      <c r="AJ256">
        <v>0.4904</v>
      </c>
      <c r="AK256" s="11">
        <f>VLOOKUP(A256,'[1]indicadores 140225'!$A$1:$AH$2422,29,FALSE)</f>
        <v>0.51319999999999999</v>
      </c>
      <c r="AN256">
        <v>0.60570000000000002</v>
      </c>
      <c r="AO256">
        <v>0.38679999999999998</v>
      </c>
      <c r="AP256" s="11">
        <f>VLOOKUP(A256,'[1]indicadores 140225'!$A$1:$AH$2422,31,FALSE)</f>
        <v>0.44340000000000002</v>
      </c>
      <c r="AS256" t="s">
        <v>54</v>
      </c>
      <c r="AT256" t="s">
        <v>55</v>
      </c>
      <c r="AU256" t="s">
        <v>1217</v>
      </c>
    </row>
    <row r="257" spans="1:47" x14ac:dyDescent="0.25">
      <c r="A257" t="s">
        <v>1223</v>
      </c>
      <c r="B257" t="s">
        <v>1212</v>
      </c>
      <c r="C257" s="6">
        <f t="shared" si="23"/>
        <v>2023</v>
      </c>
      <c r="D257" t="s">
        <v>47</v>
      </c>
      <c r="E257" t="s">
        <v>82</v>
      </c>
      <c r="F257" t="s">
        <v>1224</v>
      </c>
      <c r="G257" t="s">
        <v>1119</v>
      </c>
      <c r="H257" t="s">
        <v>1119</v>
      </c>
      <c r="I257" t="s">
        <v>1181</v>
      </c>
      <c r="J257" t="s">
        <v>1192</v>
      </c>
      <c r="K257" t="s">
        <v>1225</v>
      </c>
      <c r="L257" t="s">
        <v>1226</v>
      </c>
      <c r="M257">
        <v>200</v>
      </c>
      <c r="N257" s="14">
        <v>45156</v>
      </c>
      <c r="O257">
        <v>1200000</v>
      </c>
      <c r="P257" s="15">
        <v>45198</v>
      </c>
      <c r="Q257" s="16">
        <v>1200000</v>
      </c>
      <c r="R257" s="10">
        <f t="shared" si="18"/>
        <v>1</v>
      </c>
      <c r="S257" s="10" t="str">
        <f t="shared" si="19"/>
        <v>N° proy &gt;=90%</v>
      </c>
      <c r="T257" s="15">
        <v>45217</v>
      </c>
      <c r="U257" s="16">
        <v>1200000</v>
      </c>
      <c r="V257" s="15">
        <v>45170</v>
      </c>
      <c r="W257">
        <v>521.70870370370403</v>
      </c>
      <c r="X257">
        <v>17.07</v>
      </c>
      <c r="Y257">
        <v>36</v>
      </c>
      <c r="Z257" s="11" t="str">
        <f t="shared" si="20"/>
        <v>dentro de plazo</v>
      </c>
      <c r="AA257" s="17"/>
      <c r="AB257" s="16">
        <v>731669.44</v>
      </c>
      <c r="AC257" s="16">
        <v>661693.52</v>
      </c>
      <c r="AD257" s="9">
        <f>VLOOKUP(A257,'[1]indicadores 140225'!$A$1:$AH$2422,25,FALSE)</f>
        <v>703064.51</v>
      </c>
      <c r="AE257" s="12">
        <f t="shared" si="21"/>
        <v>0.9609045718787983</v>
      </c>
      <c r="AF257" s="12" t="str">
        <f t="shared" si="22"/>
        <v>N° proy&gt;=90%</v>
      </c>
      <c r="AG257" s="16">
        <v>196037</v>
      </c>
      <c r="AH257" s="15">
        <v>45488</v>
      </c>
      <c r="AI257">
        <v>0.77110000000000001</v>
      </c>
      <c r="AJ257">
        <v>0.5171</v>
      </c>
      <c r="AK257" s="11">
        <f>VLOOKUP(A257,'[1]indicadores 140225'!$A$1:$AH$2422,29,FALSE)</f>
        <v>0.55689999999999995</v>
      </c>
      <c r="AN257">
        <v>0.8145</v>
      </c>
      <c r="AO257">
        <v>0.5262</v>
      </c>
      <c r="AP257" s="11">
        <f>VLOOKUP(A257,'[1]indicadores 140225'!$A$1:$AH$2422,31,FALSE)</f>
        <v>0.55430000000000001</v>
      </c>
      <c r="AS257" t="s">
        <v>54</v>
      </c>
      <c r="AT257" t="s">
        <v>55</v>
      </c>
      <c r="AU257" t="s">
        <v>56</v>
      </c>
    </row>
    <row r="258" spans="1:47" x14ac:dyDescent="0.25">
      <c r="A258" t="s">
        <v>1227</v>
      </c>
      <c r="B258" t="s">
        <v>1218</v>
      </c>
      <c r="C258" s="6">
        <f t="shared" si="23"/>
        <v>2023</v>
      </c>
      <c r="D258" t="s">
        <v>47</v>
      </c>
      <c r="E258" t="s">
        <v>82</v>
      </c>
      <c r="F258" t="s">
        <v>1228</v>
      </c>
      <c r="G258" t="s">
        <v>1119</v>
      </c>
      <c r="H258" t="s">
        <v>1119</v>
      </c>
      <c r="I258" t="s">
        <v>1181</v>
      </c>
      <c r="J258" t="s">
        <v>1192</v>
      </c>
      <c r="K258" t="s">
        <v>1229</v>
      </c>
      <c r="L258" t="s">
        <v>1230</v>
      </c>
      <c r="M258">
        <v>200</v>
      </c>
      <c r="N258" s="14">
        <v>45156</v>
      </c>
      <c r="O258">
        <v>1200000</v>
      </c>
      <c r="P258" s="15">
        <v>45198</v>
      </c>
      <c r="Q258" s="16">
        <v>1200000</v>
      </c>
      <c r="R258" s="10">
        <f t="shared" ref="R258:R321" si="24">+Q258/O258</f>
        <v>1</v>
      </c>
      <c r="S258" s="10" t="str">
        <f t="shared" ref="S258:S321" si="25">_xlfn.IFS(R258&gt;=0.9,"N° proy &gt;=90%",R258&gt;=0.8,"N° proy&gt;=80%",R258&lt;0.8,"N° proy&lt;80%")</f>
        <v>N° proy &gt;=90%</v>
      </c>
      <c r="T258" s="15">
        <v>45217</v>
      </c>
      <c r="U258" s="16">
        <v>1200000</v>
      </c>
      <c r="V258" s="15">
        <v>45170</v>
      </c>
      <c r="W258">
        <v>521.70870370370403</v>
      </c>
      <c r="X258">
        <v>17.07</v>
      </c>
      <c r="Y258">
        <v>36</v>
      </c>
      <c r="Z258" s="11" t="str">
        <f t="shared" ref="Z258:Z321" si="26">IF(Y258&gt;=X258,"dentro de plazo","fuera del plazo")</f>
        <v>dentro de plazo</v>
      </c>
      <c r="AA258" s="17"/>
      <c r="AB258" s="16">
        <v>700109.58</v>
      </c>
      <c r="AC258" s="16">
        <v>669416.24</v>
      </c>
      <c r="AD258" s="9">
        <f>VLOOKUP(A258,'[1]indicadores 140225'!$A$1:$AH$2422,25,FALSE)</f>
        <v>698097.24</v>
      </c>
      <c r="AE258" s="12">
        <f t="shared" ref="AE258:AE321" si="27">+AD258/AB258</f>
        <v>0.99712567852592449</v>
      </c>
      <c r="AF258" s="12" t="str">
        <f t="shared" ref="AF258:AF321" si="28">_xlfn.IFS(AE258&gt;=0.9,"N° proy&gt;=90%",AE258&gt;=0.8,"N° proy&gt;=80",AE258&lt;0.8,"N° proy&lt;80")</f>
        <v>N° proy&gt;=90%</v>
      </c>
      <c r="AG258" s="16">
        <v>174504.9</v>
      </c>
      <c r="AH258" s="15">
        <v>45488</v>
      </c>
      <c r="AI258">
        <v>0.80600000000000005</v>
      </c>
      <c r="AJ258">
        <v>0.59560000000000002</v>
      </c>
      <c r="AK258" s="11">
        <f>VLOOKUP(A258,'[1]indicadores 140225'!$A$1:$AH$2422,29,FALSE)</f>
        <v>0.62119999999999997</v>
      </c>
      <c r="AN258">
        <v>0.82509999999999994</v>
      </c>
      <c r="AO258">
        <v>0.4889</v>
      </c>
      <c r="AP258" s="11">
        <f>VLOOKUP(A258,'[1]indicadores 140225'!$A$1:$AH$2422,31,FALSE)</f>
        <v>0.50690000000000002</v>
      </c>
      <c r="AS258" t="s">
        <v>54</v>
      </c>
      <c r="AT258" t="s">
        <v>55</v>
      </c>
      <c r="AU258" t="s">
        <v>56</v>
      </c>
    </row>
    <row r="259" spans="1:47" x14ac:dyDescent="0.25">
      <c r="A259" t="s">
        <v>1231</v>
      </c>
      <c r="B259" t="s">
        <v>1223</v>
      </c>
      <c r="C259" s="6">
        <f t="shared" ref="C259:C322" si="29">YEAR(V259)</f>
        <v>2023</v>
      </c>
      <c r="D259" t="s">
        <v>47</v>
      </c>
      <c r="E259" t="s">
        <v>82</v>
      </c>
      <c r="F259" t="s">
        <v>1232</v>
      </c>
      <c r="G259" t="s">
        <v>1119</v>
      </c>
      <c r="H259" t="s">
        <v>1119</v>
      </c>
      <c r="I259" t="s">
        <v>1171</v>
      </c>
      <c r="J259" t="s">
        <v>1233</v>
      </c>
      <c r="K259" t="s">
        <v>1234</v>
      </c>
      <c r="L259" t="s">
        <v>1235</v>
      </c>
      <c r="M259">
        <v>200</v>
      </c>
      <c r="N259" s="14">
        <v>45156</v>
      </c>
      <c r="O259">
        <v>1200000</v>
      </c>
      <c r="P259" s="15">
        <v>45198</v>
      </c>
      <c r="Q259" s="16">
        <v>1200000</v>
      </c>
      <c r="R259" s="10">
        <f t="shared" si="24"/>
        <v>1</v>
      </c>
      <c r="S259" s="10" t="str">
        <f t="shared" si="25"/>
        <v>N° proy &gt;=90%</v>
      </c>
      <c r="T259" s="15">
        <v>45217</v>
      </c>
      <c r="U259" s="16">
        <v>1200000</v>
      </c>
      <c r="V259" s="15">
        <v>45170</v>
      </c>
      <c r="W259">
        <v>521.70870370370403</v>
      </c>
      <c r="X259">
        <v>17.07</v>
      </c>
      <c r="Y259">
        <v>36</v>
      </c>
      <c r="Z259" s="11" t="str">
        <f t="shared" si="26"/>
        <v>dentro de plazo</v>
      </c>
      <c r="AA259" s="17"/>
      <c r="AB259" s="16">
        <v>285622</v>
      </c>
      <c r="AC259" s="16">
        <v>285547</v>
      </c>
      <c r="AD259" s="9">
        <f>VLOOKUP(A259,'[1]indicadores 140225'!$A$1:$AH$2422,25,FALSE)</f>
        <v>285547</v>
      </c>
      <c r="AE259" s="12">
        <f t="shared" si="27"/>
        <v>0.99973741518510484</v>
      </c>
      <c r="AF259" s="12" t="str">
        <f t="shared" si="28"/>
        <v>N° proy&gt;=90%</v>
      </c>
      <c r="AG259" s="16">
        <v>249550</v>
      </c>
      <c r="AH259" s="15">
        <v>45681</v>
      </c>
      <c r="AI259">
        <v>0.14360000000000001</v>
      </c>
      <c r="AJ259">
        <v>0.1449</v>
      </c>
      <c r="AK259" s="11">
        <f>VLOOKUP(A259,'[1]indicadores 140225'!$A$1:$AH$2422,29,FALSE)</f>
        <v>0.16239999999999999</v>
      </c>
      <c r="AN259">
        <v>0.59450000000000003</v>
      </c>
      <c r="AO259">
        <v>0.1628</v>
      </c>
      <c r="AP259" s="11">
        <f>VLOOKUP(A259,'[1]indicadores 140225'!$A$1:$AH$2422,31,FALSE)</f>
        <v>0.18629999999999999</v>
      </c>
      <c r="AS259" t="s">
        <v>54</v>
      </c>
      <c r="AT259" t="s">
        <v>55</v>
      </c>
      <c r="AU259" t="s">
        <v>56</v>
      </c>
    </row>
    <row r="260" spans="1:47" x14ac:dyDescent="0.25">
      <c r="A260" t="s">
        <v>1236</v>
      </c>
      <c r="B260" t="s">
        <v>1227</v>
      </c>
      <c r="C260" s="6">
        <f t="shared" si="29"/>
        <v>2023</v>
      </c>
      <c r="D260" t="s">
        <v>47</v>
      </c>
      <c r="E260" t="s">
        <v>82</v>
      </c>
      <c r="F260" t="s">
        <v>1237</v>
      </c>
      <c r="G260" t="s">
        <v>1119</v>
      </c>
      <c r="H260" t="s">
        <v>1119</v>
      </c>
      <c r="I260" t="s">
        <v>1171</v>
      </c>
      <c r="J260" t="s">
        <v>1233</v>
      </c>
      <c r="K260" t="s">
        <v>1238</v>
      </c>
      <c r="L260" t="s">
        <v>1239</v>
      </c>
      <c r="M260">
        <v>200</v>
      </c>
      <c r="N260" s="14">
        <v>45156</v>
      </c>
      <c r="O260">
        <v>1200000</v>
      </c>
      <c r="P260" s="15">
        <v>45198</v>
      </c>
      <c r="Q260" s="16">
        <v>1200000</v>
      </c>
      <c r="R260" s="10">
        <f t="shared" si="24"/>
        <v>1</v>
      </c>
      <c r="S260" s="10" t="str">
        <f t="shared" si="25"/>
        <v>N° proy &gt;=90%</v>
      </c>
      <c r="T260" s="15">
        <v>45217</v>
      </c>
      <c r="U260" s="16">
        <v>1200000</v>
      </c>
      <c r="V260" s="15">
        <v>45170</v>
      </c>
      <c r="W260">
        <v>521.70870370370403</v>
      </c>
      <c r="X260">
        <v>17.07</v>
      </c>
      <c r="Y260">
        <v>36</v>
      </c>
      <c r="Z260" s="11" t="str">
        <f t="shared" si="26"/>
        <v>dentro de plazo</v>
      </c>
      <c r="AA260" s="17"/>
      <c r="AB260" s="16">
        <v>269192.3</v>
      </c>
      <c r="AC260" s="16">
        <v>268333.3</v>
      </c>
      <c r="AD260" s="9">
        <f>VLOOKUP(A260,'[1]indicadores 140225'!$A$1:$AH$2422,25,FALSE)</f>
        <v>268333.3</v>
      </c>
      <c r="AE260" s="12">
        <f t="shared" si="27"/>
        <v>0.99680897261920198</v>
      </c>
      <c r="AF260" s="12" t="str">
        <f t="shared" si="28"/>
        <v>N° proy&gt;=90%</v>
      </c>
      <c r="AG260" s="16">
        <v>246329.5</v>
      </c>
      <c r="AH260" s="15">
        <v>45681</v>
      </c>
      <c r="AI260">
        <v>0.1454</v>
      </c>
      <c r="AJ260">
        <v>0.1366</v>
      </c>
      <c r="AK260" s="11">
        <f>VLOOKUP(A260,'[1]indicadores 140225'!$A$1:$AH$2422,29,FALSE)</f>
        <v>0.15129999999999999</v>
      </c>
      <c r="AN260">
        <v>0.5746</v>
      </c>
      <c r="AO260">
        <v>0.1633</v>
      </c>
      <c r="AP260" s="11">
        <f>VLOOKUP(A260,'[1]indicadores 140225'!$A$1:$AH$2422,31,FALSE)</f>
        <v>0.1784</v>
      </c>
      <c r="AS260" t="s">
        <v>54</v>
      </c>
      <c r="AT260" t="s">
        <v>55</v>
      </c>
      <c r="AU260" t="s">
        <v>56</v>
      </c>
    </row>
    <row r="261" spans="1:47" x14ac:dyDescent="0.25">
      <c r="A261" t="s">
        <v>1213</v>
      </c>
      <c r="B261" t="s">
        <v>1240</v>
      </c>
      <c r="C261" s="6">
        <f t="shared" si="29"/>
        <v>2023</v>
      </c>
      <c r="D261" t="s">
        <v>47</v>
      </c>
      <c r="E261" t="s">
        <v>82</v>
      </c>
      <c r="F261" t="s">
        <v>1241</v>
      </c>
      <c r="G261" t="s">
        <v>1119</v>
      </c>
      <c r="H261" t="s">
        <v>1119</v>
      </c>
      <c r="I261" t="s">
        <v>1242</v>
      </c>
      <c r="J261" t="s">
        <v>1243</v>
      </c>
      <c r="K261" t="s">
        <v>1244</v>
      </c>
      <c r="L261" t="s">
        <v>1245</v>
      </c>
      <c r="M261">
        <v>200</v>
      </c>
      <c r="N261" s="14">
        <v>45153.476226851853</v>
      </c>
      <c r="O261">
        <v>1360000</v>
      </c>
      <c r="P261" s="15">
        <v>45198</v>
      </c>
      <c r="Q261" s="16">
        <v>1360000</v>
      </c>
      <c r="R261" s="10">
        <f t="shared" si="24"/>
        <v>1</v>
      </c>
      <c r="S261" s="10" t="str">
        <f t="shared" si="25"/>
        <v>N° proy &gt;=90%</v>
      </c>
      <c r="T261" s="15">
        <v>45217</v>
      </c>
      <c r="U261" s="16">
        <v>1360000</v>
      </c>
      <c r="V261" s="15">
        <v>45170</v>
      </c>
      <c r="W261">
        <v>521.70870370370403</v>
      </c>
      <c r="X261">
        <v>17.07</v>
      </c>
      <c r="Y261">
        <v>36</v>
      </c>
      <c r="Z261" s="11" t="str">
        <f t="shared" si="26"/>
        <v>dentro de plazo</v>
      </c>
      <c r="AA261" s="17"/>
      <c r="AB261" s="16">
        <v>939277.78</v>
      </c>
      <c r="AC261" s="16">
        <v>792678.68</v>
      </c>
      <c r="AD261" s="9">
        <f>VLOOKUP(A261,'[1]indicadores 140225'!$A$1:$AH$2422,25,FALSE)</f>
        <v>934587.63</v>
      </c>
      <c r="AE261" s="12">
        <f t="shared" si="27"/>
        <v>0.99500664223101287</v>
      </c>
      <c r="AF261" s="12" t="str">
        <f t="shared" si="28"/>
        <v>N° proy&gt;=90%</v>
      </c>
      <c r="AG261" s="16">
        <v>201314.30000000002</v>
      </c>
      <c r="AH261" s="15">
        <v>45539</v>
      </c>
      <c r="AI261">
        <v>0.83989999999999998</v>
      </c>
      <c r="AJ261">
        <v>0.70069999999999999</v>
      </c>
      <c r="AK261" s="11">
        <f>VLOOKUP(A261,'[1]indicadores 140225'!$A$1:$AH$2422,29,FALSE)</f>
        <v>0.8024</v>
      </c>
      <c r="AN261">
        <v>0.84560000000000002</v>
      </c>
      <c r="AO261">
        <v>0.67269999999999996</v>
      </c>
      <c r="AP261" s="11">
        <f>VLOOKUP(A261,'[1]indicadores 140225'!$A$1:$AH$2422,31,FALSE)</f>
        <v>0.75390000000000001</v>
      </c>
      <c r="AS261" t="s">
        <v>54</v>
      </c>
      <c r="AT261" t="s">
        <v>55</v>
      </c>
      <c r="AU261" t="s">
        <v>56</v>
      </c>
    </row>
    <row r="262" spans="1:47" x14ac:dyDescent="0.25">
      <c r="A262" t="s">
        <v>1219</v>
      </c>
      <c r="B262" t="s">
        <v>1246</v>
      </c>
      <c r="C262" s="6">
        <f t="shared" si="29"/>
        <v>2023</v>
      </c>
      <c r="D262" t="s">
        <v>47</v>
      </c>
      <c r="E262" t="s">
        <v>82</v>
      </c>
      <c r="F262" t="s">
        <v>1247</v>
      </c>
      <c r="G262" t="s">
        <v>1119</v>
      </c>
      <c r="H262" t="s">
        <v>1119</v>
      </c>
      <c r="I262" t="s">
        <v>1242</v>
      </c>
      <c r="J262" t="s">
        <v>1243</v>
      </c>
      <c r="K262" t="s">
        <v>1248</v>
      </c>
      <c r="L262" t="s">
        <v>1249</v>
      </c>
      <c r="M262">
        <v>200</v>
      </c>
      <c r="N262" s="14">
        <v>45153.476226851853</v>
      </c>
      <c r="O262">
        <v>1360000</v>
      </c>
      <c r="P262" s="15">
        <v>45198</v>
      </c>
      <c r="Q262" s="16">
        <v>1360000</v>
      </c>
      <c r="R262" s="10">
        <f t="shared" si="24"/>
        <v>1</v>
      </c>
      <c r="S262" s="10" t="str">
        <f t="shared" si="25"/>
        <v>N° proy &gt;=90%</v>
      </c>
      <c r="T262" s="15">
        <v>45217</v>
      </c>
      <c r="U262" s="16">
        <v>1360000</v>
      </c>
      <c r="V262" s="15">
        <v>45170</v>
      </c>
      <c r="W262">
        <v>521.70870370370403</v>
      </c>
      <c r="X262">
        <v>17.07</v>
      </c>
      <c r="Y262">
        <v>36</v>
      </c>
      <c r="Z262" s="11" t="str">
        <f t="shared" si="26"/>
        <v>dentro de plazo</v>
      </c>
      <c r="AA262" s="17"/>
      <c r="AB262" s="16">
        <v>941968.57</v>
      </c>
      <c r="AC262" s="16">
        <v>795905.47</v>
      </c>
      <c r="AD262" s="9">
        <f>VLOOKUP(A262,'[1]indicadores 140225'!$A$1:$AH$2422,25,FALSE)</f>
        <v>890468.42</v>
      </c>
      <c r="AE262" s="12">
        <f t="shared" si="27"/>
        <v>0.94532710364210992</v>
      </c>
      <c r="AF262" s="12" t="str">
        <f t="shared" si="28"/>
        <v>N° proy&gt;=90%</v>
      </c>
      <c r="AG262" s="16">
        <v>201314.30000000002</v>
      </c>
      <c r="AH262" s="15">
        <v>45539</v>
      </c>
      <c r="AI262">
        <v>0.83489999999999998</v>
      </c>
      <c r="AJ262">
        <v>0.69410000000000005</v>
      </c>
      <c r="AK262" s="11">
        <f>VLOOKUP(A262,'[1]indicadores 140225'!$A$1:$AH$2422,29,FALSE)</f>
        <v>0.80059999999999998</v>
      </c>
      <c r="AN262">
        <v>0.84360000000000002</v>
      </c>
      <c r="AO262">
        <v>0.67030000000000001</v>
      </c>
      <c r="AP262" s="11">
        <f>VLOOKUP(A262,'[1]indicadores 140225'!$A$1:$AH$2422,31,FALSE)</f>
        <v>0.72509999999999997</v>
      </c>
      <c r="AS262" t="s">
        <v>54</v>
      </c>
      <c r="AT262" t="s">
        <v>55</v>
      </c>
      <c r="AU262" t="s">
        <v>56</v>
      </c>
    </row>
    <row r="263" spans="1:47" x14ac:dyDescent="0.25">
      <c r="A263" t="s">
        <v>1240</v>
      </c>
      <c r="B263" t="s">
        <v>1231</v>
      </c>
      <c r="C263" s="6">
        <f t="shared" si="29"/>
        <v>2023</v>
      </c>
      <c r="D263" t="s">
        <v>47</v>
      </c>
      <c r="E263" t="s">
        <v>82</v>
      </c>
      <c r="F263" t="s">
        <v>1250</v>
      </c>
      <c r="G263" t="s">
        <v>1119</v>
      </c>
      <c r="H263" t="s">
        <v>1119</v>
      </c>
      <c r="I263" t="s">
        <v>1251</v>
      </c>
      <c r="J263" t="s">
        <v>1252</v>
      </c>
      <c r="K263" t="s">
        <v>1253</v>
      </c>
      <c r="L263" t="s">
        <v>1254</v>
      </c>
      <c r="M263">
        <v>150</v>
      </c>
      <c r="N263" s="14">
        <v>45156</v>
      </c>
      <c r="O263">
        <v>900000</v>
      </c>
      <c r="P263" s="15">
        <v>45149</v>
      </c>
      <c r="Q263" s="16">
        <v>900000</v>
      </c>
      <c r="R263" s="10">
        <f t="shared" si="24"/>
        <v>1</v>
      </c>
      <c r="S263" s="10" t="str">
        <f t="shared" si="25"/>
        <v>N° proy &gt;=90%</v>
      </c>
      <c r="T263" s="15">
        <v>45170</v>
      </c>
      <c r="U263" s="16">
        <v>900000</v>
      </c>
      <c r="V263" s="15">
        <v>45200</v>
      </c>
      <c r="W263">
        <v>491.70870370370403</v>
      </c>
      <c r="X263">
        <v>16.07</v>
      </c>
      <c r="Y263">
        <v>36</v>
      </c>
      <c r="Z263" s="11" t="str">
        <f t="shared" si="26"/>
        <v>dentro de plazo</v>
      </c>
      <c r="AA263" s="17"/>
      <c r="AB263" s="16">
        <v>493872.49</v>
      </c>
      <c r="AC263" s="16">
        <v>490432.49</v>
      </c>
      <c r="AD263" s="9">
        <f>VLOOKUP(A263,'[1]indicadores 140225'!$A$1:$AH$2422,25,FALSE)</f>
        <v>490432.49</v>
      </c>
      <c r="AE263" s="12">
        <f t="shared" si="27"/>
        <v>0.99303463936612468</v>
      </c>
      <c r="AF263" s="12" t="str">
        <f t="shared" si="28"/>
        <v>N° proy&gt;=90%</v>
      </c>
      <c r="AG263" s="16">
        <v>98685.5</v>
      </c>
      <c r="AH263" s="15">
        <v>45511</v>
      </c>
      <c r="AI263">
        <v>0.53180000000000005</v>
      </c>
      <c r="AJ263">
        <v>0.55459999999999998</v>
      </c>
      <c r="AK263" s="11">
        <f>VLOOKUP(A263,'[1]indicadores 140225'!$A$1:$AH$2422,29,FALSE)</f>
        <v>0.54159999999999997</v>
      </c>
      <c r="AN263">
        <v>0.53749999999999998</v>
      </c>
      <c r="AO263">
        <v>0.51090000000000002</v>
      </c>
      <c r="AP263" s="11">
        <f>VLOOKUP(A263,'[1]indicadores 140225'!$A$1:$AH$2422,31,FALSE)</f>
        <v>0.51090000000000002</v>
      </c>
      <c r="AS263" t="s">
        <v>54</v>
      </c>
      <c r="AT263" t="s">
        <v>55</v>
      </c>
      <c r="AU263" t="s">
        <v>56</v>
      </c>
    </row>
    <row r="264" spans="1:47" x14ac:dyDescent="0.25">
      <c r="A264" t="s">
        <v>1246</v>
      </c>
      <c r="B264" t="s">
        <v>1236</v>
      </c>
      <c r="C264" s="6">
        <f t="shared" si="29"/>
        <v>2023</v>
      </c>
      <c r="D264" t="s">
        <v>47</v>
      </c>
      <c r="E264" t="s">
        <v>82</v>
      </c>
      <c r="F264" t="s">
        <v>1255</v>
      </c>
      <c r="G264" t="s">
        <v>1119</v>
      </c>
      <c r="H264" t="s">
        <v>1119</v>
      </c>
      <c r="I264" t="s">
        <v>1251</v>
      </c>
      <c r="J264" t="s">
        <v>1252</v>
      </c>
      <c r="K264" t="s">
        <v>1256</v>
      </c>
      <c r="L264" t="s">
        <v>1257</v>
      </c>
      <c r="M264">
        <v>250</v>
      </c>
      <c r="N264" s="14">
        <v>45156</v>
      </c>
      <c r="O264">
        <v>1500000</v>
      </c>
      <c r="P264" s="15">
        <v>45198</v>
      </c>
      <c r="Q264" s="16">
        <v>1500000</v>
      </c>
      <c r="R264" s="10">
        <f t="shared" si="24"/>
        <v>1</v>
      </c>
      <c r="S264" s="10" t="str">
        <f t="shared" si="25"/>
        <v>N° proy &gt;=90%</v>
      </c>
      <c r="T264" s="15">
        <v>45217</v>
      </c>
      <c r="U264" s="16">
        <v>1500000</v>
      </c>
      <c r="V264" s="15">
        <v>45200</v>
      </c>
      <c r="W264">
        <v>491.70870370370403</v>
      </c>
      <c r="X264">
        <v>16.07</v>
      </c>
      <c r="Y264">
        <v>36</v>
      </c>
      <c r="Z264" s="11" t="str">
        <f t="shared" si="26"/>
        <v>dentro de plazo</v>
      </c>
      <c r="AA264" s="17"/>
      <c r="AB264" s="16">
        <v>815076.7</v>
      </c>
      <c r="AC264" s="16">
        <v>787436.7</v>
      </c>
      <c r="AD264" s="9">
        <f>VLOOKUP(A264,'[1]indicadores 140225'!$A$1:$AH$2422,25,FALSE)</f>
        <v>787436.7</v>
      </c>
      <c r="AE264" s="12">
        <f t="shared" si="27"/>
        <v>0.96608908094170765</v>
      </c>
      <c r="AF264" s="12" t="str">
        <f t="shared" si="28"/>
        <v>N° proy&gt;=90%</v>
      </c>
      <c r="AG264" s="16">
        <v>146277.5</v>
      </c>
      <c r="AH264" s="15">
        <v>45511</v>
      </c>
      <c r="AI264">
        <v>0.61839999999999995</v>
      </c>
      <c r="AJ264">
        <v>0.55049999999999999</v>
      </c>
      <c r="AK264" s="11">
        <f>VLOOKUP(A264,'[1]indicadores 140225'!$A$1:$AH$2422,29,FALSE)</f>
        <v>0.59870000000000001</v>
      </c>
      <c r="AN264">
        <v>0.55189999999999995</v>
      </c>
      <c r="AO264">
        <v>0.49590000000000001</v>
      </c>
      <c r="AP264" s="11">
        <f>VLOOKUP(A264,'[1]indicadores 140225'!$A$1:$AH$2422,31,FALSE)</f>
        <v>0.49590000000000001</v>
      </c>
      <c r="AS264" t="s">
        <v>54</v>
      </c>
      <c r="AT264" t="s">
        <v>55</v>
      </c>
      <c r="AU264" t="s">
        <v>56</v>
      </c>
    </row>
    <row r="265" spans="1:47" x14ac:dyDescent="0.25">
      <c r="A265" t="s">
        <v>1258</v>
      </c>
      <c r="B265" t="s">
        <v>1258</v>
      </c>
      <c r="C265" s="6">
        <f t="shared" si="29"/>
        <v>2024</v>
      </c>
      <c r="D265" t="s">
        <v>47</v>
      </c>
      <c r="E265" t="s">
        <v>132</v>
      </c>
      <c r="F265" t="s">
        <v>1259</v>
      </c>
      <c r="G265" t="s">
        <v>1119</v>
      </c>
      <c r="H265" t="s">
        <v>1119</v>
      </c>
      <c r="I265" t="s">
        <v>1260</v>
      </c>
      <c r="J265" t="s">
        <v>1261</v>
      </c>
      <c r="K265" t="s">
        <v>1262</v>
      </c>
      <c r="L265" t="s">
        <v>1263</v>
      </c>
      <c r="M265">
        <v>400</v>
      </c>
      <c r="N265" s="14">
        <v>45559.994386574072</v>
      </c>
      <c r="O265">
        <v>2400000</v>
      </c>
      <c r="P265" s="15">
        <v>45565</v>
      </c>
      <c r="Q265" s="16">
        <v>2400000</v>
      </c>
      <c r="R265" s="10">
        <f t="shared" si="24"/>
        <v>1</v>
      </c>
      <c r="S265" s="10" t="str">
        <f t="shared" si="25"/>
        <v>N° proy &gt;=90%</v>
      </c>
      <c r="T265" s="15">
        <v>45579</v>
      </c>
      <c r="U265" s="16">
        <v>2400000</v>
      </c>
      <c r="V265" s="15">
        <v>45574</v>
      </c>
      <c r="W265">
        <v>117.708703703704</v>
      </c>
      <c r="X265">
        <v>3.81</v>
      </c>
      <c r="Y265">
        <v>36</v>
      </c>
      <c r="Z265" s="11" t="str">
        <f t="shared" si="26"/>
        <v>dentro de plazo</v>
      </c>
      <c r="AA265" s="17"/>
      <c r="AB265" s="16">
        <v>87881.66</v>
      </c>
      <c r="AC265" s="16">
        <v>40100</v>
      </c>
      <c r="AD265" s="9">
        <f>VLOOKUP(A265,'[1]indicadores 140225'!$A$1:$AH$2422,25,FALSE)</f>
        <v>87831.66</v>
      </c>
      <c r="AE265" s="12">
        <f t="shared" si="27"/>
        <v>0.99943105307751356</v>
      </c>
      <c r="AF265" s="12" t="str">
        <f t="shared" si="28"/>
        <v>N° proy&gt;=90%</v>
      </c>
      <c r="AG265" s="16"/>
      <c r="AH265" s="17"/>
      <c r="AI265">
        <v>0.1381</v>
      </c>
      <c r="AJ265">
        <v>3.95E-2</v>
      </c>
      <c r="AK265" s="11">
        <f>VLOOKUP(A265,'[1]indicadores 140225'!$A$1:$AH$2422,29,FALSE)</f>
        <v>5.04E-2</v>
      </c>
      <c r="AN265">
        <v>0.27829999999999999</v>
      </c>
      <c r="AO265">
        <v>3.8E-3</v>
      </c>
      <c r="AP265" s="11">
        <f>VLOOKUP(A265,'[1]indicadores 140225'!$A$1:$AH$2422,31,FALSE)</f>
        <v>2.8500000000000001E-2</v>
      </c>
      <c r="AS265" t="s">
        <v>54</v>
      </c>
      <c r="AT265" t="s">
        <v>55</v>
      </c>
      <c r="AU265" t="s">
        <v>56</v>
      </c>
    </row>
    <row r="266" spans="1:47" x14ac:dyDescent="0.25">
      <c r="A266" t="s">
        <v>1264</v>
      </c>
      <c r="B266" t="s">
        <v>1264</v>
      </c>
      <c r="C266" s="6">
        <f t="shared" si="29"/>
        <v>2024</v>
      </c>
      <c r="D266" t="s">
        <v>47</v>
      </c>
      <c r="E266" t="s">
        <v>442</v>
      </c>
      <c r="F266" t="s">
        <v>1265</v>
      </c>
      <c r="G266" t="s">
        <v>1119</v>
      </c>
      <c r="H266" t="s">
        <v>1119</v>
      </c>
      <c r="I266" t="s">
        <v>1260</v>
      </c>
      <c r="J266" t="s">
        <v>1266</v>
      </c>
      <c r="K266" t="s">
        <v>1266</v>
      </c>
      <c r="L266" t="s">
        <v>1267</v>
      </c>
      <c r="M266">
        <v>400</v>
      </c>
      <c r="N266" s="14">
        <v>45559.994386574072</v>
      </c>
      <c r="O266">
        <v>2720000</v>
      </c>
      <c r="P266" s="15">
        <v>45565</v>
      </c>
      <c r="Q266" s="16">
        <v>2720000</v>
      </c>
      <c r="R266" s="10">
        <f t="shared" si="24"/>
        <v>1</v>
      </c>
      <c r="S266" s="10" t="str">
        <f t="shared" si="25"/>
        <v>N° proy &gt;=90%</v>
      </c>
      <c r="T266" s="15">
        <v>45586</v>
      </c>
      <c r="U266" s="16">
        <v>2720000</v>
      </c>
      <c r="V266" s="15">
        <v>45567</v>
      </c>
      <c r="W266">
        <v>124.708703703704</v>
      </c>
      <c r="X266">
        <v>4.04</v>
      </c>
      <c r="Y266">
        <v>36</v>
      </c>
      <c r="Z266" s="11" t="str">
        <f t="shared" si="26"/>
        <v>dentro de plazo</v>
      </c>
      <c r="AA266" s="17"/>
      <c r="AB266" s="16">
        <v>97581.5</v>
      </c>
      <c r="AC266" s="16">
        <v>95741.5</v>
      </c>
      <c r="AD266" s="9">
        <f>VLOOKUP(A266,'[1]indicadores 140225'!$A$1:$AH$2422,25,FALSE)</f>
        <v>95721.5</v>
      </c>
      <c r="AE266" s="12">
        <f t="shared" si="27"/>
        <v>0.98093900995578054</v>
      </c>
      <c r="AF266" s="12" t="str">
        <f t="shared" si="28"/>
        <v>N° proy&gt;=90%</v>
      </c>
      <c r="AG266" s="16"/>
      <c r="AH266" s="17"/>
      <c r="AI266">
        <v>5.4399999999999997E-2</v>
      </c>
      <c r="AJ266">
        <v>4.0599999999999997E-2</v>
      </c>
      <c r="AK266" s="11">
        <f>VLOOKUP(A266,'[1]indicadores 140225'!$A$1:$AH$2422,29,FALSE)</f>
        <v>4.9200000000000001E-2</v>
      </c>
      <c r="AN266">
        <v>0.29570000000000002</v>
      </c>
      <c r="AO266">
        <v>2.6200000000000001E-2</v>
      </c>
      <c r="AP266" s="11">
        <f>VLOOKUP(A266,'[1]indicadores 140225'!$A$1:$AH$2422,31,FALSE)</f>
        <v>2.6200000000000001E-2</v>
      </c>
      <c r="AS266" t="s">
        <v>54</v>
      </c>
      <c r="AT266" t="s">
        <v>55</v>
      </c>
      <c r="AU266" t="s">
        <v>56</v>
      </c>
    </row>
    <row r="267" spans="1:47" x14ac:dyDescent="0.25">
      <c r="A267" t="s">
        <v>1268</v>
      </c>
      <c r="B267" t="s">
        <v>1268</v>
      </c>
      <c r="C267" s="6">
        <f t="shared" si="29"/>
        <v>2024</v>
      </c>
      <c r="D267" t="s">
        <v>157</v>
      </c>
      <c r="E267" t="s">
        <v>158</v>
      </c>
      <c r="F267" t="s">
        <v>1269</v>
      </c>
      <c r="G267" t="s">
        <v>1119</v>
      </c>
      <c r="H267" t="s">
        <v>1119</v>
      </c>
      <c r="I267" t="s">
        <v>1119</v>
      </c>
      <c r="J267" t="s">
        <v>1120</v>
      </c>
      <c r="K267" t="s">
        <v>160</v>
      </c>
      <c r="L267" t="s">
        <v>1270</v>
      </c>
      <c r="M267">
        <v>150</v>
      </c>
      <c r="N267" s="14">
        <v>45532</v>
      </c>
      <c r="O267">
        <v>581818</v>
      </c>
      <c r="P267" s="15">
        <v>45471</v>
      </c>
      <c r="Q267" s="16">
        <v>581818</v>
      </c>
      <c r="R267" s="10">
        <f t="shared" si="24"/>
        <v>1</v>
      </c>
      <c r="S267" s="10" t="str">
        <f t="shared" si="25"/>
        <v>N° proy &gt;=90%</v>
      </c>
      <c r="T267" s="15">
        <v>45477</v>
      </c>
      <c r="U267" s="16">
        <v>581818</v>
      </c>
      <c r="V267" s="15">
        <v>45561</v>
      </c>
      <c r="W267">
        <v>77</v>
      </c>
      <c r="X267">
        <v>4</v>
      </c>
      <c r="Y267">
        <v>4</v>
      </c>
      <c r="Z267" s="11" t="str">
        <f t="shared" si="26"/>
        <v>dentro de plazo</v>
      </c>
      <c r="AA267" s="15">
        <v>45638</v>
      </c>
      <c r="AB267" s="16">
        <v>574675.49</v>
      </c>
      <c r="AC267" s="16">
        <v>574675.49</v>
      </c>
      <c r="AD267" s="9">
        <f>VLOOKUP(A267,'[1]indicadores 140225'!$A$1:$AH$2422,25,FALSE)</f>
        <v>574675.49</v>
      </c>
      <c r="AE267" s="12">
        <f t="shared" si="27"/>
        <v>1</v>
      </c>
      <c r="AF267" s="12" t="str">
        <f t="shared" si="28"/>
        <v>N° proy&gt;=90%</v>
      </c>
      <c r="AG267" s="16">
        <v>302462.52</v>
      </c>
      <c r="AH267" s="17"/>
      <c r="AI267">
        <v>0</v>
      </c>
      <c r="AJ267">
        <v>2</v>
      </c>
      <c r="AK267" s="11">
        <f>VLOOKUP(A267,'[1]indicadores 140225'!$A$1:$AH$2422,29,FALSE)</f>
        <v>2</v>
      </c>
      <c r="AN267">
        <v>1</v>
      </c>
      <c r="AO267">
        <v>1.7263999999999999</v>
      </c>
      <c r="AP267" s="11">
        <f>VLOOKUP(A267,'[1]indicadores 140225'!$A$1:$AH$2422,31,FALSE)</f>
        <v>1.9877</v>
      </c>
      <c r="AS267" t="s">
        <v>42</v>
      </c>
      <c r="AT267" t="s">
        <v>257</v>
      </c>
      <c r="AU267" t="s">
        <v>1271</v>
      </c>
    </row>
    <row r="268" spans="1:47" x14ac:dyDescent="0.25">
      <c r="A268" t="s">
        <v>1272</v>
      </c>
      <c r="B268" t="s">
        <v>1272</v>
      </c>
      <c r="C268" s="6">
        <f t="shared" si="29"/>
        <v>2024</v>
      </c>
      <c r="D268" t="s">
        <v>157</v>
      </c>
      <c r="E268" t="s">
        <v>158</v>
      </c>
      <c r="F268" t="s">
        <v>1273</v>
      </c>
      <c r="G268" t="s">
        <v>1119</v>
      </c>
      <c r="H268" t="s">
        <v>1119</v>
      </c>
      <c r="I268" t="s">
        <v>1144</v>
      </c>
      <c r="J268" t="s">
        <v>1274</v>
      </c>
      <c r="K268" t="s">
        <v>160</v>
      </c>
      <c r="L268" t="s">
        <v>1275</v>
      </c>
      <c r="M268">
        <v>150</v>
      </c>
      <c r="N268" s="14">
        <v>45537</v>
      </c>
      <c r="O268">
        <v>525420.36</v>
      </c>
      <c r="P268" s="15">
        <v>45471</v>
      </c>
      <c r="Q268" s="16">
        <v>581818</v>
      </c>
      <c r="R268" s="10">
        <f t="shared" si="24"/>
        <v>1.1073381320815205</v>
      </c>
      <c r="S268" s="10" t="str">
        <f t="shared" si="25"/>
        <v>N° proy &gt;=90%</v>
      </c>
      <c r="T268" s="15">
        <v>45477</v>
      </c>
      <c r="U268" s="16">
        <v>581818</v>
      </c>
      <c r="V268" s="15">
        <v>45558</v>
      </c>
      <c r="W268">
        <v>82</v>
      </c>
      <c r="X268">
        <v>4</v>
      </c>
      <c r="Y268">
        <v>4</v>
      </c>
      <c r="Z268" s="11" t="str">
        <f t="shared" si="26"/>
        <v>dentro de plazo</v>
      </c>
      <c r="AA268" s="15">
        <v>45640</v>
      </c>
      <c r="AB268" s="16">
        <v>441658.51</v>
      </c>
      <c r="AC268" s="16">
        <v>441538.51</v>
      </c>
      <c r="AD268" s="9">
        <f>VLOOKUP(A268,'[1]indicadores 140225'!$A$1:$AH$2422,25,FALSE)</f>
        <v>441538.51</v>
      </c>
      <c r="AE268" s="12">
        <f t="shared" si="27"/>
        <v>0.99972829686899956</v>
      </c>
      <c r="AF268" s="12" t="str">
        <f t="shared" si="28"/>
        <v>N° proy&gt;=90%</v>
      </c>
      <c r="AG268" s="16">
        <v>252432.42</v>
      </c>
      <c r="AH268" s="17"/>
      <c r="AI268">
        <v>0</v>
      </c>
      <c r="AJ268">
        <v>2</v>
      </c>
      <c r="AK268" s="11">
        <f>VLOOKUP(A268,'[1]indicadores 140225'!$A$1:$AH$2422,29,FALSE)</f>
        <v>2</v>
      </c>
      <c r="AN268">
        <v>1</v>
      </c>
      <c r="AO268">
        <v>1.4625999999999999</v>
      </c>
      <c r="AP268" s="11">
        <f>VLOOKUP(A268,'[1]indicadores 140225'!$A$1:$AH$2422,31,FALSE)</f>
        <v>1.4625999999999999</v>
      </c>
      <c r="AS268" t="s">
        <v>42</v>
      </c>
      <c r="AT268" t="s">
        <v>43</v>
      </c>
      <c r="AU268" t="s">
        <v>44</v>
      </c>
    </row>
    <row r="269" spans="1:47" x14ac:dyDescent="0.25">
      <c r="A269" t="s">
        <v>1276</v>
      </c>
      <c r="B269" t="s">
        <v>1276</v>
      </c>
      <c r="C269" s="6">
        <f t="shared" si="29"/>
        <v>2024</v>
      </c>
      <c r="D269" t="s">
        <v>157</v>
      </c>
      <c r="E269" t="s">
        <v>158</v>
      </c>
      <c r="F269" t="s">
        <v>1277</v>
      </c>
      <c r="G269" t="s">
        <v>1119</v>
      </c>
      <c r="H269" t="s">
        <v>1119</v>
      </c>
      <c r="I269" t="s">
        <v>1131</v>
      </c>
      <c r="J269" t="s">
        <v>1132</v>
      </c>
      <c r="K269" t="s">
        <v>160</v>
      </c>
      <c r="L269" t="s">
        <v>1278</v>
      </c>
      <c r="M269">
        <v>150</v>
      </c>
      <c r="N269" s="14">
        <v>45532</v>
      </c>
      <c r="O269">
        <v>581818</v>
      </c>
      <c r="P269" s="15">
        <v>45471</v>
      </c>
      <c r="Q269" s="16">
        <v>581818</v>
      </c>
      <c r="R269" s="10">
        <f t="shared" si="24"/>
        <v>1</v>
      </c>
      <c r="S269" s="10" t="str">
        <f t="shared" si="25"/>
        <v>N° proy &gt;=90%</v>
      </c>
      <c r="T269" s="15">
        <v>45477</v>
      </c>
      <c r="U269" s="16">
        <v>581818</v>
      </c>
      <c r="V269" s="15">
        <v>45548</v>
      </c>
      <c r="W269">
        <v>90</v>
      </c>
      <c r="X269">
        <v>4</v>
      </c>
      <c r="Y269">
        <v>4</v>
      </c>
      <c r="Z269" s="11" t="str">
        <f t="shared" si="26"/>
        <v>dentro de plazo</v>
      </c>
      <c r="AA269" s="15">
        <v>45638</v>
      </c>
      <c r="AB269" s="16">
        <v>515254.59</v>
      </c>
      <c r="AC269" s="16">
        <v>360214.22</v>
      </c>
      <c r="AD269" s="9">
        <f>VLOOKUP(A269,'[1]indicadores 140225'!$A$1:$AH$2422,25,FALSE)</f>
        <v>537274.81999999995</v>
      </c>
      <c r="AE269" s="12">
        <f t="shared" si="27"/>
        <v>1.0427366013372146</v>
      </c>
      <c r="AF269" s="12" t="str">
        <f t="shared" si="28"/>
        <v>N° proy&gt;=90%</v>
      </c>
      <c r="AG269" s="16">
        <v>361531.43</v>
      </c>
      <c r="AH269" s="17"/>
      <c r="AI269">
        <v>0</v>
      </c>
      <c r="AJ269">
        <v>2</v>
      </c>
      <c r="AK269" s="11">
        <f>VLOOKUP(A269,'[1]indicadores 140225'!$A$1:$AH$2422,29,FALSE)</f>
        <v>2</v>
      </c>
      <c r="AN269">
        <v>1</v>
      </c>
      <c r="AO269">
        <v>1.6191</v>
      </c>
      <c r="AP269" s="11">
        <f>VLOOKUP(A269,'[1]indicadores 140225'!$A$1:$AH$2422,31,FALSE)</f>
        <v>1.6191</v>
      </c>
      <c r="AS269" t="s">
        <v>42</v>
      </c>
      <c r="AT269" t="s">
        <v>43</v>
      </c>
      <c r="AU269" t="s">
        <v>44</v>
      </c>
    </row>
    <row r="270" spans="1:47" x14ac:dyDescent="0.25">
      <c r="A270" t="s">
        <v>1279</v>
      </c>
      <c r="B270" t="s">
        <v>1279</v>
      </c>
      <c r="C270" s="6">
        <f t="shared" si="29"/>
        <v>2024</v>
      </c>
      <c r="D270" t="s">
        <v>157</v>
      </c>
      <c r="E270" t="s">
        <v>158</v>
      </c>
      <c r="F270" t="s">
        <v>1280</v>
      </c>
      <c r="G270" t="s">
        <v>1119</v>
      </c>
      <c r="H270" t="s">
        <v>1119</v>
      </c>
      <c r="I270" t="s">
        <v>1181</v>
      </c>
      <c r="J270" t="s">
        <v>1281</v>
      </c>
      <c r="K270" t="s">
        <v>160</v>
      </c>
      <c r="L270" t="s">
        <v>1282</v>
      </c>
      <c r="M270">
        <v>150</v>
      </c>
      <c r="N270" s="14">
        <v>45533.726018518515</v>
      </c>
      <c r="O270">
        <v>581818</v>
      </c>
      <c r="P270" s="15">
        <v>45471</v>
      </c>
      <c r="Q270" s="16">
        <v>581818</v>
      </c>
      <c r="R270" s="10">
        <f t="shared" si="24"/>
        <v>1</v>
      </c>
      <c r="S270" s="10" t="str">
        <f t="shared" si="25"/>
        <v>N° proy &gt;=90%</v>
      </c>
      <c r="T270" s="15">
        <v>45477</v>
      </c>
      <c r="U270" s="16">
        <v>581818</v>
      </c>
      <c r="V270" s="15">
        <v>45548</v>
      </c>
      <c r="W270">
        <v>90</v>
      </c>
      <c r="X270">
        <v>3</v>
      </c>
      <c r="Y270">
        <v>3</v>
      </c>
      <c r="Z270" s="11" t="str">
        <f t="shared" si="26"/>
        <v>dentro de plazo</v>
      </c>
      <c r="AA270" s="15">
        <v>45638</v>
      </c>
      <c r="AB270" s="16">
        <v>482898.37</v>
      </c>
      <c r="AC270" s="16">
        <v>482399.28</v>
      </c>
      <c r="AD270" s="9">
        <f>VLOOKUP(A270,'[1]indicadores 140225'!$A$1:$AH$2422,25,FALSE)</f>
        <v>504963.08</v>
      </c>
      <c r="AE270" s="12">
        <f t="shared" si="27"/>
        <v>1.0456922436909448</v>
      </c>
      <c r="AF270" s="12" t="str">
        <f t="shared" si="28"/>
        <v>N° proy&gt;=90%</v>
      </c>
      <c r="AG270" s="16">
        <v>338617.5</v>
      </c>
      <c r="AH270" s="15">
        <v>45608</v>
      </c>
      <c r="AI270">
        <v>0</v>
      </c>
      <c r="AJ270">
        <v>2</v>
      </c>
      <c r="AK270" s="11">
        <f>VLOOKUP(A270,'[1]indicadores 140225'!$A$1:$AH$2422,29,FALSE)</f>
        <v>2</v>
      </c>
      <c r="AN270">
        <v>1</v>
      </c>
      <c r="AO270">
        <v>1.5810999999999999</v>
      </c>
      <c r="AP270" s="11">
        <f>VLOOKUP(A270,'[1]indicadores 140225'!$A$1:$AH$2422,31,FALSE)</f>
        <v>1.5810999999999999</v>
      </c>
      <c r="AS270" t="s">
        <v>42</v>
      </c>
      <c r="AT270" t="s">
        <v>43</v>
      </c>
      <c r="AU270" t="s">
        <v>44</v>
      </c>
    </row>
    <row r="271" spans="1:47" x14ac:dyDescent="0.25">
      <c r="A271" t="s">
        <v>1283</v>
      </c>
      <c r="B271" t="s">
        <v>1283</v>
      </c>
      <c r="C271" s="6">
        <f t="shared" si="29"/>
        <v>2024</v>
      </c>
      <c r="D271" t="s">
        <v>157</v>
      </c>
      <c r="E271" t="s">
        <v>158</v>
      </c>
      <c r="F271" t="s">
        <v>1284</v>
      </c>
      <c r="G271" t="s">
        <v>1119</v>
      </c>
      <c r="H271" t="s">
        <v>1119</v>
      </c>
      <c r="I271" t="s">
        <v>1181</v>
      </c>
      <c r="J271" t="s">
        <v>1192</v>
      </c>
      <c r="K271" t="s">
        <v>160</v>
      </c>
      <c r="L271" t="s">
        <v>1285</v>
      </c>
      <c r="M271">
        <v>150</v>
      </c>
      <c r="N271" s="14">
        <v>45533.726018518515</v>
      </c>
      <c r="O271">
        <v>581818</v>
      </c>
      <c r="P271" s="15">
        <v>45471</v>
      </c>
      <c r="Q271" s="16">
        <v>581818</v>
      </c>
      <c r="R271" s="10">
        <f t="shared" si="24"/>
        <v>1</v>
      </c>
      <c r="S271" s="10" t="str">
        <f t="shared" si="25"/>
        <v>N° proy &gt;=90%</v>
      </c>
      <c r="T271" s="15">
        <v>45477</v>
      </c>
      <c r="U271" s="16">
        <v>581818</v>
      </c>
      <c r="V271" s="15">
        <v>45548</v>
      </c>
      <c r="W271">
        <v>90</v>
      </c>
      <c r="X271">
        <v>3</v>
      </c>
      <c r="Y271">
        <v>3</v>
      </c>
      <c r="Z271" s="11" t="str">
        <f t="shared" si="26"/>
        <v>dentro de plazo</v>
      </c>
      <c r="AA271" s="15">
        <v>45638</v>
      </c>
      <c r="AB271" s="16">
        <v>333540.52</v>
      </c>
      <c r="AC271" s="16">
        <v>326884.23</v>
      </c>
      <c r="AD271" s="9">
        <f>VLOOKUP(A271,'[1]indicadores 140225'!$A$1:$AH$2422,25,FALSE)</f>
        <v>326884.23</v>
      </c>
      <c r="AE271" s="12">
        <f t="shared" si="27"/>
        <v>0.98004353414091927</v>
      </c>
      <c r="AF271" s="12" t="str">
        <f t="shared" si="28"/>
        <v>N° proy&gt;=90%</v>
      </c>
      <c r="AG271" s="16">
        <v>333540.52</v>
      </c>
      <c r="AH271" s="15">
        <v>45607</v>
      </c>
      <c r="AI271">
        <v>0</v>
      </c>
      <c r="AJ271">
        <v>2</v>
      </c>
      <c r="AK271" s="11">
        <f>VLOOKUP(A271,'[1]indicadores 140225'!$A$1:$AH$2422,29,FALSE)</f>
        <v>2</v>
      </c>
      <c r="AN271">
        <v>1</v>
      </c>
      <c r="AO271">
        <v>1.7343</v>
      </c>
      <c r="AP271" s="11">
        <f>VLOOKUP(A271,'[1]indicadores 140225'!$A$1:$AH$2422,31,FALSE)</f>
        <v>1.7343</v>
      </c>
      <c r="AS271" t="s">
        <v>42</v>
      </c>
      <c r="AT271" t="s">
        <v>43</v>
      </c>
      <c r="AU271" t="s">
        <v>44</v>
      </c>
    </row>
    <row r="272" spans="1:47" x14ac:dyDescent="0.25">
      <c r="A272" t="s">
        <v>1286</v>
      </c>
      <c r="B272" t="s">
        <v>1286</v>
      </c>
      <c r="C272" s="6">
        <f t="shared" si="29"/>
        <v>2024</v>
      </c>
      <c r="D272" t="s">
        <v>157</v>
      </c>
      <c r="E272" t="s">
        <v>158</v>
      </c>
      <c r="F272" t="s">
        <v>1287</v>
      </c>
      <c r="G272" t="s">
        <v>1119</v>
      </c>
      <c r="H272" t="s">
        <v>1119</v>
      </c>
      <c r="I272" t="s">
        <v>1151</v>
      </c>
      <c r="J272" t="s">
        <v>1288</v>
      </c>
      <c r="K272" t="s">
        <v>160</v>
      </c>
      <c r="L272" t="s">
        <v>1289</v>
      </c>
      <c r="M272">
        <v>150</v>
      </c>
      <c r="N272" s="14">
        <v>45537</v>
      </c>
      <c r="O272">
        <v>581818</v>
      </c>
      <c r="P272" s="15">
        <v>45471</v>
      </c>
      <c r="Q272" s="16">
        <v>581818</v>
      </c>
      <c r="R272" s="10">
        <f t="shared" si="24"/>
        <v>1</v>
      </c>
      <c r="S272" s="10" t="str">
        <f t="shared" si="25"/>
        <v>N° proy &gt;=90%</v>
      </c>
      <c r="T272" s="15">
        <v>45477</v>
      </c>
      <c r="U272" s="16">
        <v>581818</v>
      </c>
      <c r="V272" s="15">
        <v>45558</v>
      </c>
      <c r="W272">
        <v>82</v>
      </c>
      <c r="X272">
        <v>4</v>
      </c>
      <c r="Y272">
        <v>4</v>
      </c>
      <c r="Z272" s="11" t="str">
        <f t="shared" si="26"/>
        <v>dentro de plazo</v>
      </c>
      <c r="AA272" s="15">
        <v>45640</v>
      </c>
      <c r="AB272" s="16">
        <v>532101.88</v>
      </c>
      <c r="AC272" s="16">
        <v>532101.88</v>
      </c>
      <c r="AD272" s="9">
        <f>VLOOKUP(A272,'[1]indicadores 140225'!$A$1:$AH$2422,25,FALSE)</f>
        <v>532101.88</v>
      </c>
      <c r="AE272" s="12">
        <f t="shared" si="27"/>
        <v>1</v>
      </c>
      <c r="AF272" s="12" t="str">
        <f t="shared" si="28"/>
        <v>N° proy&gt;=90%</v>
      </c>
      <c r="AG272" s="16">
        <v>229841.25</v>
      </c>
      <c r="AH272" s="17"/>
      <c r="AI272">
        <v>0</v>
      </c>
      <c r="AJ272">
        <v>2</v>
      </c>
      <c r="AK272" s="11">
        <f>VLOOKUP(A272,'[1]indicadores 140225'!$A$1:$AH$2422,29,FALSE)</f>
        <v>2</v>
      </c>
      <c r="AN272">
        <v>1</v>
      </c>
      <c r="AO272">
        <v>1.9146000000000001</v>
      </c>
      <c r="AP272" s="11">
        <f>VLOOKUP(A272,'[1]indicadores 140225'!$A$1:$AH$2422,31,FALSE)</f>
        <v>1.9146000000000001</v>
      </c>
      <c r="AS272" t="s">
        <v>42</v>
      </c>
      <c r="AT272" t="s">
        <v>43</v>
      </c>
      <c r="AU272" t="s">
        <v>44</v>
      </c>
    </row>
    <row r="273" spans="1:47" x14ac:dyDescent="0.25">
      <c r="A273" t="s">
        <v>1290</v>
      </c>
      <c r="B273" t="s">
        <v>1290</v>
      </c>
      <c r="C273" s="6">
        <f t="shared" si="29"/>
        <v>2024</v>
      </c>
      <c r="D273" t="s">
        <v>157</v>
      </c>
      <c r="E273" t="s">
        <v>158</v>
      </c>
      <c r="F273" t="s">
        <v>1291</v>
      </c>
      <c r="G273" t="s">
        <v>1119</v>
      </c>
      <c r="H273" t="s">
        <v>1119</v>
      </c>
      <c r="I273" t="s">
        <v>1151</v>
      </c>
      <c r="J273" t="s">
        <v>1162</v>
      </c>
      <c r="K273" t="s">
        <v>160</v>
      </c>
      <c r="L273" t="s">
        <v>1292</v>
      </c>
      <c r="M273">
        <v>150</v>
      </c>
      <c r="N273" s="14">
        <v>45537</v>
      </c>
      <c r="O273">
        <v>581818</v>
      </c>
      <c r="P273" s="15">
        <v>45471</v>
      </c>
      <c r="Q273" s="16">
        <v>581818</v>
      </c>
      <c r="R273" s="10">
        <f t="shared" si="24"/>
        <v>1</v>
      </c>
      <c r="S273" s="10" t="str">
        <f t="shared" si="25"/>
        <v>N° proy &gt;=90%</v>
      </c>
      <c r="T273" s="15">
        <v>45477</v>
      </c>
      <c r="U273" s="16">
        <v>581818</v>
      </c>
      <c r="V273" s="15">
        <v>45565</v>
      </c>
      <c r="W273">
        <v>78</v>
      </c>
      <c r="X273">
        <v>3</v>
      </c>
      <c r="Y273">
        <v>3</v>
      </c>
      <c r="Z273" s="11" t="str">
        <f t="shared" si="26"/>
        <v>dentro de plazo</v>
      </c>
      <c r="AA273" s="15">
        <v>45643</v>
      </c>
      <c r="AB273" s="16">
        <v>525322.56000000006</v>
      </c>
      <c r="AC273" s="16">
        <v>524527.86</v>
      </c>
      <c r="AD273" s="9">
        <f>VLOOKUP(A273,'[1]indicadores 140225'!$A$1:$AH$2422,25,FALSE)</f>
        <v>524527.86</v>
      </c>
      <c r="AE273" s="12">
        <f t="shared" si="27"/>
        <v>0.99848721516928562</v>
      </c>
      <c r="AF273" s="12" t="str">
        <f t="shared" si="28"/>
        <v>N° proy&gt;=90%</v>
      </c>
      <c r="AG273" s="16">
        <v>268112.34000000003</v>
      </c>
      <c r="AH273" s="17"/>
      <c r="AI273">
        <v>0</v>
      </c>
      <c r="AJ273">
        <v>2</v>
      </c>
      <c r="AK273" s="11">
        <f>VLOOKUP(A273,'[1]indicadores 140225'!$A$1:$AH$2422,29,FALSE)</f>
        <v>2</v>
      </c>
      <c r="AN273">
        <v>1</v>
      </c>
      <c r="AO273">
        <v>1.9015</v>
      </c>
      <c r="AP273" s="11">
        <f>VLOOKUP(A273,'[1]indicadores 140225'!$A$1:$AH$2422,31,FALSE)</f>
        <v>1.9015</v>
      </c>
      <c r="AS273" t="s">
        <v>42</v>
      </c>
      <c r="AT273" t="s">
        <v>43</v>
      </c>
      <c r="AU273" t="s">
        <v>44</v>
      </c>
    </row>
    <row r="274" spans="1:47" x14ac:dyDescent="0.25">
      <c r="A274" t="s">
        <v>1293</v>
      </c>
      <c r="B274" t="s">
        <v>1293</v>
      </c>
      <c r="C274" s="6">
        <f t="shared" si="29"/>
        <v>2024</v>
      </c>
      <c r="D274" t="s">
        <v>157</v>
      </c>
      <c r="E274" t="s">
        <v>158</v>
      </c>
      <c r="F274" t="s">
        <v>1294</v>
      </c>
      <c r="G274" t="s">
        <v>1119</v>
      </c>
      <c r="H274" t="s">
        <v>1119</v>
      </c>
      <c r="I274" t="s">
        <v>1260</v>
      </c>
      <c r="J274" t="s">
        <v>1295</v>
      </c>
      <c r="K274" t="s">
        <v>160</v>
      </c>
      <c r="L274" t="s">
        <v>1296</v>
      </c>
      <c r="M274">
        <v>150</v>
      </c>
      <c r="N274" s="14">
        <v>45533.726018518515</v>
      </c>
      <c r="O274">
        <v>581818</v>
      </c>
      <c r="P274" s="15">
        <v>45471</v>
      </c>
      <c r="Q274" s="16">
        <v>581818</v>
      </c>
      <c r="R274" s="10">
        <f t="shared" si="24"/>
        <v>1</v>
      </c>
      <c r="S274" s="10" t="str">
        <f t="shared" si="25"/>
        <v>N° proy &gt;=90%</v>
      </c>
      <c r="T274" s="15">
        <v>45477</v>
      </c>
      <c r="U274" s="16">
        <v>581818</v>
      </c>
      <c r="V274" s="15">
        <v>45555</v>
      </c>
      <c r="W274">
        <v>76</v>
      </c>
      <c r="X274">
        <v>3</v>
      </c>
      <c r="Y274">
        <v>3</v>
      </c>
      <c r="Z274" s="11" t="str">
        <f t="shared" si="26"/>
        <v>dentro de plazo</v>
      </c>
      <c r="AA274" s="15">
        <v>45631</v>
      </c>
      <c r="AB274" s="16">
        <v>573064.35</v>
      </c>
      <c r="AC274" s="16">
        <v>573064.35</v>
      </c>
      <c r="AD274" s="9">
        <f>VLOOKUP(A274,'[1]indicadores 140225'!$A$1:$AH$2422,25,FALSE)</f>
        <v>573064.35</v>
      </c>
      <c r="AE274" s="12">
        <f t="shared" si="27"/>
        <v>1</v>
      </c>
      <c r="AF274" s="12" t="str">
        <f t="shared" si="28"/>
        <v>N° proy&gt;=90%</v>
      </c>
      <c r="AG274" s="16">
        <v>362891.12</v>
      </c>
      <c r="AH274" s="17"/>
      <c r="AI274">
        <v>0</v>
      </c>
      <c r="AJ274">
        <v>2</v>
      </c>
      <c r="AK274" s="11">
        <f>VLOOKUP(A274,'[1]indicadores 140225'!$A$1:$AH$2422,29,FALSE)</f>
        <v>2</v>
      </c>
      <c r="AN274">
        <v>1</v>
      </c>
      <c r="AO274">
        <v>1.9850000000000001</v>
      </c>
      <c r="AP274" s="11">
        <f>VLOOKUP(A274,'[1]indicadores 140225'!$A$1:$AH$2422,31,FALSE)</f>
        <v>1.9850000000000001</v>
      </c>
      <c r="AS274" t="s">
        <v>42</v>
      </c>
      <c r="AT274" t="s">
        <v>167</v>
      </c>
      <c r="AU274" t="s">
        <v>177</v>
      </c>
    </row>
    <row r="275" spans="1:47" x14ac:dyDescent="0.25">
      <c r="A275" t="s">
        <v>1297</v>
      </c>
      <c r="B275" t="s">
        <v>1297</v>
      </c>
      <c r="C275" s="6">
        <f t="shared" si="29"/>
        <v>2024</v>
      </c>
      <c r="D275" t="s">
        <v>157</v>
      </c>
      <c r="E275" t="s">
        <v>158</v>
      </c>
      <c r="F275" t="s">
        <v>1298</v>
      </c>
      <c r="G275" t="s">
        <v>1119</v>
      </c>
      <c r="H275" t="s">
        <v>1119</v>
      </c>
      <c r="I275" t="s">
        <v>1251</v>
      </c>
      <c r="J275" t="s">
        <v>1299</v>
      </c>
      <c r="K275" t="s">
        <v>160</v>
      </c>
      <c r="L275" t="s">
        <v>1300</v>
      </c>
      <c r="M275">
        <v>150</v>
      </c>
      <c r="N275" s="14">
        <v>45532</v>
      </c>
      <c r="O275">
        <v>581817.99</v>
      </c>
      <c r="P275" s="15">
        <v>45471</v>
      </c>
      <c r="Q275" s="16">
        <v>581818</v>
      </c>
      <c r="R275" s="10">
        <f t="shared" si="24"/>
        <v>1.0000000171875056</v>
      </c>
      <c r="S275" s="10" t="str">
        <f t="shared" si="25"/>
        <v>N° proy &gt;=90%</v>
      </c>
      <c r="T275" s="15">
        <v>45477</v>
      </c>
      <c r="U275" s="16">
        <v>581818</v>
      </c>
      <c r="V275" s="15">
        <v>45548</v>
      </c>
      <c r="W275">
        <v>78</v>
      </c>
      <c r="X275">
        <v>3</v>
      </c>
      <c r="Y275">
        <v>3</v>
      </c>
      <c r="Z275" s="11" t="str">
        <f t="shared" si="26"/>
        <v>dentro de plazo</v>
      </c>
      <c r="AA275" s="15">
        <v>45626</v>
      </c>
      <c r="AB275" s="16">
        <v>592999.91</v>
      </c>
      <c r="AC275" s="16">
        <v>561416.56999999995</v>
      </c>
      <c r="AD275" s="9">
        <f>VLOOKUP(A275,'[1]indicadores 140225'!$A$1:$AH$2422,25,FALSE)</f>
        <v>561416.56999999995</v>
      </c>
      <c r="AE275" s="12">
        <f t="shared" si="27"/>
        <v>0.94673972210214996</v>
      </c>
      <c r="AF275" s="12" t="str">
        <f t="shared" si="28"/>
        <v>N° proy&gt;=90%</v>
      </c>
      <c r="AG275" s="16">
        <v>410402.26</v>
      </c>
      <c r="AH275" s="15">
        <v>45622</v>
      </c>
      <c r="AI275">
        <v>0</v>
      </c>
      <c r="AJ275">
        <v>2</v>
      </c>
      <c r="AK275" s="11">
        <f>VLOOKUP(A275,'[1]indicadores 140225'!$A$1:$AH$2422,29,FALSE)</f>
        <v>2</v>
      </c>
      <c r="AN275">
        <v>1</v>
      </c>
      <c r="AO275">
        <v>1.6611</v>
      </c>
      <c r="AP275" s="11">
        <f>VLOOKUP(A275,'[1]indicadores 140225'!$A$1:$AH$2422,31,FALSE)</f>
        <v>1.6611</v>
      </c>
      <c r="AS275" t="s">
        <v>42</v>
      </c>
      <c r="AT275" t="s">
        <v>43</v>
      </c>
      <c r="AU275" t="s">
        <v>44</v>
      </c>
    </row>
    <row r="276" spans="1:47" x14ac:dyDescent="0.25">
      <c r="A276" t="s">
        <v>1301</v>
      </c>
      <c r="B276" t="s">
        <v>1301</v>
      </c>
      <c r="C276" s="6">
        <f t="shared" si="29"/>
        <v>2024</v>
      </c>
      <c r="D276" t="s">
        <v>157</v>
      </c>
      <c r="E276" t="s">
        <v>158</v>
      </c>
      <c r="F276" t="s">
        <v>1302</v>
      </c>
      <c r="G276" t="s">
        <v>1119</v>
      </c>
      <c r="H276" t="s">
        <v>1119</v>
      </c>
      <c r="I276" t="s">
        <v>1251</v>
      </c>
      <c r="J276" t="s">
        <v>1303</v>
      </c>
      <c r="K276" t="s">
        <v>160</v>
      </c>
      <c r="L276" t="s">
        <v>1304</v>
      </c>
      <c r="M276">
        <v>150</v>
      </c>
      <c r="N276" s="14">
        <v>45532</v>
      </c>
      <c r="O276">
        <v>581818</v>
      </c>
      <c r="P276" s="15">
        <v>45471</v>
      </c>
      <c r="Q276" s="16">
        <v>581818</v>
      </c>
      <c r="R276" s="10">
        <f t="shared" si="24"/>
        <v>1</v>
      </c>
      <c r="S276" s="10" t="str">
        <f t="shared" si="25"/>
        <v>N° proy &gt;=90%</v>
      </c>
      <c r="T276" s="15">
        <v>45477</v>
      </c>
      <c r="U276" s="16">
        <v>581818</v>
      </c>
      <c r="V276" s="15">
        <v>45548</v>
      </c>
      <c r="W276">
        <v>90</v>
      </c>
      <c r="X276">
        <v>3</v>
      </c>
      <c r="Y276">
        <v>3</v>
      </c>
      <c r="Z276" s="11" t="str">
        <f t="shared" si="26"/>
        <v>dentro de plazo</v>
      </c>
      <c r="AA276" s="15">
        <v>45638</v>
      </c>
      <c r="AB276" s="16">
        <v>534809.9</v>
      </c>
      <c r="AC276" s="16">
        <v>532725.44999999995</v>
      </c>
      <c r="AD276" s="9">
        <f>VLOOKUP(A276,'[1]indicadores 140225'!$A$1:$AH$2422,25,FALSE)</f>
        <v>532725.44999999995</v>
      </c>
      <c r="AE276" s="12">
        <f t="shared" si="27"/>
        <v>0.99610244686943894</v>
      </c>
      <c r="AF276" s="12" t="str">
        <f t="shared" si="28"/>
        <v>N° proy&gt;=90%</v>
      </c>
      <c r="AG276" s="16">
        <v>404791.39</v>
      </c>
      <c r="AH276" s="15">
        <v>45622</v>
      </c>
      <c r="AI276">
        <v>0</v>
      </c>
      <c r="AJ276">
        <v>2</v>
      </c>
      <c r="AK276" s="11">
        <f>VLOOKUP(A276,'[1]indicadores 140225'!$A$1:$AH$2422,29,FALSE)</f>
        <v>2</v>
      </c>
      <c r="AN276">
        <v>1</v>
      </c>
      <c r="AO276">
        <v>1.6921999999999999</v>
      </c>
      <c r="AP276" s="11">
        <f>VLOOKUP(A276,'[1]indicadores 140225'!$A$1:$AH$2422,31,FALSE)</f>
        <v>1.6921999999999999</v>
      </c>
      <c r="AS276" t="s">
        <v>42</v>
      </c>
      <c r="AT276" t="s">
        <v>43</v>
      </c>
      <c r="AU276" t="s">
        <v>44</v>
      </c>
    </row>
    <row r="277" spans="1:47" x14ac:dyDescent="0.25">
      <c r="A277" t="s">
        <v>1305</v>
      </c>
      <c r="B277" t="s">
        <v>1305</v>
      </c>
      <c r="C277" s="6">
        <f t="shared" si="29"/>
        <v>2022</v>
      </c>
      <c r="D277" t="s">
        <v>47</v>
      </c>
      <c r="E277" t="s">
        <v>48</v>
      </c>
      <c r="F277" t="s">
        <v>1306</v>
      </c>
      <c r="G277" t="s">
        <v>1307</v>
      </c>
      <c r="H277" t="s">
        <v>1308</v>
      </c>
      <c r="I277" t="s">
        <v>1309</v>
      </c>
      <c r="J277" t="s">
        <v>1310</v>
      </c>
      <c r="K277" t="s">
        <v>1310</v>
      </c>
      <c r="L277" t="s">
        <v>1311</v>
      </c>
      <c r="M277">
        <v>210</v>
      </c>
      <c r="N277" s="14">
        <v>44755</v>
      </c>
      <c r="O277">
        <v>1260000</v>
      </c>
      <c r="P277" s="15">
        <v>44769</v>
      </c>
      <c r="Q277" s="16">
        <v>1260000</v>
      </c>
      <c r="R277" s="10">
        <f t="shared" si="24"/>
        <v>1</v>
      </c>
      <c r="S277" s="10" t="str">
        <f t="shared" si="25"/>
        <v>N° proy &gt;=90%</v>
      </c>
      <c r="T277" s="15">
        <v>44774</v>
      </c>
      <c r="U277" s="16">
        <v>1260000</v>
      </c>
      <c r="V277" s="15">
        <v>44774</v>
      </c>
      <c r="W277">
        <v>917.70870370370403</v>
      </c>
      <c r="X277">
        <v>30.07</v>
      </c>
      <c r="Y277">
        <v>36</v>
      </c>
      <c r="Z277" s="11" t="str">
        <f t="shared" si="26"/>
        <v>dentro de plazo</v>
      </c>
      <c r="AA277" s="17"/>
      <c r="AB277" s="16">
        <v>1161128.28</v>
      </c>
      <c r="AC277" s="16">
        <v>1144711.6799999999</v>
      </c>
      <c r="AD277" s="9">
        <f>VLOOKUP(A277,'[1]indicadores 140225'!$A$1:$AH$2422,25,FALSE)</f>
        <v>1144711.6799999999</v>
      </c>
      <c r="AE277" s="12">
        <f t="shared" si="27"/>
        <v>0.98586151049563608</v>
      </c>
      <c r="AF277" s="12" t="str">
        <f t="shared" si="28"/>
        <v>N° proy&gt;=90%</v>
      </c>
      <c r="AG277" s="16">
        <v>1110598.73</v>
      </c>
      <c r="AH277" s="15">
        <v>45630</v>
      </c>
      <c r="AI277">
        <v>0.95799999999999996</v>
      </c>
      <c r="AJ277">
        <v>0.93140000000000001</v>
      </c>
      <c r="AK277" s="11">
        <f>VLOOKUP(A277,'[1]indicadores 140225'!$A$1:$AH$2422,29,FALSE)</f>
        <v>0.93140000000000001</v>
      </c>
      <c r="AN277">
        <v>0.9597</v>
      </c>
      <c r="AO277">
        <v>0.8881</v>
      </c>
      <c r="AP277" s="11">
        <f>VLOOKUP(A277,'[1]indicadores 140225'!$A$1:$AH$2422,31,FALSE)</f>
        <v>0.8881</v>
      </c>
      <c r="AS277" t="s">
        <v>54</v>
      </c>
      <c r="AT277" t="s">
        <v>55</v>
      </c>
      <c r="AU277" t="s">
        <v>56</v>
      </c>
    </row>
    <row r="278" spans="1:47" x14ac:dyDescent="0.25">
      <c r="A278" t="s">
        <v>1312</v>
      </c>
      <c r="B278" t="s">
        <v>1312</v>
      </c>
      <c r="C278" s="6">
        <f t="shared" si="29"/>
        <v>2022</v>
      </c>
      <c r="D278" t="s">
        <v>47</v>
      </c>
      <c r="E278" t="s">
        <v>48</v>
      </c>
      <c r="F278" t="s">
        <v>1313</v>
      </c>
      <c r="G278" t="s">
        <v>1307</v>
      </c>
      <c r="H278" t="s">
        <v>1308</v>
      </c>
      <c r="I278" t="s">
        <v>1309</v>
      </c>
      <c r="J278" t="s">
        <v>1310</v>
      </c>
      <c r="K278" t="s">
        <v>619</v>
      </c>
      <c r="L278" t="s">
        <v>1314</v>
      </c>
      <c r="M278">
        <v>190</v>
      </c>
      <c r="N278" s="14">
        <v>44755</v>
      </c>
      <c r="O278">
        <v>1140000</v>
      </c>
      <c r="P278" s="15">
        <v>44769</v>
      </c>
      <c r="Q278" s="16">
        <v>1140000</v>
      </c>
      <c r="R278" s="10">
        <f t="shared" si="24"/>
        <v>1</v>
      </c>
      <c r="S278" s="10" t="str">
        <f t="shared" si="25"/>
        <v>N° proy &gt;=90%</v>
      </c>
      <c r="T278" s="15">
        <v>44774</v>
      </c>
      <c r="U278" s="16">
        <v>1140000</v>
      </c>
      <c r="V278" s="15">
        <v>44774</v>
      </c>
      <c r="W278">
        <v>917.70870370370403</v>
      </c>
      <c r="X278">
        <v>30.07</v>
      </c>
      <c r="Y278">
        <v>36</v>
      </c>
      <c r="Z278" s="11" t="str">
        <f t="shared" si="26"/>
        <v>dentro de plazo</v>
      </c>
      <c r="AA278" s="17"/>
      <c r="AB278" s="16">
        <v>1048853.03</v>
      </c>
      <c r="AC278" s="16">
        <v>1041730.93</v>
      </c>
      <c r="AD278" s="9">
        <f>VLOOKUP(A278,'[1]indicadores 140225'!$A$1:$AH$2422,25,FALSE)</f>
        <v>1041730.93</v>
      </c>
      <c r="AE278" s="12">
        <f t="shared" si="27"/>
        <v>0.99320963014236607</v>
      </c>
      <c r="AF278" s="12" t="str">
        <f t="shared" si="28"/>
        <v>N° proy&gt;=90%</v>
      </c>
      <c r="AG278" s="16">
        <v>1005947.24</v>
      </c>
      <c r="AH278" s="15">
        <v>45630</v>
      </c>
      <c r="AI278">
        <v>0.95550000000000002</v>
      </c>
      <c r="AJ278">
        <v>0.93010000000000004</v>
      </c>
      <c r="AK278" s="11">
        <f>VLOOKUP(A278,'[1]indicadores 140225'!$A$1:$AH$2422,29,FALSE)</f>
        <v>0.93010000000000004</v>
      </c>
      <c r="AN278">
        <v>0.95550000000000002</v>
      </c>
      <c r="AO278">
        <v>0.90310000000000001</v>
      </c>
      <c r="AP278" s="11">
        <f>VLOOKUP(A278,'[1]indicadores 140225'!$A$1:$AH$2422,31,FALSE)</f>
        <v>0.90310000000000001</v>
      </c>
      <c r="AS278" t="s">
        <v>54</v>
      </c>
      <c r="AT278" t="s">
        <v>55</v>
      </c>
      <c r="AU278" t="s">
        <v>56</v>
      </c>
    </row>
    <row r="279" spans="1:47" x14ac:dyDescent="0.25">
      <c r="A279" t="s">
        <v>1315</v>
      </c>
      <c r="B279" t="s">
        <v>1315</v>
      </c>
      <c r="C279" s="6">
        <f t="shared" si="29"/>
        <v>2022</v>
      </c>
      <c r="D279" t="s">
        <v>47</v>
      </c>
      <c r="E279" t="s">
        <v>48</v>
      </c>
      <c r="F279" t="s">
        <v>1316</v>
      </c>
      <c r="G279" t="s">
        <v>1307</v>
      </c>
      <c r="H279" t="s">
        <v>1308</v>
      </c>
      <c r="I279" t="s">
        <v>1307</v>
      </c>
      <c r="J279" t="s">
        <v>1317</v>
      </c>
      <c r="K279" t="s">
        <v>1317</v>
      </c>
      <c r="L279" t="s">
        <v>1318</v>
      </c>
      <c r="M279">
        <v>200</v>
      </c>
      <c r="N279" s="14">
        <v>44755</v>
      </c>
      <c r="O279">
        <v>1200000</v>
      </c>
      <c r="P279" s="15">
        <v>44769</v>
      </c>
      <c r="Q279" s="16">
        <v>1200000</v>
      </c>
      <c r="R279" s="10">
        <f t="shared" si="24"/>
        <v>1</v>
      </c>
      <c r="S279" s="10" t="str">
        <f t="shared" si="25"/>
        <v>N° proy &gt;=90%</v>
      </c>
      <c r="T279" s="15">
        <v>44774</v>
      </c>
      <c r="U279" s="16">
        <v>1200000</v>
      </c>
      <c r="V279" s="15">
        <v>44774</v>
      </c>
      <c r="W279">
        <v>917.70870370370403</v>
      </c>
      <c r="X279">
        <v>30.07</v>
      </c>
      <c r="Y279">
        <v>36</v>
      </c>
      <c r="Z279" s="11" t="str">
        <f t="shared" si="26"/>
        <v>dentro de plazo</v>
      </c>
      <c r="AA279" s="17"/>
      <c r="AB279" s="16">
        <v>878579.78</v>
      </c>
      <c r="AC279" s="16">
        <v>836019.03</v>
      </c>
      <c r="AD279" s="9">
        <f>VLOOKUP(A279,'[1]indicadores 140225'!$A$1:$AH$2422,25,FALSE)</f>
        <v>836019.03</v>
      </c>
      <c r="AE279" s="12">
        <f t="shared" si="27"/>
        <v>0.95155733039975043</v>
      </c>
      <c r="AF279" s="12" t="str">
        <f t="shared" si="28"/>
        <v>N° proy&gt;=90%</v>
      </c>
      <c r="AG279" s="16">
        <v>751974.38</v>
      </c>
      <c r="AH279" s="15">
        <v>45688</v>
      </c>
      <c r="AI279">
        <v>0.61629999999999996</v>
      </c>
      <c r="AJ279">
        <v>0.5655</v>
      </c>
      <c r="AK279" s="11">
        <f>VLOOKUP(A279,'[1]indicadores 140225'!$A$1:$AH$2422,29,FALSE)</f>
        <v>0.58179999999999998</v>
      </c>
      <c r="AN279">
        <v>0.90800000000000003</v>
      </c>
      <c r="AO279">
        <v>0.51759999999999995</v>
      </c>
      <c r="AP279" s="11">
        <f>VLOOKUP(A279,'[1]indicadores 140225'!$A$1:$AH$2422,31,FALSE)</f>
        <v>0.56820000000000004</v>
      </c>
      <c r="AS279" t="s">
        <v>54</v>
      </c>
      <c r="AT279" t="s">
        <v>55</v>
      </c>
      <c r="AU279" t="s">
        <v>56</v>
      </c>
    </row>
    <row r="280" spans="1:47" x14ac:dyDescent="0.25">
      <c r="A280" t="s">
        <v>1319</v>
      </c>
      <c r="B280" t="s">
        <v>1319</v>
      </c>
      <c r="C280" s="6">
        <f t="shared" si="29"/>
        <v>2022</v>
      </c>
      <c r="D280" t="s">
        <v>47</v>
      </c>
      <c r="E280" t="s">
        <v>48</v>
      </c>
      <c r="F280" t="s">
        <v>1320</v>
      </c>
      <c r="G280" t="s">
        <v>1307</v>
      </c>
      <c r="H280" t="s">
        <v>1308</v>
      </c>
      <c r="I280" t="s">
        <v>1307</v>
      </c>
      <c r="J280" t="s">
        <v>1317</v>
      </c>
      <c r="K280" t="s">
        <v>1321</v>
      </c>
      <c r="L280" t="s">
        <v>1322</v>
      </c>
      <c r="M280">
        <v>200</v>
      </c>
      <c r="N280" s="14">
        <v>44755</v>
      </c>
      <c r="O280">
        <v>1200000</v>
      </c>
      <c r="P280" s="15">
        <v>44769</v>
      </c>
      <c r="Q280" s="16">
        <v>1200000</v>
      </c>
      <c r="R280" s="10">
        <f t="shared" si="24"/>
        <v>1</v>
      </c>
      <c r="S280" s="10" t="str">
        <f t="shared" si="25"/>
        <v>N° proy &gt;=90%</v>
      </c>
      <c r="T280" s="15">
        <v>44774</v>
      </c>
      <c r="U280" s="16">
        <v>1200000</v>
      </c>
      <c r="V280" s="15">
        <v>44774</v>
      </c>
      <c r="W280">
        <v>917.70870370370403</v>
      </c>
      <c r="X280">
        <v>30.07</v>
      </c>
      <c r="Y280">
        <v>36</v>
      </c>
      <c r="Z280" s="11" t="str">
        <f t="shared" si="26"/>
        <v>dentro de plazo</v>
      </c>
      <c r="AA280" s="17"/>
      <c r="AB280" s="16">
        <v>939095.18</v>
      </c>
      <c r="AC280" s="16">
        <v>887778.93</v>
      </c>
      <c r="AD280" s="9">
        <f>VLOOKUP(A280,'[1]indicadores 140225'!$A$1:$AH$2422,25,FALSE)</f>
        <v>887778.93</v>
      </c>
      <c r="AE280" s="12">
        <f t="shared" si="27"/>
        <v>0.9453556454203077</v>
      </c>
      <c r="AF280" s="12" t="str">
        <f t="shared" si="28"/>
        <v>N° proy&gt;=90%</v>
      </c>
      <c r="AG280" s="16">
        <v>859536.68</v>
      </c>
      <c r="AH280" s="15">
        <v>45688</v>
      </c>
      <c r="AI280">
        <v>0.8196</v>
      </c>
      <c r="AJ280">
        <v>0.76019999999999999</v>
      </c>
      <c r="AK280" s="11">
        <f>VLOOKUP(A280,'[1]indicadores 140225'!$A$1:$AH$2422,29,FALSE)</f>
        <v>0.78400000000000003</v>
      </c>
      <c r="AN280">
        <v>0.86780000000000002</v>
      </c>
      <c r="AO280">
        <v>0.68110000000000004</v>
      </c>
      <c r="AP280" s="11">
        <f>VLOOKUP(A280,'[1]indicadores 140225'!$A$1:$AH$2422,31,FALSE)</f>
        <v>0.72199999999999998</v>
      </c>
      <c r="AS280" t="s">
        <v>54</v>
      </c>
      <c r="AT280" t="s">
        <v>55</v>
      </c>
      <c r="AU280" t="s">
        <v>56</v>
      </c>
    </row>
    <row r="281" spans="1:47" x14ac:dyDescent="0.25">
      <c r="A281" t="s">
        <v>1323</v>
      </c>
      <c r="B281" t="s">
        <v>1323</v>
      </c>
      <c r="C281" s="6">
        <f t="shared" si="29"/>
        <v>2022</v>
      </c>
      <c r="D281" t="s">
        <v>47</v>
      </c>
      <c r="E281" t="s">
        <v>48</v>
      </c>
      <c r="F281" t="s">
        <v>1324</v>
      </c>
      <c r="G281" t="s">
        <v>1307</v>
      </c>
      <c r="H281" t="s">
        <v>1308</v>
      </c>
      <c r="I281" t="s">
        <v>1308</v>
      </c>
      <c r="J281" t="s">
        <v>1325</v>
      </c>
      <c r="K281" t="s">
        <v>1326</v>
      </c>
      <c r="L281" t="s">
        <v>1327</v>
      </c>
      <c r="M281">
        <v>215</v>
      </c>
      <c r="N281" s="14">
        <v>44756.250798611109</v>
      </c>
      <c r="O281">
        <v>1290000</v>
      </c>
      <c r="P281" s="15">
        <v>44769</v>
      </c>
      <c r="Q281" s="16">
        <v>1290000</v>
      </c>
      <c r="R281" s="10">
        <f t="shared" si="24"/>
        <v>1</v>
      </c>
      <c r="S281" s="10" t="str">
        <f t="shared" si="25"/>
        <v>N° proy &gt;=90%</v>
      </c>
      <c r="T281" s="15">
        <v>44774</v>
      </c>
      <c r="U281" s="16">
        <v>1290000</v>
      </c>
      <c r="V281" s="15">
        <v>44774</v>
      </c>
      <c r="W281">
        <v>917.70870370370403</v>
      </c>
      <c r="X281">
        <v>30.07</v>
      </c>
      <c r="Y281">
        <v>36</v>
      </c>
      <c r="Z281" s="11" t="str">
        <f t="shared" si="26"/>
        <v>dentro de plazo</v>
      </c>
      <c r="AA281" s="17"/>
      <c r="AB281" s="16">
        <v>1156277.75</v>
      </c>
      <c r="AC281" s="16">
        <v>1128584.67</v>
      </c>
      <c r="AD281" s="9">
        <f>VLOOKUP(A281,'[1]indicadores 140225'!$A$1:$AH$2422,25,FALSE)</f>
        <v>1141122.75</v>
      </c>
      <c r="AE281" s="12">
        <f t="shared" si="27"/>
        <v>0.98689328753407213</v>
      </c>
      <c r="AF281" s="12" t="str">
        <f t="shared" si="28"/>
        <v>N° proy&gt;=90%</v>
      </c>
      <c r="AG281" s="16">
        <v>1127609.5</v>
      </c>
      <c r="AH281" s="15">
        <v>45636</v>
      </c>
      <c r="AI281">
        <v>0.88859999999999995</v>
      </c>
      <c r="AJ281">
        <v>0.86560000000000004</v>
      </c>
      <c r="AK281" s="11">
        <f>VLOOKUP(A281,'[1]indicadores 140225'!$A$1:$AH$2422,29,FALSE)</f>
        <v>0.90769999999999995</v>
      </c>
      <c r="AN281">
        <v>0.89419999999999999</v>
      </c>
      <c r="AO281">
        <v>0.82399999999999995</v>
      </c>
      <c r="AP281" s="11">
        <f>VLOOKUP(A281,'[1]indicadores 140225'!$A$1:$AH$2422,31,FALSE)</f>
        <v>0.877</v>
      </c>
      <c r="AS281" t="s">
        <v>54</v>
      </c>
      <c r="AT281" t="s">
        <v>55</v>
      </c>
      <c r="AU281" t="s">
        <v>56</v>
      </c>
    </row>
    <row r="282" spans="1:47" x14ac:dyDescent="0.25">
      <c r="A282" t="s">
        <v>1328</v>
      </c>
      <c r="B282" t="s">
        <v>1328</v>
      </c>
      <c r="C282" s="6">
        <f t="shared" si="29"/>
        <v>2022</v>
      </c>
      <c r="D282" t="s">
        <v>47</v>
      </c>
      <c r="E282" t="s">
        <v>48</v>
      </c>
      <c r="F282" t="s">
        <v>1329</v>
      </c>
      <c r="G282" t="s">
        <v>1307</v>
      </c>
      <c r="H282" t="s">
        <v>1308</v>
      </c>
      <c r="I282" t="s">
        <v>1308</v>
      </c>
      <c r="J282" t="s">
        <v>1325</v>
      </c>
      <c r="K282" t="s">
        <v>1330</v>
      </c>
      <c r="L282" t="s">
        <v>1331</v>
      </c>
      <c r="M282">
        <v>185</v>
      </c>
      <c r="N282" s="14">
        <v>44756.250798611109</v>
      </c>
      <c r="O282">
        <v>1110000</v>
      </c>
      <c r="P282" s="15">
        <v>44769</v>
      </c>
      <c r="Q282" s="16">
        <v>1110000</v>
      </c>
      <c r="R282" s="10">
        <f t="shared" si="24"/>
        <v>1</v>
      </c>
      <c r="S282" s="10" t="str">
        <f t="shared" si="25"/>
        <v>N° proy &gt;=90%</v>
      </c>
      <c r="T282" s="15">
        <v>44774</v>
      </c>
      <c r="U282" s="16">
        <v>1110000</v>
      </c>
      <c r="V282" s="15">
        <v>44774</v>
      </c>
      <c r="W282">
        <v>917.70870370370403</v>
      </c>
      <c r="X282">
        <v>30.07</v>
      </c>
      <c r="Y282">
        <v>36</v>
      </c>
      <c r="Z282" s="11" t="str">
        <f t="shared" si="26"/>
        <v>dentro de plazo</v>
      </c>
      <c r="AA282" s="17"/>
      <c r="AB282" s="16">
        <v>977195.3</v>
      </c>
      <c r="AC282" s="16">
        <v>937103.88</v>
      </c>
      <c r="AD282" s="9">
        <f>VLOOKUP(A282,'[1]indicadores 140225'!$A$1:$AH$2422,25,FALSE)</f>
        <v>948642.8</v>
      </c>
      <c r="AE282" s="12">
        <f t="shared" si="27"/>
        <v>0.9707811734256192</v>
      </c>
      <c r="AF282" s="12" t="str">
        <f t="shared" si="28"/>
        <v>N° proy&gt;=90%</v>
      </c>
      <c r="AG282" s="16">
        <v>928713.04</v>
      </c>
      <c r="AH282" s="15">
        <v>45636</v>
      </c>
      <c r="AI282">
        <v>0.92559999999999998</v>
      </c>
      <c r="AJ282">
        <v>0.84379999999999999</v>
      </c>
      <c r="AK282" s="11">
        <f>VLOOKUP(A282,'[1]indicadores 140225'!$A$1:$AH$2422,29,FALSE)</f>
        <v>0.89739999999999998</v>
      </c>
      <c r="AN282">
        <v>0.89180000000000004</v>
      </c>
      <c r="AO282">
        <v>0.72919999999999996</v>
      </c>
      <c r="AP282" s="11">
        <f>VLOOKUP(A282,'[1]indicadores 140225'!$A$1:$AH$2422,31,FALSE)</f>
        <v>0.86080000000000001</v>
      </c>
      <c r="AS282" t="s">
        <v>54</v>
      </c>
      <c r="AT282" t="s">
        <v>55</v>
      </c>
      <c r="AU282" t="s">
        <v>56</v>
      </c>
    </row>
    <row r="283" spans="1:47" x14ac:dyDescent="0.25">
      <c r="A283" t="s">
        <v>1332</v>
      </c>
      <c r="B283" t="s">
        <v>1332</v>
      </c>
      <c r="C283" s="6">
        <f t="shared" si="29"/>
        <v>2023</v>
      </c>
      <c r="D283" t="s">
        <v>47</v>
      </c>
      <c r="E283" t="s">
        <v>82</v>
      </c>
      <c r="F283" t="s">
        <v>1333</v>
      </c>
      <c r="G283" t="s">
        <v>1307</v>
      </c>
      <c r="H283" t="s">
        <v>1308</v>
      </c>
      <c r="I283" t="s">
        <v>1309</v>
      </c>
      <c r="J283" t="s">
        <v>1334</v>
      </c>
      <c r="K283" t="s">
        <v>1335</v>
      </c>
      <c r="L283" t="s">
        <v>1336</v>
      </c>
      <c r="M283">
        <v>200</v>
      </c>
      <c r="N283" s="14">
        <v>45126.516250000001</v>
      </c>
      <c r="O283">
        <v>1200000</v>
      </c>
      <c r="P283" s="15">
        <v>45209</v>
      </c>
      <c r="Q283" s="16">
        <v>1200000</v>
      </c>
      <c r="R283" s="10">
        <f t="shared" si="24"/>
        <v>1</v>
      </c>
      <c r="S283" s="10" t="str">
        <f t="shared" si="25"/>
        <v>N° proy &gt;=90%</v>
      </c>
      <c r="T283" s="15">
        <v>45230</v>
      </c>
      <c r="U283" s="16">
        <v>1200000</v>
      </c>
      <c r="V283" s="15">
        <v>45139</v>
      </c>
      <c r="W283">
        <v>552.70870370370403</v>
      </c>
      <c r="X283">
        <v>18.07</v>
      </c>
      <c r="Y283">
        <v>36</v>
      </c>
      <c r="Z283" s="11" t="str">
        <f t="shared" si="26"/>
        <v>dentro de plazo</v>
      </c>
      <c r="AA283" s="17"/>
      <c r="AB283" s="16">
        <v>723453.85</v>
      </c>
      <c r="AC283" s="16">
        <v>645556.35</v>
      </c>
      <c r="AD283" s="9">
        <f>VLOOKUP(A283,'[1]indicadores 140225'!$A$1:$AH$2422,25,FALSE)</f>
        <v>720412.65</v>
      </c>
      <c r="AE283" s="12">
        <f t="shared" si="27"/>
        <v>0.99579627643145452</v>
      </c>
      <c r="AF283" s="12" t="str">
        <f t="shared" si="28"/>
        <v>N° proy&gt;=90%</v>
      </c>
      <c r="AG283" s="16">
        <v>547254.75</v>
      </c>
      <c r="AH283" s="15">
        <v>45685</v>
      </c>
      <c r="AI283">
        <v>0.58189999999999997</v>
      </c>
      <c r="AJ283">
        <v>0.46500000000000002</v>
      </c>
      <c r="AK283" s="11">
        <f>VLOOKUP(A283,'[1]indicadores 140225'!$A$1:$AH$2422,29,FALSE)</f>
        <v>0.55769999999999997</v>
      </c>
      <c r="AN283">
        <v>0.60560000000000003</v>
      </c>
      <c r="AO283">
        <v>0.50319999999999998</v>
      </c>
      <c r="AP283" s="11">
        <f>VLOOKUP(A283,'[1]indicadores 140225'!$A$1:$AH$2422,31,FALSE)</f>
        <v>0.56899999999999995</v>
      </c>
      <c r="AS283" t="s">
        <v>54</v>
      </c>
      <c r="AT283" t="s">
        <v>55</v>
      </c>
      <c r="AU283" t="s">
        <v>56</v>
      </c>
    </row>
    <row r="284" spans="1:47" x14ac:dyDescent="0.25">
      <c r="A284" t="s">
        <v>1337</v>
      </c>
      <c r="B284" t="s">
        <v>1337</v>
      </c>
      <c r="C284" s="6">
        <f t="shared" si="29"/>
        <v>2023</v>
      </c>
      <c r="D284" t="s">
        <v>47</v>
      </c>
      <c r="E284" t="s">
        <v>82</v>
      </c>
      <c r="F284" t="s">
        <v>1338</v>
      </c>
      <c r="G284" t="s">
        <v>1307</v>
      </c>
      <c r="H284" t="s">
        <v>1308</v>
      </c>
      <c r="I284" t="s">
        <v>1309</v>
      </c>
      <c r="J284" t="s">
        <v>1334</v>
      </c>
      <c r="K284" t="s">
        <v>1339</v>
      </c>
      <c r="L284" t="s">
        <v>1340</v>
      </c>
      <c r="M284">
        <v>200</v>
      </c>
      <c r="N284" s="14">
        <v>45126.516250000001</v>
      </c>
      <c r="O284">
        <v>1200000</v>
      </c>
      <c r="P284" s="15">
        <v>45209</v>
      </c>
      <c r="Q284" s="16">
        <v>1200000</v>
      </c>
      <c r="R284" s="10">
        <f t="shared" si="24"/>
        <v>1</v>
      </c>
      <c r="S284" s="10" t="str">
        <f t="shared" si="25"/>
        <v>N° proy &gt;=90%</v>
      </c>
      <c r="T284" s="15">
        <v>45230</v>
      </c>
      <c r="U284" s="16">
        <v>1200000</v>
      </c>
      <c r="V284" s="15">
        <v>45139</v>
      </c>
      <c r="W284">
        <v>552.70870370370403</v>
      </c>
      <c r="X284">
        <v>18.07</v>
      </c>
      <c r="Y284">
        <v>36</v>
      </c>
      <c r="Z284" s="11" t="str">
        <f t="shared" si="26"/>
        <v>dentro de plazo</v>
      </c>
      <c r="AA284" s="17"/>
      <c r="AB284" s="16">
        <v>754761.43</v>
      </c>
      <c r="AC284" s="16">
        <v>701835.63</v>
      </c>
      <c r="AD284" s="9">
        <f>VLOOKUP(A284,'[1]indicadores 140225'!$A$1:$AH$2422,25,FALSE)</f>
        <v>754679.33</v>
      </c>
      <c r="AE284" s="12">
        <f t="shared" si="27"/>
        <v>0.99989122390634066</v>
      </c>
      <c r="AF284" s="12" t="str">
        <f t="shared" si="28"/>
        <v>N° proy&gt;=90%</v>
      </c>
      <c r="AG284" s="16">
        <v>575342.96</v>
      </c>
      <c r="AH284" s="15">
        <v>45685</v>
      </c>
      <c r="AI284">
        <v>0.53990000000000005</v>
      </c>
      <c r="AJ284">
        <v>0.44650000000000001</v>
      </c>
      <c r="AK284" s="11">
        <f>VLOOKUP(A284,'[1]indicadores 140225'!$A$1:$AH$2422,29,FALSE)</f>
        <v>0.51359999999999995</v>
      </c>
      <c r="AN284">
        <v>0.63219999999999998</v>
      </c>
      <c r="AO284">
        <v>0.53239999999999998</v>
      </c>
      <c r="AP284" s="11">
        <f>VLOOKUP(A284,'[1]indicadores 140225'!$A$1:$AH$2422,31,FALSE)</f>
        <v>0.62219999999999998</v>
      </c>
      <c r="AS284" t="s">
        <v>54</v>
      </c>
      <c r="AT284" t="s">
        <v>55</v>
      </c>
      <c r="AU284" t="s">
        <v>56</v>
      </c>
    </row>
    <row r="285" spans="1:47" x14ac:dyDescent="0.25">
      <c r="A285" t="s">
        <v>1341</v>
      </c>
      <c r="B285" t="s">
        <v>1342</v>
      </c>
      <c r="C285" s="6">
        <f t="shared" si="29"/>
        <v>2023</v>
      </c>
      <c r="D285" t="s">
        <v>47</v>
      </c>
      <c r="E285" t="s">
        <v>82</v>
      </c>
      <c r="F285" t="s">
        <v>1343</v>
      </c>
      <c r="G285" t="s">
        <v>1307</v>
      </c>
      <c r="H285" t="s">
        <v>1308</v>
      </c>
      <c r="I285" t="s">
        <v>1344</v>
      </c>
      <c r="J285" t="s">
        <v>1345</v>
      </c>
      <c r="K285" t="s">
        <v>1346</v>
      </c>
      <c r="L285" t="s">
        <v>1347</v>
      </c>
      <c r="M285">
        <v>200</v>
      </c>
      <c r="N285" s="14">
        <v>45138.69127314815</v>
      </c>
      <c r="O285">
        <v>1233556.26</v>
      </c>
      <c r="P285" s="15">
        <v>45209</v>
      </c>
      <c r="Q285" s="16">
        <v>1200000</v>
      </c>
      <c r="R285" s="10">
        <f t="shared" si="24"/>
        <v>0.9727971385755847</v>
      </c>
      <c r="S285" s="10" t="str">
        <f t="shared" si="25"/>
        <v>N° proy &gt;=90%</v>
      </c>
      <c r="T285" s="15">
        <v>45230</v>
      </c>
      <c r="U285" s="16">
        <v>1200000</v>
      </c>
      <c r="V285" s="15">
        <v>45139</v>
      </c>
      <c r="W285">
        <v>552.70870370370403</v>
      </c>
      <c r="X285">
        <v>18.07</v>
      </c>
      <c r="Y285">
        <v>36</v>
      </c>
      <c r="Z285" s="11" t="str">
        <f t="shared" si="26"/>
        <v>dentro de plazo</v>
      </c>
      <c r="AA285" s="17"/>
      <c r="AB285" s="16">
        <v>685937.73</v>
      </c>
      <c r="AC285" s="16">
        <v>561830.03</v>
      </c>
      <c r="AD285" s="9">
        <f>VLOOKUP(A285,'[1]indicadores 140225'!$A$1:$AH$2422,25,FALSE)</f>
        <v>685442.03</v>
      </c>
      <c r="AE285" s="12">
        <f t="shared" si="27"/>
        <v>0.99927733965005838</v>
      </c>
      <c r="AF285" s="12" t="str">
        <f t="shared" si="28"/>
        <v>N° proy&gt;=90%</v>
      </c>
      <c r="AG285" s="16">
        <v>342008.04</v>
      </c>
      <c r="AH285" s="15">
        <v>45604</v>
      </c>
      <c r="AI285">
        <v>0.6794</v>
      </c>
      <c r="AJ285">
        <v>0.56499999999999995</v>
      </c>
      <c r="AK285" s="11">
        <f>VLOOKUP(A285,'[1]indicadores 140225'!$A$1:$AH$2422,29,FALSE)</f>
        <v>0.56499999999999995</v>
      </c>
      <c r="AN285">
        <v>0.85260000000000002</v>
      </c>
      <c r="AO285">
        <v>0.48599999999999999</v>
      </c>
      <c r="AP285" s="11">
        <f>VLOOKUP(A285,'[1]indicadores 140225'!$A$1:$AH$2422,31,FALSE)</f>
        <v>0.48599999999999999</v>
      </c>
      <c r="AS285" t="s">
        <v>54</v>
      </c>
      <c r="AT285" t="s">
        <v>55</v>
      </c>
      <c r="AU285" t="s">
        <v>56</v>
      </c>
    </row>
    <row r="286" spans="1:47" x14ac:dyDescent="0.25">
      <c r="A286" t="s">
        <v>1348</v>
      </c>
      <c r="B286" t="s">
        <v>1349</v>
      </c>
      <c r="C286" s="6">
        <f t="shared" si="29"/>
        <v>2023</v>
      </c>
      <c r="D286" t="s">
        <v>47</v>
      </c>
      <c r="E286" t="s">
        <v>82</v>
      </c>
      <c r="F286" t="s">
        <v>1350</v>
      </c>
      <c r="G286" t="s">
        <v>1307</v>
      </c>
      <c r="H286" t="s">
        <v>1308</v>
      </c>
      <c r="I286" t="s">
        <v>1344</v>
      </c>
      <c r="J286" t="s">
        <v>1345</v>
      </c>
      <c r="K286" t="s">
        <v>1351</v>
      </c>
      <c r="L286" t="s">
        <v>1352</v>
      </c>
      <c r="M286">
        <v>200</v>
      </c>
      <c r="N286" s="14">
        <v>45138.69127314815</v>
      </c>
      <c r="O286">
        <v>1259040.3</v>
      </c>
      <c r="P286" s="15">
        <v>45209</v>
      </c>
      <c r="Q286" s="16">
        <v>1200000</v>
      </c>
      <c r="R286" s="10">
        <f t="shared" si="24"/>
        <v>0.9531069021380808</v>
      </c>
      <c r="S286" s="10" t="str">
        <f t="shared" si="25"/>
        <v>N° proy &gt;=90%</v>
      </c>
      <c r="T286" s="15">
        <v>45230</v>
      </c>
      <c r="U286" s="16">
        <v>1200000</v>
      </c>
      <c r="V286" s="15">
        <v>45139</v>
      </c>
      <c r="W286">
        <v>552.70870370370403</v>
      </c>
      <c r="X286">
        <v>18.07</v>
      </c>
      <c r="Y286">
        <v>36</v>
      </c>
      <c r="Z286" s="11" t="str">
        <f t="shared" si="26"/>
        <v>dentro de plazo</v>
      </c>
      <c r="AA286" s="17"/>
      <c r="AB286" s="16">
        <v>705515.15</v>
      </c>
      <c r="AC286" s="16">
        <v>594128.35</v>
      </c>
      <c r="AD286" s="9">
        <f>VLOOKUP(A286,'[1]indicadores 140225'!$A$1:$AH$2422,25,FALSE)</f>
        <v>704983.95</v>
      </c>
      <c r="AE286" s="12">
        <f t="shared" si="27"/>
        <v>0.99924707499194021</v>
      </c>
      <c r="AF286" s="12" t="str">
        <f t="shared" si="28"/>
        <v>N° proy&gt;=90%</v>
      </c>
      <c r="AG286" s="16">
        <v>351186.66000000003</v>
      </c>
      <c r="AH286" s="15">
        <v>45604</v>
      </c>
      <c r="AI286">
        <v>0.74450000000000005</v>
      </c>
      <c r="AJ286">
        <v>0.58530000000000004</v>
      </c>
      <c r="AK286" s="11">
        <f>VLOOKUP(A286,'[1]indicadores 140225'!$A$1:$AH$2422,29,FALSE)</f>
        <v>0.58530000000000004</v>
      </c>
      <c r="AN286">
        <v>0.85599999999999998</v>
      </c>
      <c r="AO286">
        <v>0.44469999999999998</v>
      </c>
      <c r="AP286" s="11">
        <f>VLOOKUP(A286,'[1]indicadores 140225'!$A$1:$AH$2422,31,FALSE)</f>
        <v>0.44469999999999998</v>
      </c>
      <c r="AS286" t="s">
        <v>54</v>
      </c>
      <c r="AT286" t="s">
        <v>55</v>
      </c>
      <c r="AU286" t="s">
        <v>56</v>
      </c>
    </row>
    <row r="287" spans="1:47" x14ac:dyDescent="0.25">
      <c r="A287" t="s">
        <v>1353</v>
      </c>
      <c r="B287" t="s">
        <v>1353</v>
      </c>
      <c r="C287" s="6">
        <f t="shared" si="29"/>
        <v>2023</v>
      </c>
      <c r="D287" t="s">
        <v>47</v>
      </c>
      <c r="E287" t="s">
        <v>82</v>
      </c>
      <c r="F287" t="s">
        <v>1354</v>
      </c>
      <c r="G287" t="s">
        <v>1307</v>
      </c>
      <c r="H287" t="s">
        <v>1308</v>
      </c>
      <c r="I287" t="s">
        <v>1307</v>
      </c>
      <c r="J287" t="s">
        <v>1355</v>
      </c>
      <c r="K287" t="s">
        <v>1356</v>
      </c>
      <c r="L287" t="s">
        <v>1357</v>
      </c>
      <c r="M287">
        <v>200</v>
      </c>
      <c r="N287" s="14">
        <v>45133.697777777779</v>
      </c>
      <c r="O287">
        <v>1223851.05</v>
      </c>
      <c r="P287" s="15">
        <v>45209</v>
      </c>
      <c r="Q287" s="16">
        <v>1200000</v>
      </c>
      <c r="R287" s="10">
        <f t="shared" si="24"/>
        <v>0.98051147645785808</v>
      </c>
      <c r="S287" s="10" t="str">
        <f t="shared" si="25"/>
        <v>N° proy &gt;=90%</v>
      </c>
      <c r="T287" s="15">
        <v>45230</v>
      </c>
      <c r="U287" s="16">
        <v>1200000</v>
      </c>
      <c r="V287" s="15">
        <v>45139</v>
      </c>
      <c r="W287">
        <v>552.70870370370403</v>
      </c>
      <c r="X287">
        <v>18.07</v>
      </c>
      <c r="Y287">
        <v>36</v>
      </c>
      <c r="Z287" s="11" t="str">
        <f t="shared" si="26"/>
        <v>dentro de plazo</v>
      </c>
      <c r="AA287" s="17"/>
      <c r="AB287" s="16">
        <v>574716.29</v>
      </c>
      <c r="AC287" s="16">
        <v>545487.34</v>
      </c>
      <c r="AD287" s="9">
        <f>VLOOKUP(A287,'[1]indicadores 140225'!$A$1:$AH$2422,25,FALSE)</f>
        <v>574585.99</v>
      </c>
      <c r="AE287" s="12">
        <f t="shared" si="27"/>
        <v>0.99977327943845118</v>
      </c>
      <c r="AF287" s="12" t="str">
        <f t="shared" si="28"/>
        <v>N° proy&gt;=90%</v>
      </c>
      <c r="AG287" s="16">
        <v>402723.44</v>
      </c>
      <c r="AH287" s="15">
        <v>45688</v>
      </c>
      <c r="AI287">
        <v>0.67610000000000003</v>
      </c>
      <c r="AJ287">
        <v>0.4178</v>
      </c>
      <c r="AK287" s="11">
        <f>VLOOKUP(A287,'[1]indicadores 140225'!$A$1:$AH$2422,29,FALSE)</f>
        <v>0.44130000000000003</v>
      </c>
      <c r="AN287">
        <v>0.82220000000000004</v>
      </c>
      <c r="AO287">
        <v>0.41360000000000002</v>
      </c>
      <c r="AP287" s="11">
        <f>VLOOKUP(A287,'[1]indicadores 140225'!$A$1:$AH$2422,31,FALSE)</f>
        <v>0.43140000000000001</v>
      </c>
      <c r="AS287" t="s">
        <v>54</v>
      </c>
      <c r="AT287" t="s">
        <v>55</v>
      </c>
      <c r="AU287" t="s">
        <v>56</v>
      </c>
    </row>
    <row r="288" spans="1:47" x14ac:dyDescent="0.25">
      <c r="A288" t="s">
        <v>1358</v>
      </c>
      <c r="B288" t="s">
        <v>1358</v>
      </c>
      <c r="C288" s="6">
        <f t="shared" si="29"/>
        <v>2023</v>
      </c>
      <c r="D288" t="s">
        <v>47</v>
      </c>
      <c r="E288" t="s">
        <v>82</v>
      </c>
      <c r="F288" t="s">
        <v>1359</v>
      </c>
      <c r="G288" t="s">
        <v>1307</v>
      </c>
      <c r="H288" t="s">
        <v>1308</v>
      </c>
      <c r="I288" t="s">
        <v>1307</v>
      </c>
      <c r="J288" t="s">
        <v>1355</v>
      </c>
      <c r="K288" t="s">
        <v>1360</v>
      </c>
      <c r="L288" t="s">
        <v>1361</v>
      </c>
      <c r="M288">
        <v>200</v>
      </c>
      <c r="N288" s="14">
        <v>45133.697777777779</v>
      </c>
      <c r="O288">
        <v>1222748</v>
      </c>
      <c r="P288" s="15">
        <v>45209</v>
      </c>
      <c r="Q288" s="16">
        <v>1200000</v>
      </c>
      <c r="R288" s="10">
        <f t="shared" si="24"/>
        <v>0.98139600310121133</v>
      </c>
      <c r="S288" s="10" t="str">
        <f t="shared" si="25"/>
        <v>N° proy &gt;=90%</v>
      </c>
      <c r="T288" s="15">
        <v>45230</v>
      </c>
      <c r="U288" s="16">
        <v>1200000</v>
      </c>
      <c r="V288" s="15">
        <v>45139</v>
      </c>
      <c r="W288">
        <v>552.70870370370403</v>
      </c>
      <c r="X288">
        <v>18.07</v>
      </c>
      <c r="Y288">
        <v>36</v>
      </c>
      <c r="Z288" s="11" t="str">
        <f t="shared" si="26"/>
        <v>dentro de plazo</v>
      </c>
      <c r="AA288" s="17"/>
      <c r="AB288" s="16">
        <v>602682.75</v>
      </c>
      <c r="AC288" s="16">
        <v>567597.80000000005</v>
      </c>
      <c r="AD288" s="9">
        <f>VLOOKUP(A288,'[1]indicadores 140225'!$A$1:$AH$2422,25,FALSE)</f>
        <v>602352.44999999995</v>
      </c>
      <c r="AE288" s="12">
        <f t="shared" si="27"/>
        <v>0.99945195046647672</v>
      </c>
      <c r="AF288" s="12" t="str">
        <f t="shared" si="28"/>
        <v>N° proy&gt;=90%</v>
      </c>
      <c r="AG288" s="16">
        <v>416861</v>
      </c>
      <c r="AH288" s="15">
        <v>45688</v>
      </c>
      <c r="AI288">
        <v>0.66190000000000004</v>
      </c>
      <c r="AJ288">
        <v>0.40960000000000002</v>
      </c>
      <c r="AK288" s="11">
        <f>VLOOKUP(A288,'[1]indicadores 140225'!$A$1:$AH$2422,29,FALSE)</f>
        <v>0.43259999999999998</v>
      </c>
      <c r="AN288">
        <v>0.79859999999999998</v>
      </c>
      <c r="AO288">
        <v>0.42209999999999998</v>
      </c>
      <c r="AP288" s="11">
        <f>VLOOKUP(A288,'[1]indicadores 140225'!$A$1:$AH$2422,31,FALSE)</f>
        <v>0.44350000000000001</v>
      </c>
      <c r="AS288" t="s">
        <v>54</v>
      </c>
      <c r="AT288" t="s">
        <v>55</v>
      </c>
      <c r="AU288" t="s">
        <v>56</v>
      </c>
    </row>
    <row r="289" spans="1:47" x14ac:dyDescent="0.25">
      <c r="A289" t="s">
        <v>1342</v>
      </c>
      <c r="B289" t="s">
        <v>1341</v>
      </c>
      <c r="C289" s="6">
        <f t="shared" si="29"/>
        <v>2023</v>
      </c>
      <c r="D289" t="s">
        <v>47</v>
      </c>
      <c r="E289" t="s">
        <v>82</v>
      </c>
      <c r="F289" t="s">
        <v>1362</v>
      </c>
      <c r="G289" t="s">
        <v>1307</v>
      </c>
      <c r="H289" t="s">
        <v>1308</v>
      </c>
      <c r="I289" t="s">
        <v>1344</v>
      </c>
      <c r="J289" t="s">
        <v>1363</v>
      </c>
      <c r="K289" t="s">
        <v>1364</v>
      </c>
      <c r="L289" t="s">
        <v>1365</v>
      </c>
      <c r="M289">
        <v>205</v>
      </c>
      <c r="N289" s="14">
        <v>45131.399305555555</v>
      </c>
      <c r="O289">
        <v>1230000</v>
      </c>
      <c r="P289" s="15">
        <v>45209</v>
      </c>
      <c r="Q289" s="16">
        <v>1230000</v>
      </c>
      <c r="R289" s="10">
        <f t="shared" si="24"/>
        <v>1</v>
      </c>
      <c r="S289" s="10" t="str">
        <f t="shared" si="25"/>
        <v>N° proy &gt;=90%</v>
      </c>
      <c r="T289" s="15">
        <v>45230</v>
      </c>
      <c r="U289" s="16">
        <v>1230000</v>
      </c>
      <c r="V289" s="15">
        <v>45139</v>
      </c>
      <c r="W289">
        <v>552.70870370370403</v>
      </c>
      <c r="X289">
        <v>18.07</v>
      </c>
      <c r="Y289">
        <v>36</v>
      </c>
      <c r="Z289" s="11" t="str">
        <f t="shared" si="26"/>
        <v>dentro de plazo</v>
      </c>
      <c r="AA289" s="17"/>
      <c r="AB289" s="16">
        <v>499479.49</v>
      </c>
      <c r="AC289" s="16">
        <v>486748.29</v>
      </c>
      <c r="AD289" s="9">
        <f>VLOOKUP(A289,'[1]indicadores 140225'!$A$1:$AH$2422,25,FALSE)</f>
        <v>499378.29</v>
      </c>
      <c r="AE289" s="12">
        <f t="shared" si="27"/>
        <v>0.99979738907797788</v>
      </c>
      <c r="AF289" s="12" t="str">
        <f t="shared" si="28"/>
        <v>N° proy&gt;=90%</v>
      </c>
      <c r="AG289" s="16">
        <v>273864.09999999998</v>
      </c>
      <c r="AH289" s="15">
        <v>45520</v>
      </c>
      <c r="AI289">
        <v>0.38080000000000003</v>
      </c>
      <c r="AJ289">
        <v>0.32169999999999999</v>
      </c>
      <c r="AK289" s="11">
        <f>VLOOKUP(A289,'[1]indicadores 140225'!$A$1:$AH$2422,29,FALSE)</f>
        <v>0.33810000000000001</v>
      </c>
      <c r="AN289">
        <v>0.68969999999999998</v>
      </c>
      <c r="AO289">
        <v>0.35699999999999998</v>
      </c>
      <c r="AP289" s="11">
        <f>VLOOKUP(A289,'[1]indicadores 140225'!$A$1:$AH$2422,31,FALSE)</f>
        <v>0.36370000000000002</v>
      </c>
      <c r="AS289" t="s">
        <v>54</v>
      </c>
      <c r="AT289" t="s">
        <v>55</v>
      </c>
      <c r="AU289" t="s">
        <v>56</v>
      </c>
    </row>
    <row r="290" spans="1:47" x14ac:dyDescent="0.25">
      <c r="A290" t="s">
        <v>1349</v>
      </c>
      <c r="B290" t="s">
        <v>1348</v>
      </c>
      <c r="C290" s="6">
        <f t="shared" si="29"/>
        <v>2023</v>
      </c>
      <c r="D290" t="s">
        <v>47</v>
      </c>
      <c r="E290" t="s">
        <v>82</v>
      </c>
      <c r="F290" t="s">
        <v>1366</v>
      </c>
      <c r="G290" t="s">
        <v>1307</v>
      </c>
      <c r="H290" t="s">
        <v>1308</v>
      </c>
      <c r="I290" t="s">
        <v>1344</v>
      </c>
      <c r="J290" t="s">
        <v>1363</v>
      </c>
      <c r="K290" t="s">
        <v>1367</v>
      </c>
      <c r="L290" t="s">
        <v>1368</v>
      </c>
      <c r="M290">
        <v>205</v>
      </c>
      <c r="N290" s="14">
        <v>45131.399305555555</v>
      </c>
      <c r="O290">
        <v>1230000</v>
      </c>
      <c r="P290" s="15">
        <v>45209</v>
      </c>
      <c r="Q290" s="16">
        <v>1230000</v>
      </c>
      <c r="R290" s="10">
        <f t="shared" si="24"/>
        <v>1</v>
      </c>
      <c r="S290" s="10" t="str">
        <f t="shared" si="25"/>
        <v>N° proy &gt;=90%</v>
      </c>
      <c r="T290" s="15">
        <v>45230</v>
      </c>
      <c r="U290" s="16">
        <v>1230000</v>
      </c>
      <c r="V290" s="15">
        <v>45139</v>
      </c>
      <c r="W290">
        <v>552.70870370370403</v>
      </c>
      <c r="X290">
        <v>18.07</v>
      </c>
      <c r="Y290">
        <v>36</v>
      </c>
      <c r="Z290" s="11" t="str">
        <f t="shared" si="26"/>
        <v>dentro de plazo</v>
      </c>
      <c r="AA290" s="17"/>
      <c r="AB290" s="16">
        <v>528385.48</v>
      </c>
      <c r="AC290" s="16">
        <v>515733.08</v>
      </c>
      <c r="AD290" s="9">
        <f>VLOOKUP(A290,'[1]indicadores 140225'!$A$1:$AH$2422,25,FALSE)</f>
        <v>528363.07999999996</v>
      </c>
      <c r="AE290" s="12">
        <f t="shared" si="27"/>
        <v>0.99995760670789058</v>
      </c>
      <c r="AF290" s="12" t="str">
        <f t="shared" si="28"/>
        <v>N° proy&gt;=90%</v>
      </c>
      <c r="AG290" s="16">
        <v>267813.59999999998</v>
      </c>
      <c r="AH290" s="15">
        <v>45520</v>
      </c>
      <c r="AI290">
        <v>0.3397</v>
      </c>
      <c r="AJ290">
        <v>0.3105</v>
      </c>
      <c r="AK290" s="11">
        <f>VLOOKUP(A290,'[1]indicadores 140225'!$A$1:$AH$2422,29,FALSE)</f>
        <v>0.33450000000000002</v>
      </c>
      <c r="AN290">
        <v>0.62450000000000006</v>
      </c>
      <c r="AO290">
        <v>0.33850000000000002</v>
      </c>
      <c r="AP290" s="11">
        <f>VLOOKUP(A290,'[1]indicadores 140225'!$A$1:$AH$2422,31,FALSE)</f>
        <v>0.3448</v>
      </c>
      <c r="AS290" t="s">
        <v>54</v>
      </c>
      <c r="AT290" t="s">
        <v>55</v>
      </c>
      <c r="AU290" t="s">
        <v>56</v>
      </c>
    </row>
    <row r="291" spans="1:47" x14ac:dyDescent="0.25">
      <c r="A291" t="s">
        <v>1369</v>
      </c>
      <c r="B291" t="s">
        <v>1369</v>
      </c>
      <c r="C291" s="6">
        <f t="shared" si="29"/>
        <v>2024</v>
      </c>
      <c r="D291" t="s">
        <v>47</v>
      </c>
      <c r="E291" t="s">
        <v>132</v>
      </c>
      <c r="F291" t="s">
        <v>1370</v>
      </c>
      <c r="G291" t="s">
        <v>1307</v>
      </c>
      <c r="H291" t="s">
        <v>1308</v>
      </c>
      <c r="I291" t="s">
        <v>1308</v>
      </c>
      <c r="J291" t="s">
        <v>1325</v>
      </c>
      <c r="K291" t="s">
        <v>1371</v>
      </c>
      <c r="L291" t="s">
        <v>1372</v>
      </c>
      <c r="M291">
        <v>400</v>
      </c>
      <c r="N291" s="14">
        <v>45538.554386574076</v>
      </c>
      <c r="O291">
        <v>2400000</v>
      </c>
      <c r="P291" s="15">
        <v>45601</v>
      </c>
      <c r="Q291" s="16">
        <v>2400000</v>
      </c>
      <c r="R291" s="10">
        <f t="shared" si="24"/>
        <v>1</v>
      </c>
      <c r="S291" s="10" t="str">
        <f t="shared" si="25"/>
        <v>N° proy &gt;=90%</v>
      </c>
      <c r="T291" s="15">
        <v>45614</v>
      </c>
      <c r="U291" s="16">
        <v>2400000</v>
      </c>
      <c r="V291" s="15">
        <v>45566</v>
      </c>
      <c r="W291">
        <v>125.708703703704</v>
      </c>
      <c r="X291">
        <v>4.07</v>
      </c>
      <c r="Y291">
        <v>36</v>
      </c>
      <c r="Z291" s="11" t="str">
        <f t="shared" si="26"/>
        <v>dentro de plazo</v>
      </c>
      <c r="AA291" s="17"/>
      <c r="AB291" s="16">
        <v>114788.35</v>
      </c>
      <c r="AC291" s="16">
        <v>114788.35</v>
      </c>
      <c r="AD291" s="9">
        <f>VLOOKUP(A291,'[1]indicadores 140225'!$A$1:$AH$2422,25,FALSE)</f>
        <v>114788.35</v>
      </c>
      <c r="AE291" s="12">
        <f t="shared" si="27"/>
        <v>1</v>
      </c>
      <c r="AF291" s="12" t="str">
        <f t="shared" si="28"/>
        <v>N° proy&gt;=90%</v>
      </c>
      <c r="AG291" s="16">
        <v>40111.25</v>
      </c>
      <c r="AH291" s="15">
        <v>45630</v>
      </c>
      <c r="AI291">
        <v>5.8000000000000003E-2</v>
      </c>
      <c r="AJ291">
        <v>4.4999999999999998E-2</v>
      </c>
      <c r="AK291" s="11">
        <f>VLOOKUP(A291,'[1]indicadores 140225'!$A$1:$AH$2422,29,FALSE)</f>
        <v>5.6800000000000003E-2</v>
      </c>
      <c r="AN291">
        <v>0.22189999999999999</v>
      </c>
      <c r="AO291">
        <v>3.61E-2</v>
      </c>
      <c r="AP291" s="11">
        <f>VLOOKUP(A291,'[1]indicadores 140225'!$A$1:$AH$2422,31,FALSE)</f>
        <v>5.9700000000000003E-2</v>
      </c>
      <c r="AS291" t="s">
        <v>54</v>
      </c>
      <c r="AT291" t="s">
        <v>55</v>
      </c>
      <c r="AU291" t="s">
        <v>56</v>
      </c>
    </row>
    <row r="292" spans="1:47" x14ac:dyDescent="0.25">
      <c r="A292" t="s">
        <v>1373</v>
      </c>
      <c r="B292" t="s">
        <v>1373</v>
      </c>
      <c r="C292" s="6">
        <f t="shared" si="29"/>
        <v>2024</v>
      </c>
      <c r="D292" t="s">
        <v>47</v>
      </c>
      <c r="E292" t="s">
        <v>132</v>
      </c>
      <c r="F292" t="s">
        <v>1374</v>
      </c>
      <c r="G292" t="s">
        <v>1307</v>
      </c>
      <c r="H292" t="s">
        <v>1308</v>
      </c>
      <c r="I292" t="s">
        <v>1344</v>
      </c>
      <c r="J292" t="s">
        <v>1345</v>
      </c>
      <c r="K292" t="s">
        <v>1375</v>
      </c>
      <c r="L292" t="s">
        <v>1376</v>
      </c>
      <c r="M292">
        <v>400</v>
      </c>
      <c r="N292" s="14">
        <v>45538.554386574076</v>
      </c>
      <c r="O292">
        <v>2400000</v>
      </c>
      <c r="P292" s="15">
        <v>45601</v>
      </c>
      <c r="Q292" s="16">
        <v>2400000</v>
      </c>
      <c r="R292" s="10">
        <f t="shared" si="24"/>
        <v>1</v>
      </c>
      <c r="S292" s="10" t="str">
        <f t="shared" si="25"/>
        <v>N° proy &gt;=90%</v>
      </c>
      <c r="T292" s="15">
        <v>45614</v>
      </c>
      <c r="U292" s="16">
        <v>2400000</v>
      </c>
      <c r="V292" s="15">
        <v>45566</v>
      </c>
      <c r="W292">
        <v>125.708703703704</v>
      </c>
      <c r="X292">
        <v>4.07</v>
      </c>
      <c r="Y292">
        <v>36</v>
      </c>
      <c r="Z292" s="11" t="str">
        <f t="shared" si="26"/>
        <v>dentro de plazo</v>
      </c>
      <c r="AA292" s="17"/>
      <c r="AB292" s="16">
        <v>177067</v>
      </c>
      <c r="AC292" s="16">
        <v>177067</v>
      </c>
      <c r="AD292" s="9">
        <f>VLOOKUP(A292,'[1]indicadores 140225'!$A$1:$AH$2422,25,FALSE)</f>
        <v>177067</v>
      </c>
      <c r="AE292" s="12">
        <f t="shared" si="27"/>
        <v>1</v>
      </c>
      <c r="AF292" s="12" t="str">
        <f t="shared" si="28"/>
        <v>N° proy&gt;=90%</v>
      </c>
      <c r="AG292" s="16">
        <v>41232</v>
      </c>
      <c r="AH292" s="15">
        <v>45630</v>
      </c>
      <c r="AI292">
        <v>7.9799999999999996E-2</v>
      </c>
      <c r="AJ292">
        <v>4.9399999999999999E-2</v>
      </c>
      <c r="AK292" s="11">
        <f>VLOOKUP(A292,'[1]indicadores 140225'!$A$1:$AH$2422,29,FALSE)</f>
        <v>6.83E-2</v>
      </c>
      <c r="AN292">
        <v>0.15010000000000001</v>
      </c>
      <c r="AO292">
        <v>3.1800000000000002E-2</v>
      </c>
      <c r="AP292" s="11">
        <f>VLOOKUP(A292,'[1]indicadores 140225'!$A$1:$AH$2422,31,FALSE)</f>
        <v>5.5500000000000001E-2</v>
      </c>
      <c r="AS292" t="s">
        <v>54</v>
      </c>
      <c r="AT292" t="s">
        <v>55</v>
      </c>
      <c r="AU292" t="s">
        <v>56</v>
      </c>
    </row>
    <row r="293" spans="1:47" x14ac:dyDescent="0.25">
      <c r="A293" t="s">
        <v>1377</v>
      </c>
      <c r="B293" t="s">
        <v>1377</v>
      </c>
      <c r="C293" s="6">
        <f t="shared" si="29"/>
        <v>2024</v>
      </c>
      <c r="D293" t="s">
        <v>47</v>
      </c>
      <c r="E293" t="s">
        <v>132</v>
      </c>
      <c r="F293" t="s">
        <v>1378</v>
      </c>
      <c r="G293" t="s">
        <v>1307</v>
      </c>
      <c r="H293" t="s">
        <v>1308</v>
      </c>
      <c r="I293" t="s">
        <v>1307</v>
      </c>
      <c r="J293" t="s">
        <v>1379</v>
      </c>
      <c r="K293" t="s">
        <v>1379</v>
      </c>
      <c r="L293" t="s">
        <v>1380</v>
      </c>
      <c r="M293">
        <v>400</v>
      </c>
      <c r="N293" s="14">
        <v>45538.554386574076</v>
      </c>
      <c r="O293">
        <v>2400000</v>
      </c>
      <c r="P293" s="15">
        <v>45589</v>
      </c>
      <c r="Q293" s="16">
        <v>2400000</v>
      </c>
      <c r="R293" s="10">
        <f t="shared" si="24"/>
        <v>1</v>
      </c>
      <c r="S293" s="10" t="str">
        <f t="shared" si="25"/>
        <v>N° proy &gt;=90%</v>
      </c>
      <c r="T293" s="15">
        <v>45614</v>
      </c>
      <c r="U293" s="16">
        <v>2400000</v>
      </c>
      <c r="V293" s="15">
        <v>45566</v>
      </c>
      <c r="W293">
        <v>125.708703703704</v>
      </c>
      <c r="X293">
        <v>4.07</v>
      </c>
      <c r="Y293">
        <v>36</v>
      </c>
      <c r="Z293" s="11" t="str">
        <f t="shared" si="26"/>
        <v>dentro de plazo</v>
      </c>
      <c r="AA293" s="17"/>
      <c r="AB293" s="16">
        <v>151602</v>
      </c>
      <c r="AC293" s="16">
        <v>151402</v>
      </c>
      <c r="AD293" s="9">
        <f>VLOOKUP(A293,'[1]indicadores 140225'!$A$1:$AH$2422,25,FALSE)</f>
        <v>151402</v>
      </c>
      <c r="AE293" s="12">
        <f t="shared" si="27"/>
        <v>0.99868075619055152</v>
      </c>
      <c r="AF293" s="12" t="str">
        <f t="shared" si="28"/>
        <v>N° proy&gt;=90%</v>
      </c>
      <c r="AG293" s="16">
        <v>40179.9</v>
      </c>
      <c r="AH293" s="15">
        <v>45636</v>
      </c>
      <c r="AI293">
        <v>5.5899999999999998E-2</v>
      </c>
      <c r="AJ293">
        <v>4.7699999999999999E-2</v>
      </c>
      <c r="AK293" s="11">
        <f>VLOOKUP(A293,'[1]indicadores 140225'!$A$1:$AH$2422,29,FALSE)</f>
        <v>5.7700000000000001E-2</v>
      </c>
      <c r="AN293">
        <v>0.1033</v>
      </c>
      <c r="AO293">
        <v>4.8399999999999999E-2</v>
      </c>
      <c r="AP293" s="11">
        <f>VLOOKUP(A293,'[1]indicadores 140225'!$A$1:$AH$2422,31,FALSE)</f>
        <v>9.0899999999999995E-2</v>
      </c>
      <c r="AS293" t="s">
        <v>54</v>
      </c>
      <c r="AT293" t="s">
        <v>55</v>
      </c>
      <c r="AU293" t="s">
        <v>56</v>
      </c>
    </row>
    <row r="294" spans="1:47" x14ac:dyDescent="0.25">
      <c r="A294" t="s">
        <v>1381</v>
      </c>
      <c r="B294" t="s">
        <v>1381</v>
      </c>
      <c r="C294" s="6">
        <f t="shared" si="29"/>
        <v>2020</v>
      </c>
      <c r="D294" t="s">
        <v>47</v>
      </c>
      <c r="E294" t="s">
        <v>884</v>
      </c>
      <c r="F294" t="s">
        <v>1382</v>
      </c>
      <c r="G294" t="s">
        <v>1383</v>
      </c>
      <c r="H294" t="s">
        <v>1308</v>
      </c>
      <c r="I294" t="s">
        <v>1384</v>
      </c>
      <c r="J294" t="s">
        <v>1385</v>
      </c>
      <c r="K294" t="s">
        <v>1386</v>
      </c>
      <c r="L294" t="s">
        <v>1387</v>
      </c>
      <c r="M294">
        <v>175</v>
      </c>
      <c r="N294" s="14">
        <v>44161</v>
      </c>
      <c r="O294">
        <v>1190000</v>
      </c>
      <c r="P294" s="15">
        <v>44067</v>
      </c>
      <c r="Q294" s="16">
        <v>1190000</v>
      </c>
      <c r="R294" s="10">
        <f t="shared" si="24"/>
        <v>1</v>
      </c>
      <c r="S294" s="10" t="str">
        <f t="shared" si="25"/>
        <v>N° proy &gt;=90%</v>
      </c>
      <c r="T294" s="15">
        <v>44067</v>
      </c>
      <c r="U294" s="16">
        <v>1190000</v>
      </c>
      <c r="V294" s="15">
        <v>44179</v>
      </c>
      <c r="W294">
        <v>1143</v>
      </c>
      <c r="X294">
        <v>36</v>
      </c>
      <c r="Y294">
        <v>36</v>
      </c>
      <c r="Z294" s="11" t="str">
        <f t="shared" si="26"/>
        <v>dentro de plazo</v>
      </c>
      <c r="AA294" s="15">
        <v>45322</v>
      </c>
      <c r="AB294" s="16">
        <v>1193727.9099999999</v>
      </c>
      <c r="AC294" s="16">
        <v>1189957.4099999999</v>
      </c>
      <c r="AD294" s="9">
        <f>VLOOKUP(A294,'[1]indicadores 140225'!$A$1:$AH$2422,25,FALSE)</f>
        <v>1189957.4099999999</v>
      </c>
      <c r="AE294" s="12">
        <f t="shared" si="27"/>
        <v>0.99684140751974204</v>
      </c>
      <c r="AF294" s="12" t="str">
        <f t="shared" si="28"/>
        <v>N° proy&gt;=90%</v>
      </c>
      <c r="AG294" s="16">
        <v>1184812.1499999999</v>
      </c>
      <c r="AH294" s="15">
        <v>45622</v>
      </c>
      <c r="AI294">
        <v>1</v>
      </c>
      <c r="AJ294">
        <v>1</v>
      </c>
      <c r="AK294" s="11">
        <f>VLOOKUP(A294,'[1]indicadores 140225'!$A$1:$AH$2422,29,FALSE)</f>
        <v>1</v>
      </c>
      <c r="AN294">
        <v>1</v>
      </c>
      <c r="AO294">
        <v>0.98980000000000001</v>
      </c>
      <c r="AP294" s="11">
        <f>VLOOKUP(A294,'[1]indicadores 140225'!$A$1:$AH$2422,31,FALSE)</f>
        <v>0.98980000000000001</v>
      </c>
      <c r="AS294" t="s">
        <v>42</v>
      </c>
      <c r="AT294" t="s">
        <v>43</v>
      </c>
    </row>
    <row r="295" spans="1:47" x14ac:dyDescent="0.25">
      <c r="A295" t="s">
        <v>1388</v>
      </c>
      <c r="B295" t="s">
        <v>1388</v>
      </c>
      <c r="C295" s="6">
        <f t="shared" si="29"/>
        <v>2020</v>
      </c>
      <c r="D295" t="s">
        <v>47</v>
      </c>
      <c r="E295" t="s">
        <v>884</v>
      </c>
      <c r="F295" t="s">
        <v>1389</v>
      </c>
      <c r="G295" t="s">
        <v>1383</v>
      </c>
      <c r="H295" t="s">
        <v>1308</v>
      </c>
      <c r="I295" t="s">
        <v>1384</v>
      </c>
      <c r="J295" t="s">
        <v>1385</v>
      </c>
      <c r="K295" t="s">
        <v>1390</v>
      </c>
      <c r="L295" t="s">
        <v>1391</v>
      </c>
      <c r="M295">
        <v>110</v>
      </c>
      <c r="N295" s="14">
        <v>44161</v>
      </c>
      <c r="O295">
        <v>748000</v>
      </c>
      <c r="P295" s="15">
        <v>44067</v>
      </c>
      <c r="Q295" s="16">
        <v>748000</v>
      </c>
      <c r="R295" s="10">
        <f t="shared" si="24"/>
        <v>1</v>
      </c>
      <c r="S295" s="10" t="str">
        <f t="shared" si="25"/>
        <v>N° proy &gt;=90%</v>
      </c>
      <c r="T295" s="15">
        <v>44067</v>
      </c>
      <c r="U295" s="16">
        <v>748000</v>
      </c>
      <c r="V295" s="15">
        <v>44179</v>
      </c>
      <c r="W295">
        <v>1143</v>
      </c>
      <c r="X295">
        <v>36</v>
      </c>
      <c r="Y295">
        <v>36</v>
      </c>
      <c r="Z295" s="11" t="str">
        <f t="shared" si="26"/>
        <v>dentro de plazo</v>
      </c>
      <c r="AA295" s="15">
        <v>45322</v>
      </c>
      <c r="AB295" s="16">
        <v>749997.29</v>
      </c>
      <c r="AC295" s="16">
        <v>747989.69</v>
      </c>
      <c r="AD295" s="9">
        <f>VLOOKUP(A295,'[1]indicadores 140225'!$A$1:$AH$2422,25,FALSE)</f>
        <v>747989.69</v>
      </c>
      <c r="AE295" s="12">
        <f t="shared" si="27"/>
        <v>0.99732319032779426</v>
      </c>
      <c r="AF295" s="12" t="str">
        <f t="shared" si="28"/>
        <v>N° proy&gt;=90%</v>
      </c>
      <c r="AG295" s="16">
        <v>744826.79</v>
      </c>
      <c r="AH295" s="15">
        <v>45622</v>
      </c>
      <c r="AI295">
        <v>1</v>
      </c>
      <c r="AJ295">
        <v>1</v>
      </c>
      <c r="AK295" s="11">
        <f>VLOOKUP(A295,'[1]indicadores 140225'!$A$1:$AH$2422,29,FALSE)</f>
        <v>1</v>
      </c>
      <c r="AN295">
        <v>1</v>
      </c>
      <c r="AO295">
        <v>0.99050000000000005</v>
      </c>
      <c r="AP295" s="11">
        <f>VLOOKUP(A295,'[1]indicadores 140225'!$A$1:$AH$2422,31,FALSE)</f>
        <v>0.99050000000000005</v>
      </c>
      <c r="AS295" t="s">
        <v>42</v>
      </c>
      <c r="AT295" t="s">
        <v>43</v>
      </c>
    </row>
    <row r="296" spans="1:47" x14ac:dyDescent="0.25">
      <c r="A296" t="s">
        <v>1392</v>
      </c>
      <c r="B296" t="s">
        <v>1392</v>
      </c>
      <c r="C296" s="6">
        <f t="shared" si="29"/>
        <v>2020</v>
      </c>
      <c r="D296" t="s">
        <v>47</v>
      </c>
      <c r="E296" t="s">
        <v>884</v>
      </c>
      <c r="F296" t="s">
        <v>1393</v>
      </c>
      <c r="G296" t="s">
        <v>1383</v>
      </c>
      <c r="H296" t="s">
        <v>1308</v>
      </c>
      <c r="I296" t="s">
        <v>1384</v>
      </c>
      <c r="J296" t="s">
        <v>1385</v>
      </c>
      <c r="K296" t="s">
        <v>1394</v>
      </c>
      <c r="L296" t="s">
        <v>1395</v>
      </c>
      <c r="M296">
        <v>115</v>
      </c>
      <c r="N296" s="14">
        <v>44161</v>
      </c>
      <c r="O296">
        <v>782000</v>
      </c>
      <c r="P296" s="15">
        <v>44192</v>
      </c>
      <c r="Q296" s="16">
        <v>782000</v>
      </c>
      <c r="R296" s="10">
        <f t="shared" si="24"/>
        <v>1</v>
      </c>
      <c r="S296" s="10" t="str">
        <f t="shared" si="25"/>
        <v>N° proy &gt;=90%</v>
      </c>
      <c r="T296" s="15">
        <v>44193</v>
      </c>
      <c r="U296" s="16">
        <v>782000</v>
      </c>
      <c r="V296" s="15">
        <v>44179</v>
      </c>
      <c r="W296">
        <v>1143</v>
      </c>
      <c r="X296">
        <v>36</v>
      </c>
      <c r="Y296">
        <v>36</v>
      </c>
      <c r="Z296" s="11" t="str">
        <f t="shared" si="26"/>
        <v>dentro de plazo</v>
      </c>
      <c r="AA296" s="15">
        <v>45322</v>
      </c>
      <c r="AB296" s="16">
        <v>786190.21</v>
      </c>
      <c r="AC296" s="16">
        <v>781980.21</v>
      </c>
      <c r="AD296" s="9">
        <f>VLOOKUP(A296,'[1]indicadores 140225'!$A$1:$AH$2422,25,FALSE)</f>
        <v>781980.21</v>
      </c>
      <c r="AE296" s="12">
        <f t="shared" si="27"/>
        <v>0.99464506178473022</v>
      </c>
      <c r="AF296" s="12" t="str">
        <f t="shared" si="28"/>
        <v>N° proy&gt;=90%</v>
      </c>
      <c r="AG296" s="16">
        <v>780928.21</v>
      </c>
      <c r="AH296" s="15">
        <v>45622</v>
      </c>
      <c r="AI296">
        <v>1</v>
      </c>
      <c r="AJ296">
        <v>1</v>
      </c>
      <c r="AK296" s="11">
        <f>VLOOKUP(A296,'[1]indicadores 140225'!$A$1:$AH$2422,29,FALSE)</f>
        <v>1</v>
      </c>
      <c r="AN296">
        <v>1</v>
      </c>
      <c r="AO296">
        <v>0.98909999999999998</v>
      </c>
      <c r="AP296" s="11">
        <f>VLOOKUP(A296,'[1]indicadores 140225'!$A$1:$AH$2422,31,FALSE)</f>
        <v>0.98909999999999998</v>
      </c>
      <c r="AS296" t="s">
        <v>42</v>
      </c>
      <c r="AT296" t="s">
        <v>43</v>
      </c>
    </row>
    <row r="297" spans="1:47" x14ac:dyDescent="0.25">
      <c r="A297" t="s">
        <v>1396</v>
      </c>
      <c r="B297" t="s">
        <v>1397</v>
      </c>
      <c r="C297" s="6">
        <f t="shared" si="29"/>
        <v>2021</v>
      </c>
      <c r="D297" t="s">
        <v>47</v>
      </c>
      <c r="E297" t="s">
        <v>992</v>
      </c>
      <c r="F297" t="s">
        <v>1398</v>
      </c>
      <c r="G297" t="s">
        <v>1383</v>
      </c>
      <c r="H297" t="s">
        <v>1308</v>
      </c>
      <c r="I297" t="s">
        <v>1384</v>
      </c>
      <c r="J297" t="s">
        <v>1399</v>
      </c>
      <c r="K297" t="s">
        <v>1400</v>
      </c>
      <c r="L297" t="s">
        <v>1401</v>
      </c>
      <c r="M297">
        <v>300</v>
      </c>
      <c r="N297" s="14">
        <v>44356.850960648146</v>
      </c>
      <c r="O297">
        <v>2040000</v>
      </c>
      <c r="P297" s="15">
        <v>44593</v>
      </c>
      <c r="Q297" s="16">
        <v>2040000</v>
      </c>
      <c r="R297" s="10">
        <f t="shared" si="24"/>
        <v>1</v>
      </c>
      <c r="S297" s="10" t="str">
        <f t="shared" si="25"/>
        <v>N° proy &gt;=90%</v>
      </c>
      <c r="T297" s="15">
        <v>44595</v>
      </c>
      <c r="U297" s="16">
        <v>2040000</v>
      </c>
      <c r="V297" s="15">
        <v>44433</v>
      </c>
      <c r="W297">
        <v>1117</v>
      </c>
      <c r="X297">
        <v>36</v>
      </c>
      <c r="Y297">
        <v>36</v>
      </c>
      <c r="Z297" s="11" t="str">
        <f t="shared" si="26"/>
        <v>dentro de plazo</v>
      </c>
      <c r="AA297" s="15">
        <v>45550</v>
      </c>
      <c r="AB297" s="16">
        <v>2036727.8</v>
      </c>
      <c r="AC297" s="16">
        <v>2033365.14</v>
      </c>
      <c r="AD297" s="9">
        <f>VLOOKUP(A297,'[1]indicadores 140225'!$A$1:$AH$2422,25,FALSE)</f>
        <v>2033365.14</v>
      </c>
      <c r="AE297" s="12">
        <f t="shared" si="27"/>
        <v>0.99834898900088653</v>
      </c>
      <c r="AF297" s="12" t="str">
        <f t="shared" si="28"/>
        <v>N° proy&gt;=90%</v>
      </c>
      <c r="AG297" s="16">
        <v>2040747.8</v>
      </c>
      <c r="AH297" s="15">
        <v>45625</v>
      </c>
      <c r="AI297">
        <v>1</v>
      </c>
      <c r="AJ297">
        <v>1</v>
      </c>
      <c r="AK297" s="11">
        <f>VLOOKUP(A297,'[1]indicadores 140225'!$A$1:$AH$2422,29,FALSE)</f>
        <v>1</v>
      </c>
      <c r="AN297">
        <v>1</v>
      </c>
      <c r="AO297">
        <v>0.99050000000000005</v>
      </c>
      <c r="AP297" s="11">
        <f>VLOOKUP(A297,'[1]indicadores 140225'!$A$1:$AH$2422,31,FALSE)</f>
        <v>0.99050000000000005</v>
      </c>
      <c r="AS297" t="s">
        <v>42</v>
      </c>
      <c r="AT297" t="s">
        <v>915</v>
      </c>
    </row>
    <row r="298" spans="1:47" x14ac:dyDescent="0.25">
      <c r="A298" t="s">
        <v>1402</v>
      </c>
      <c r="B298" t="s">
        <v>1403</v>
      </c>
      <c r="C298" s="6">
        <f t="shared" si="29"/>
        <v>2021</v>
      </c>
      <c r="D298" t="s">
        <v>47</v>
      </c>
      <c r="E298" t="s">
        <v>992</v>
      </c>
      <c r="F298" t="s">
        <v>1404</v>
      </c>
      <c r="G298" t="s">
        <v>1383</v>
      </c>
      <c r="H298" t="s">
        <v>1308</v>
      </c>
      <c r="I298" t="s">
        <v>1384</v>
      </c>
      <c r="J298" t="s">
        <v>1399</v>
      </c>
      <c r="K298" t="s">
        <v>1405</v>
      </c>
      <c r="L298" t="s">
        <v>1406</v>
      </c>
      <c r="M298">
        <v>150</v>
      </c>
      <c r="N298" s="14">
        <v>44356.850960648146</v>
      </c>
      <c r="O298">
        <v>1020000</v>
      </c>
      <c r="P298" s="15">
        <v>44593</v>
      </c>
      <c r="Q298" s="16">
        <v>1020000</v>
      </c>
      <c r="R298" s="10">
        <f t="shared" si="24"/>
        <v>1</v>
      </c>
      <c r="S298" s="10" t="str">
        <f t="shared" si="25"/>
        <v>N° proy &gt;=90%</v>
      </c>
      <c r="T298" s="15">
        <v>44595</v>
      </c>
      <c r="U298" s="16">
        <v>1020000</v>
      </c>
      <c r="V298" s="15">
        <v>44433</v>
      </c>
      <c r="W298">
        <v>1117</v>
      </c>
      <c r="X298">
        <v>36</v>
      </c>
      <c r="Y298">
        <v>36</v>
      </c>
      <c r="Z298" s="11" t="str">
        <f t="shared" si="26"/>
        <v>dentro de plazo</v>
      </c>
      <c r="AA298" s="15">
        <v>45550</v>
      </c>
      <c r="AB298" s="16">
        <v>1018391.33</v>
      </c>
      <c r="AC298" s="16">
        <v>1016337.95</v>
      </c>
      <c r="AD298" s="9">
        <f>VLOOKUP(A298,'[1]indicadores 140225'!$A$1:$AH$2422,25,FALSE)</f>
        <v>1016337.95</v>
      </c>
      <c r="AE298" s="12">
        <f t="shared" si="27"/>
        <v>0.99798370239463841</v>
      </c>
      <c r="AF298" s="12" t="str">
        <f t="shared" si="28"/>
        <v>N° proy&gt;=90%</v>
      </c>
      <c r="AG298" s="16">
        <v>1020371.33</v>
      </c>
      <c r="AH298" s="15">
        <v>45625</v>
      </c>
      <c r="AI298">
        <v>1</v>
      </c>
      <c r="AJ298">
        <v>1</v>
      </c>
      <c r="AK298" s="11">
        <f>VLOOKUP(A298,'[1]indicadores 140225'!$A$1:$AH$2422,29,FALSE)</f>
        <v>1</v>
      </c>
      <c r="AN298">
        <v>1</v>
      </c>
      <c r="AO298">
        <v>0.98540000000000005</v>
      </c>
      <c r="AP298" s="11">
        <f>VLOOKUP(A298,'[1]indicadores 140225'!$A$1:$AH$2422,31,FALSE)</f>
        <v>0.98540000000000005</v>
      </c>
      <c r="AS298" t="s">
        <v>42</v>
      </c>
      <c r="AT298" t="s">
        <v>915</v>
      </c>
    </row>
    <row r="299" spans="1:47" x14ac:dyDescent="0.25">
      <c r="A299" t="s">
        <v>1397</v>
      </c>
      <c r="B299" t="s">
        <v>1396</v>
      </c>
      <c r="C299" s="6">
        <f t="shared" si="29"/>
        <v>2021</v>
      </c>
      <c r="D299" t="s">
        <v>47</v>
      </c>
      <c r="E299" t="s">
        <v>992</v>
      </c>
      <c r="F299" t="s">
        <v>1407</v>
      </c>
      <c r="G299" t="s">
        <v>1383</v>
      </c>
      <c r="H299" t="s">
        <v>1308</v>
      </c>
      <c r="I299" t="s">
        <v>1384</v>
      </c>
      <c r="J299" t="s">
        <v>1408</v>
      </c>
      <c r="K299" t="s">
        <v>1409</v>
      </c>
      <c r="L299" t="s">
        <v>1410</v>
      </c>
      <c r="M299">
        <v>200</v>
      </c>
      <c r="N299" s="14">
        <v>44356</v>
      </c>
      <c r="O299">
        <v>1360000</v>
      </c>
      <c r="P299" s="15">
        <v>44593</v>
      </c>
      <c r="Q299" s="16">
        <v>1360000</v>
      </c>
      <c r="R299" s="10">
        <f t="shared" si="24"/>
        <v>1</v>
      </c>
      <c r="S299" s="10" t="str">
        <f t="shared" si="25"/>
        <v>N° proy &gt;=90%</v>
      </c>
      <c r="T299" s="15">
        <v>44595</v>
      </c>
      <c r="U299" s="16">
        <v>1360000</v>
      </c>
      <c r="V299" s="15">
        <v>44410</v>
      </c>
      <c r="W299">
        <v>1094</v>
      </c>
      <c r="X299">
        <v>36</v>
      </c>
      <c r="Y299">
        <v>36</v>
      </c>
      <c r="Z299" s="11" t="str">
        <f t="shared" si="26"/>
        <v>dentro de plazo</v>
      </c>
      <c r="AA299" s="15">
        <v>45504</v>
      </c>
      <c r="AB299" s="16">
        <v>1369954.1</v>
      </c>
      <c r="AC299" s="16">
        <v>1358997.5</v>
      </c>
      <c r="AD299" s="9">
        <f>VLOOKUP(A299,'[1]indicadores 140225'!$A$1:$AH$2422,25,FALSE)</f>
        <v>1358997.5</v>
      </c>
      <c r="AE299" s="12">
        <f t="shared" si="27"/>
        <v>0.99200221379679798</v>
      </c>
      <c r="AF299" s="12" t="str">
        <f t="shared" si="28"/>
        <v>N° proy&gt;=90%</v>
      </c>
      <c r="AG299" s="16">
        <v>1371837.42</v>
      </c>
      <c r="AH299" s="15">
        <v>45495</v>
      </c>
      <c r="AI299">
        <v>1</v>
      </c>
      <c r="AJ299">
        <v>1</v>
      </c>
      <c r="AK299" s="11">
        <f>VLOOKUP(A299,'[1]indicadores 140225'!$A$1:$AH$2422,29,FALSE)</f>
        <v>1</v>
      </c>
      <c r="AN299">
        <v>1</v>
      </c>
      <c r="AO299">
        <v>0.98770000000000002</v>
      </c>
      <c r="AP299" s="11">
        <f>VLOOKUP(A299,'[1]indicadores 140225'!$A$1:$AH$2422,31,FALSE)</f>
        <v>0.98770000000000002</v>
      </c>
      <c r="AS299" t="s">
        <v>42</v>
      </c>
      <c r="AT299" t="s">
        <v>915</v>
      </c>
    </row>
    <row r="300" spans="1:47" x14ac:dyDescent="0.25">
      <c r="A300" t="s">
        <v>1403</v>
      </c>
      <c r="B300" t="s">
        <v>1402</v>
      </c>
      <c r="C300" s="6">
        <f t="shared" si="29"/>
        <v>2021</v>
      </c>
      <c r="D300" t="s">
        <v>47</v>
      </c>
      <c r="E300" t="s">
        <v>992</v>
      </c>
      <c r="F300" t="s">
        <v>1411</v>
      </c>
      <c r="G300" t="s">
        <v>1383</v>
      </c>
      <c r="H300" t="s">
        <v>1308</v>
      </c>
      <c r="I300" t="s">
        <v>1384</v>
      </c>
      <c r="J300" t="s">
        <v>1408</v>
      </c>
      <c r="K300" t="s">
        <v>1412</v>
      </c>
      <c r="L300" t="s">
        <v>1413</v>
      </c>
      <c r="M300">
        <v>250</v>
      </c>
      <c r="N300" s="14">
        <v>44356</v>
      </c>
      <c r="O300">
        <v>1700000</v>
      </c>
      <c r="P300" s="15">
        <v>44593</v>
      </c>
      <c r="Q300" s="16">
        <v>1700000</v>
      </c>
      <c r="R300" s="10">
        <f t="shared" si="24"/>
        <v>1</v>
      </c>
      <c r="S300" s="10" t="str">
        <f t="shared" si="25"/>
        <v>N° proy &gt;=90%</v>
      </c>
      <c r="T300" s="15">
        <v>44595</v>
      </c>
      <c r="U300" s="16">
        <v>1700000</v>
      </c>
      <c r="V300" s="15">
        <v>44410</v>
      </c>
      <c r="W300">
        <v>1094</v>
      </c>
      <c r="X300">
        <v>36</v>
      </c>
      <c r="Y300">
        <v>36</v>
      </c>
      <c r="Z300" s="11" t="str">
        <f t="shared" si="26"/>
        <v>dentro de plazo</v>
      </c>
      <c r="AA300" s="15">
        <v>45504</v>
      </c>
      <c r="AB300" s="16">
        <v>1719957.42</v>
      </c>
      <c r="AC300" s="16">
        <v>1698913.24</v>
      </c>
      <c r="AD300" s="9">
        <f>VLOOKUP(A300,'[1]indicadores 140225'!$A$1:$AH$2422,25,FALSE)</f>
        <v>1698913.24</v>
      </c>
      <c r="AE300" s="12">
        <f t="shared" si="27"/>
        <v>0.98776470873331279</v>
      </c>
      <c r="AF300" s="12" t="str">
        <f t="shared" si="28"/>
        <v>N° proy&gt;=90%</v>
      </c>
      <c r="AG300" s="16">
        <v>1722332.22</v>
      </c>
      <c r="AH300" s="15">
        <v>45495</v>
      </c>
      <c r="AI300">
        <v>1</v>
      </c>
      <c r="AJ300">
        <v>1</v>
      </c>
      <c r="AK300" s="11">
        <f>VLOOKUP(A300,'[1]indicadores 140225'!$A$1:$AH$2422,29,FALSE)</f>
        <v>1</v>
      </c>
      <c r="AN300">
        <v>1</v>
      </c>
      <c r="AO300">
        <v>0.98839999999999995</v>
      </c>
      <c r="AP300" s="11">
        <f>VLOOKUP(A300,'[1]indicadores 140225'!$A$1:$AH$2422,31,FALSE)</f>
        <v>0.98839999999999995</v>
      </c>
      <c r="AS300" t="s">
        <v>42</v>
      </c>
      <c r="AT300" t="s">
        <v>915</v>
      </c>
    </row>
    <row r="301" spans="1:47" x14ac:dyDescent="0.25">
      <c r="A301" t="s">
        <v>1414</v>
      </c>
      <c r="B301" t="s">
        <v>1414</v>
      </c>
      <c r="C301" s="6">
        <f t="shared" si="29"/>
        <v>2022</v>
      </c>
      <c r="D301" t="s">
        <v>47</v>
      </c>
      <c r="E301" t="s">
        <v>551</v>
      </c>
      <c r="F301" t="s">
        <v>1415</v>
      </c>
      <c r="G301" t="s">
        <v>1383</v>
      </c>
      <c r="H301" t="s">
        <v>1308</v>
      </c>
      <c r="I301" t="s">
        <v>1416</v>
      </c>
      <c r="J301" t="s">
        <v>1417</v>
      </c>
      <c r="K301" t="s">
        <v>1417</v>
      </c>
      <c r="L301" t="s">
        <v>1418</v>
      </c>
      <c r="M301">
        <v>220</v>
      </c>
      <c r="N301" s="14">
        <v>44756</v>
      </c>
      <c r="O301">
        <v>1496000</v>
      </c>
      <c r="P301" s="15">
        <v>44769</v>
      </c>
      <c r="Q301" s="16">
        <v>1496000</v>
      </c>
      <c r="R301" s="10">
        <f t="shared" si="24"/>
        <v>1</v>
      </c>
      <c r="S301" s="10" t="str">
        <f t="shared" si="25"/>
        <v>N° proy &gt;=90%</v>
      </c>
      <c r="T301" s="15">
        <v>44778</v>
      </c>
      <c r="U301" s="16">
        <v>1496000</v>
      </c>
      <c r="V301" s="15">
        <v>44774</v>
      </c>
      <c r="W301">
        <v>917.70870370370403</v>
      </c>
      <c r="X301">
        <v>30.07</v>
      </c>
      <c r="Y301">
        <v>36</v>
      </c>
      <c r="Z301" s="11" t="str">
        <f t="shared" si="26"/>
        <v>dentro de plazo</v>
      </c>
      <c r="AA301" s="17"/>
      <c r="AB301" s="16">
        <v>1315169.23</v>
      </c>
      <c r="AC301" s="16">
        <v>1284585.2</v>
      </c>
      <c r="AD301" s="9">
        <f>VLOOKUP(A301,'[1]indicadores 140225'!$A$1:$AH$2422,25,FALSE)</f>
        <v>1299637.05</v>
      </c>
      <c r="AE301" s="12">
        <f t="shared" si="27"/>
        <v>0.98818997612953585</v>
      </c>
      <c r="AF301" s="12" t="str">
        <f t="shared" si="28"/>
        <v>N° proy&gt;=90%</v>
      </c>
      <c r="AG301" s="16">
        <v>708318.95000000007</v>
      </c>
      <c r="AH301" s="15">
        <v>45637</v>
      </c>
      <c r="AI301">
        <v>0.76419999999999999</v>
      </c>
      <c r="AJ301">
        <v>0.85119999999999996</v>
      </c>
      <c r="AK301" s="11">
        <f>VLOOKUP(A301,'[1]indicadores 140225'!$A$1:$AH$2422,29,FALSE)</f>
        <v>0.8589</v>
      </c>
      <c r="AN301">
        <v>0.93100000000000005</v>
      </c>
      <c r="AO301">
        <v>0.87109999999999999</v>
      </c>
      <c r="AP301" s="11">
        <f>VLOOKUP(A301,'[1]indicadores 140225'!$A$1:$AH$2422,31,FALSE)</f>
        <v>0.88449999999999995</v>
      </c>
      <c r="AS301" t="s">
        <v>54</v>
      </c>
      <c r="AT301" t="s">
        <v>55</v>
      </c>
      <c r="AU301" t="s">
        <v>56</v>
      </c>
    </row>
    <row r="302" spans="1:47" x14ac:dyDescent="0.25">
      <c r="A302" t="s">
        <v>1419</v>
      </c>
      <c r="B302" t="s">
        <v>1419</v>
      </c>
      <c r="C302" s="6">
        <f t="shared" si="29"/>
        <v>2022</v>
      </c>
      <c r="D302" t="s">
        <v>47</v>
      </c>
      <c r="E302" t="s">
        <v>551</v>
      </c>
      <c r="F302" t="s">
        <v>1420</v>
      </c>
      <c r="G302" t="s">
        <v>1383</v>
      </c>
      <c r="H302" t="s">
        <v>1308</v>
      </c>
      <c r="I302" t="s">
        <v>1416</v>
      </c>
      <c r="J302" t="s">
        <v>1417</v>
      </c>
      <c r="K302" t="s">
        <v>1421</v>
      </c>
      <c r="L302" t="s">
        <v>1422</v>
      </c>
      <c r="M302">
        <v>220</v>
      </c>
      <c r="N302" s="14">
        <v>44756</v>
      </c>
      <c r="O302">
        <v>1496000</v>
      </c>
      <c r="P302" s="15">
        <v>44769</v>
      </c>
      <c r="Q302" s="16">
        <v>1496000</v>
      </c>
      <c r="R302" s="10">
        <f t="shared" si="24"/>
        <v>1</v>
      </c>
      <c r="S302" s="10" t="str">
        <f t="shared" si="25"/>
        <v>N° proy &gt;=90%</v>
      </c>
      <c r="T302" s="15">
        <v>44778</v>
      </c>
      <c r="U302" s="16">
        <v>1496000</v>
      </c>
      <c r="V302" s="15">
        <v>44774</v>
      </c>
      <c r="W302">
        <v>917.70870370370403</v>
      </c>
      <c r="X302">
        <v>30.07</v>
      </c>
      <c r="Y302">
        <v>36</v>
      </c>
      <c r="Z302" s="11" t="str">
        <f t="shared" si="26"/>
        <v>dentro de plazo</v>
      </c>
      <c r="AA302" s="17"/>
      <c r="AB302" s="16">
        <v>1277164.3999999999</v>
      </c>
      <c r="AC302" s="16">
        <v>1234662.6499999999</v>
      </c>
      <c r="AD302" s="9">
        <f>VLOOKUP(A302,'[1]indicadores 140225'!$A$1:$AH$2422,25,FALSE)</f>
        <v>1248233.8999999999</v>
      </c>
      <c r="AE302" s="12">
        <f t="shared" si="27"/>
        <v>0.97734786531788698</v>
      </c>
      <c r="AF302" s="12" t="str">
        <f t="shared" si="28"/>
        <v>N° proy&gt;=90%</v>
      </c>
      <c r="AG302" s="16">
        <v>703101.1</v>
      </c>
      <c r="AH302" s="15">
        <v>45637</v>
      </c>
      <c r="AI302">
        <v>0.87280000000000002</v>
      </c>
      <c r="AJ302">
        <v>0.85680000000000001</v>
      </c>
      <c r="AK302" s="11">
        <f>VLOOKUP(A302,'[1]indicadores 140225'!$A$1:$AH$2422,29,FALSE)</f>
        <v>0.86880000000000002</v>
      </c>
      <c r="AN302">
        <v>0.92300000000000004</v>
      </c>
      <c r="AO302">
        <v>0.85760000000000003</v>
      </c>
      <c r="AP302" s="11">
        <f>VLOOKUP(A302,'[1]indicadores 140225'!$A$1:$AH$2422,31,FALSE)</f>
        <v>0.87250000000000005</v>
      </c>
      <c r="AS302" t="s">
        <v>54</v>
      </c>
      <c r="AT302" t="s">
        <v>55</v>
      </c>
      <c r="AU302" t="s">
        <v>56</v>
      </c>
    </row>
    <row r="303" spans="1:47" x14ac:dyDescent="0.25">
      <c r="A303" t="s">
        <v>1423</v>
      </c>
      <c r="B303" t="s">
        <v>1423</v>
      </c>
      <c r="C303" s="6">
        <f t="shared" si="29"/>
        <v>2022</v>
      </c>
      <c r="D303" t="s">
        <v>47</v>
      </c>
      <c r="E303" t="s">
        <v>551</v>
      </c>
      <c r="F303" t="s">
        <v>1424</v>
      </c>
      <c r="G303" t="s">
        <v>1383</v>
      </c>
      <c r="H303" t="s">
        <v>1308</v>
      </c>
      <c r="I303" t="s">
        <v>1416</v>
      </c>
      <c r="J303" t="s">
        <v>1425</v>
      </c>
      <c r="K303" t="s">
        <v>1426</v>
      </c>
      <c r="L303" t="s">
        <v>1427</v>
      </c>
      <c r="M303">
        <v>165</v>
      </c>
      <c r="N303" s="14">
        <v>44756.633321759262</v>
      </c>
      <c r="O303">
        <v>1122000</v>
      </c>
      <c r="P303" s="15">
        <v>44769</v>
      </c>
      <c r="Q303" s="16">
        <v>1122000</v>
      </c>
      <c r="R303" s="10">
        <f t="shared" si="24"/>
        <v>1</v>
      </c>
      <c r="S303" s="10" t="str">
        <f t="shared" si="25"/>
        <v>N° proy &gt;=90%</v>
      </c>
      <c r="T303" s="15">
        <v>44778</v>
      </c>
      <c r="U303" s="16">
        <v>1122000</v>
      </c>
      <c r="V303" s="15">
        <v>44774</v>
      </c>
      <c r="W303">
        <v>917.70870370370403</v>
      </c>
      <c r="X303">
        <v>30.07</v>
      </c>
      <c r="Y303">
        <v>36</v>
      </c>
      <c r="Z303" s="11" t="str">
        <f t="shared" si="26"/>
        <v>dentro de plazo</v>
      </c>
      <c r="AA303" s="17"/>
      <c r="AB303" s="16">
        <v>979922.37</v>
      </c>
      <c r="AC303" s="16">
        <v>964171.27</v>
      </c>
      <c r="AD303" s="9">
        <f>VLOOKUP(A303,'[1]indicadores 140225'!$A$1:$AH$2422,25,FALSE)</f>
        <v>979766.27</v>
      </c>
      <c r="AE303" s="12">
        <f t="shared" si="27"/>
        <v>0.99984070166701067</v>
      </c>
      <c r="AF303" s="12" t="str">
        <f t="shared" si="28"/>
        <v>N° proy&gt;=90%</v>
      </c>
      <c r="AG303" s="16">
        <v>970374.07000000007</v>
      </c>
      <c r="AH303" s="15">
        <v>45672</v>
      </c>
      <c r="AI303">
        <v>0.92100000000000004</v>
      </c>
      <c r="AJ303">
        <v>0.85929999999999995</v>
      </c>
      <c r="AK303" s="11">
        <f>VLOOKUP(A303,'[1]indicadores 140225'!$A$1:$AH$2422,29,FALSE)</f>
        <v>0.87880000000000003</v>
      </c>
      <c r="AN303">
        <v>0.95930000000000004</v>
      </c>
      <c r="AO303">
        <v>0.87870000000000004</v>
      </c>
      <c r="AP303" s="11">
        <f>VLOOKUP(A303,'[1]indicadores 140225'!$A$1:$AH$2422,31,FALSE)</f>
        <v>0.88290000000000002</v>
      </c>
      <c r="AS303" t="s">
        <v>54</v>
      </c>
      <c r="AT303" t="s">
        <v>55</v>
      </c>
      <c r="AU303" t="s">
        <v>56</v>
      </c>
    </row>
    <row r="304" spans="1:47" x14ac:dyDescent="0.25">
      <c r="A304" t="s">
        <v>1428</v>
      </c>
      <c r="B304" t="s">
        <v>1428</v>
      </c>
      <c r="C304" s="6">
        <f t="shared" si="29"/>
        <v>2022</v>
      </c>
      <c r="D304" t="s">
        <v>47</v>
      </c>
      <c r="E304" t="s">
        <v>551</v>
      </c>
      <c r="F304" t="s">
        <v>1429</v>
      </c>
      <c r="G304" t="s">
        <v>1383</v>
      </c>
      <c r="H304" t="s">
        <v>1308</v>
      </c>
      <c r="I304" t="s">
        <v>1416</v>
      </c>
      <c r="J304" t="s">
        <v>1425</v>
      </c>
      <c r="K304" t="s">
        <v>1430</v>
      </c>
      <c r="L304" t="s">
        <v>1431</v>
      </c>
      <c r="M304">
        <v>165</v>
      </c>
      <c r="N304" s="14">
        <v>44756.633321759262</v>
      </c>
      <c r="O304">
        <v>1122000</v>
      </c>
      <c r="P304" s="15">
        <v>44769</v>
      </c>
      <c r="Q304" s="16">
        <v>1122000</v>
      </c>
      <c r="R304" s="10">
        <f t="shared" si="24"/>
        <v>1</v>
      </c>
      <c r="S304" s="10" t="str">
        <f t="shared" si="25"/>
        <v>N° proy &gt;=90%</v>
      </c>
      <c r="T304" s="15">
        <v>44778</v>
      </c>
      <c r="U304" s="16">
        <v>1122000</v>
      </c>
      <c r="V304" s="15">
        <v>44774</v>
      </c>
      <c r="W304">
        <v>917.70870370370403</v>
      </c>
      <c r="X304">
        <v>30.07</v>
      </c>
      <c r="Y304">
        <v>36</v>
      </c>
      <c r="Z304" s="11" t="str">
        <f t="shared" si="26"/>
        <v>dentro de plazo</v>
      </c>
      <c r="AA304" s="17"/>
      <c r="AB304" s="16">
        <v>985025.36</v>
      </c>
      <c r="AC304" s="16">
        <v>984651.62</v>
      </c>
      <c r="AD304" s="9">
        <f>VLOOKUP(A304,'[1]indicadores 140225'!$A$1:$AH$2422,25,FALSE)</f>
        <v>984651.62</v>
      </c>
      <c r="AE304" s="12">
        <f t="shared" si="27"/>
        <v>0.99962057829658313</v>
      </c>
      <c r="AF304" s="12" t="str">
        <f t="shared" si="28"/>
        <v>N° proy&gt;=90%</v>
      </c>
      <c r="AG304" s="16">
        <v>975477.06</v>
      </c>
      <c r="AH304" s="15">
        <v>45672</v>
      </c>
      <c r="AI304">
        <v>0.92859999999999998</v>
      </c>
      <c r="AJ304">
        <v>0.86770000000000003</v>
      </c>
      <c r="AK304" s="11">
        <f>VLOOKUP(A304,'[1]indicadores 140225'!$A$1:$AH$2422,29,FALSE)</f>
        <v>0.87729999999999997</v>
      </c>
      <c r="AN304">
        <v>0.95750000000000002</v>
      </c>
      <c r="AO304">
        <v>0.87719999999999998</v>
      </c>
      <c r="AP304" s="11">
        <f>VLOOKUP(A304,'[1]indicadores 140225'!$A$1:$AH$2422,31,FALSE)</f>
        <v>0.88160000000000005</v>
      </c>
      <c r="AS304" t="s">
        <v>54</v>
      </c>
      <c r="AT304" t="s">
        <v>55</v>
      </c>
      <c r="AU304" t="s">
        <v>56</v>
      </c>
    </row>
    <row r="305" spans="1:47" x14ac:dyDescent="0.25">
      <c r="A305" t="s">
        <v>1432</v>
      </c>
      <c r="B305" t="s">
        <v>1433</v>
      </c>
      <c r="C305" s="6">
        <f t="shared" si="29"/>
        <v>2023</v>
      </c>
      <c r="D305" t="s">
        <v>47</v>
      </c>
      <c r="E305" t="s">
        <v>378</v>
      </c>
      <c r="F305" t="s">
        <v>1434</v>
      </c>
      <c r="G305" t="s">
        <v>1383</v>
      </c>
      <c r="H305" t="s">
        <v>1308</v>
      </c>
      <c r="I305" t="s">
        <v>1384</v>
      </c>
      <c r="J305" t="s">
        <v>1399</v>
      </c>
      <c r="K305" t="s">
        <v>1435</v>
      </c>
      <c r="L305" t="s">
        <v>1436</v>
      </c>
      <c r="M305">
        <v>220</v>
      </c>
      <c r="N305" s="14">
        <v>45125.778645833336</v>
      </c>
      <c r="O305">
        <v>1496000</v>
      </c>
      <c r="P305" s="15">
        <v>45198</v>
      </c>
      <c r="Q305" s="16">
        <v>1496000</v>
      </c>
      <c r="R305" s="10">
        <f t="shared" si="24"/>
        <v>1</v>
      </c>
      <c r="S305" s="10" t="str">
        <f t="shared" si="25"/>
        <v>N° proy &gt;=90%</v>
      </c>
      <c r="T305" s="15">
        <v>45217</v>
      </c>
      <c r="U305" s="16">
        <v>1496000</v>
      </c>
      <c r="V305" s="15">
        <v>45139</v>
      </c>
      <c r="W305">
        <v>552.70870370370403</v>
      </c>
      <c r="X305">
        <v>18.07</v>
      </c>
      <c r="Y305">
        <v>36</v>
      </c>
      <c r="Z305" s="11" t="str">
        <f t="shared" si="26"/>
        <v>dentro de plazo</v>
      </c>
      <c r="AA305" s="17"/>
      <c r="AB305" s="16">
        <v>856557.26</v>
      </c>
      <c r="AC305" s="16">
        <v>855880.7</v>
      </c>
      <c r="AD305" s="9">
        <f>VLOOKUP(A305,'[1]indicadores 140225'!$A$1:$AH$2422,25,FALSE)</f>
        <v>855880.7</v>
      </c>
      <c r="AE305" s="12">
        <f t="shared" si="27"/>
        <v>0.99921014037053391</v>
      </c>
      <c r="AF305" s="12" t="str">
        <f t="shared" si="28"/>
        <v>N° proy&gt;=90%</v>
      </c>
      <c r="AG305" s="16"/>
      <c r="AH305" s="17"/>
      <c r="AI305">
        <v>0.51970000000000005</v>
      </c>
      <c r="AJ305">
        <v>0.44890000000000002</v>
      </c>
      <c r="AK305" s="11">
        <f>VLOOKUP(A305,'[1]indicadores 140225'!$A$1:$AH$2422,29,FALSE)</f>
        <v>0.44890000000000002</v>
      </c>
      <c r="AN305">
        <v>0.85899999999999999</v>
      </c>
      <c r="AO305">
        <v>0.65300000000000002</v>
      </c>
      <c r="AP305" s="11">
        <f>VLOOKUP(A305,'[1]indicadores 140225'!$A$1:$AH$2422,31,FALSE)</f>
        <v>0.65300000000000002</v>
      </c>
      <c r="AS305" t="s">
        <v>54</v>
      </c>
      <c r="AT305" t="s">
        <v>55</v>
      </c>
      <c r="AU305" t="s">
        <v>56</v>
      </c>
    </row>
    <row r="306" spans="1:47" x14ac:dyDescent="0.25">
      <c r="A306" t="s">
        <v>1437</v>
      </c>
      <c r="B306" t="s">
        <v>1438</v>
      </c>
      <c r="C306" s="6">
        <f t="shared" si="29"/>
        <v>2023</v>
      </c>
      <c r="D306" t="s">
        <v>47</v>
      </c>
      <c r="E306" t="s">
        <v>378</v>
      </c>
      <c r="F306" t="s">
        <v>1439</v>
      </c>
      <c r="G306" t="s">
        <v>1383</v>
      </c>
      <c r="H306" t="s">
        <v>1308</v>
      </c>
      <c r="I306" t="s">
        <v>1384</v>
      </c>
      <c r="J306" t="s">
        <v>1399</v>
      </c>
      <c r="K306" t="s">
        <v>1440</v>
      </c>
      <c r="L306" t="s">
        <v>1441</v>
      </c>
      <c r="M306">
        <v>200</v>
      </c>
      <c r="N306" s="14">
        <v>45125.778645833336</v>
      </c>
      <c r="O306">
        <v>1360000</v>
      </c>
      <c r="P306" s="15">
        <v>45198</v>
      </c>
      <c r="Q306" s="16">
        <v>1360000</v>
      </c>
      <c r="R306" s="10">
        <f t="shared" si="24"/>
        <v>1</v>
      </c>
      <c r="S306" s="10" t="str">
        <f t="shared" si="25"/>
        <v>N° proy &gt;=90%</v>
      </c>
      <c r="T306" s="15">
        <v>45217</v>
      </c>
      <c r="U306" s="16">
        <v>1360000</v>
      </c>
      <c r="V306" s="15">
        <v>45139</v>
      </c>
      <c r="W306">
        <v>552.70870370370403</v>
      </c>
      <c r="X306">
        <v>18.07</v>
      </c>
      <c r="Y306">
        <v>36</v>
      </c>
      <c r="Z306" s="11" t="str">
        <f t="shared" si="26"/>
        <v>dentro de plazo</v>
      </c>
      <c r="AA306" s="17"/>
      <c r="AB306" s="16">
        <v>719282.02</v>
      </c>
      <c r="AC306" s="16">
        <v>718731.58</v>
      </c>
      <c r="AD306" s="9">
        <f>VLOOKUP(A306,'[1]indicadores 140225'!$A$1:$AH$2422,25,FALSE)</f>
        <v>718731.58</v>
      </c>
      <c r="AE306" s="12">
        <f t="shared" si="27"/>
        <v>0.99923473688387199</v>
      </c>
      <c r="AF306" s="12" t="str">
        <f t="shared" si="28"/>
        <v>N° proy&gt;=90%</v>
      </c>
      <c r="AG306" s="16"/>
      <c r="AH306" s="17"/>
      <c r="AI306">
        <v>0.58099999999999996</v>
      </c>
      <c r="AJ306">
        <v>0.47989999999999999</v>
      </c>
      <c r="AK306" s="11">
        <f>VLOOKUP(A306,'[1]indicadores 140225'!$A$1:$AH$2422,29,FALSE)</f>
        <v>0.47989999999999999</v>
      </c>
      <c r="AN306">
        <v>0.83779999999999999</v>
      </c>
      <c r="AO306">
        <v>0.60209999999999997</v>
      </c>
      <c r="AP306" s="11">
        <f>VLOOKUP(A306,'[1]indicadores 140225'!$A$1:$AH$2422,31,FALSE)</f>
        <v>0.60209999999999997</v>
      </c>
      <c r="AS306" t="s">
        <v>54</v>
      </c>
      <c r="AT306" t="s">
        <v>55</v>
      </c>
      <c r="AU306" t="s">
        <v>56</v>
      </c>
    </row>
    <row r="307" spans="1:47" x14ac:dyDescent="0.25">
      <c r="A307" t="s">
        <v>1442</v>
      </c>
      <c r="B307" t="s">
        <v>1442</v>
      </c>
      <c r="C307" s="6">
        <f t="shared" si="29"/>
        <v>2023</v>
      </c>
      <c r="D307" t="s">
        <v>47</v>
      </c>
      <c r="E307" t="s">
        <v>82</v>
      </c>
      <c r="F307" t="s">
        <v>1443</v>
      </c>
      <c r="G307" t="s">
        <v>1383</v>
      </c>
      <c r="H307" t="s">
        <v>1308</v>
      </c>
      <c r="I307" t="s">
        <v>1444</v>
      </c>
      <c r="J307" t="s">
        <v>1445</v>
      </c>
      <c r="K307" t="s">
        <v>1446</v>
      </c>
      <c r="L307" t="s">
        <v>1447</v>
      </c>
      <c r="M307">
        <v>200</v>
      </c>
      <c r="N307" s="14">
        <v>45125.734606481485</v>
      </c>
      <c r="O307">
        <v>1200000</v>
      </c>
      <c r="P307" s="15">
        <v>45195</v>
      </c>
      <c r="Q307" s="16">
        <v>1200000</v>
      </c>
      <c r="R307" s="10">
        <f t="shared" si="24"/>
        <v>1</v>
      </c>
      <c r="S307" s="10" t="str">
        <f t="shared" si="25"/>
        <v>N° proy &gt;=90%</v>
      </c>
      <c r="T307" s="15">
        <v>45197</v>
      </c>
      <c r="U307" s="16">
        <v>1200000</v>
      </c>
      <c r="V307" s="15">
        <v>45139</v>
      </c>
      <c r="W307">
        <v>552.70870370370403</v>
      </c>
      <c r="X307">
        <v>18.07</v>
      </c>
      <c r="Y307">
        <v>36</v>
      </c>
      <c r="Z307" s="11" t="str">
        <f t="shared" si="26"/>
        <v>dentro de plazo</v>
      </c>
      <c r="AA307" s="17"/>
      <c r="AB307" s="16">
        <v>661610.86</v>
      </c>
      <c r="AC307" s="16">
        <v>643638.46</v>
      </c>
      <c r="AD307" s="9">
        <f>VLOOKUP(A307,'[1]indicadores 140225'!$A$1:$AH$2422,25,FALSE)</f>
        <v>657176.46</v>
      </c>
      <c r="AE307" s="12">
        <f t="shared" si="27"/>
        <v>0.99329757072004532</v>
      </c>
      <c r="AF307" s="12" t="str">
        <f t="shared" si="28"/>
        <v>N° proy&gt;=90%</v>
      </c>
      <c r="AG307" s="16"/>
      <c r="AH307" s="17"/>
      <c r="AI307">
        <v>0.53500000000000003</v>
      </c>
      <c r="AJ307">
        <v>0.42609999999999998</v>
      </c>
      <c r="AK307" s="11">
        <f>VLOOKUP(A307,'[1]indicadores 140225'!$A$1:$AH$2422,29,FALSE)</f>
        <v>0.47770000000000001</v>
      </c>
      <c r="AN307">
        <v>0.76359999999999995</v>
      </c>
      <c r="AO307">
        <v>0.5706</v>
      </c>
      <c r="AP307" s="11">
        <f>VLOOKUP(A307,'[1]indicadores 140225'!$A$1:$AH$2422,31,FALSE)</f>
        <v>0.5706</v>
      </c>
      <c r="AS307" t="s">
        <v>54</v>
      </c>
      <c r="AT307" t="s">
        <v>55</v>
      </c>
      <c r="AU307" t="s">
        <v>56</v>
      </c>
    </row>
    <row r="308" spans="1:47" x14ac:dyDescent="0.25">
      <c r="A308" t="s">
        <v>1448</v>
      </c>
      <c r="B308" t="s">
        <v>1448</v>
      </c>
      <c r="C308" s="6">
        <f t="shared" si="29"/>
        <v>2023</v>
      </c>
      <c r="D308" t="s">
        <v>47</v>
      </c>
      <c r="E308" t="s">
        <v>82</v>
      </c>
      <c r="F308" t="s">
        <v>1449</v>
      </c>
      <c r="G308" t="s">
        <v>1383</v>
      </c>
      <c r="H308" t="s">
        <v>1308</v>
      </c>
      <c r="I308" t="s">
        <v>1444</v>
      </c>
      <c r="J308" t="s">
        <v>1445</v>
      </c>
      <c r="K308" t="s">
        <v>1450</v>
      </c>
      <c r="L308" t="s">
        <v>1451</v>
      </c>
      <c r="M308">
        <v>200</v>
      </c>
      <c r="N308" s="14">
        <v>45125.734606481485</v>
      </c>
      <c r="O308">
        <v>1200000</v>
      </c>
      <c r="P308" s="15">
        <v>45163</v>
      </c>
      <c r="Q308" s="16">
        <v>1200000</v>
      </c>
      <c r="R308" s="10">
        <f t="shared" si="24"/>
        <v>1</v>
      </c>
      <c r="S308" s="10" t="str">
        <f t="shared" si="25"/>
        <v>N° proy &gt;=90%</v>
      </c>
      <c r="T308" s="15">
        <v>45174</v>
      </c>
      <c r="U308" s="16">
        <v>1200000</v>
      </c>
      <c r="V308" s="15">
        <v>45139</v>
      </c>
      <c r="W308">
        <v>552.70870370370403</v>
      </c>
      <c r="X308">
        <v>18.07</v>
      </c>
      <c r="Y308">
        <v>36</v>
      </c>
      <c r="Z308" s="11" t="str">
        <f t="shared" si="26"/>
        <v>dentro de plazo</v>
      </c>
      <c r="AA308" s="17"/>
      <c r="AB308" s="16">
        <v>550649.51</v>
      </c>
      <c r="AC308" s="16">
        <v>535945.43999999994</v>
      </c>
      <c r="AD308" s="9">
        <f>VLOOKUP(A308,'[1]indicadores 140225'!$A$1:$AH$2422,25,FALSE)</f>
        <v>549483.43999999994</v>
      </c>
      <c r="AE308" s="12">
        <f t="shared" si="27"/>
        <v>0.9978823734901715</v>
      </c>
      <c r="AF308" s="12" t="str">
        <f t="shared" si="28"/>
        <v>N° proy&gt;=90%</v>
      </c>
      <c r="AG308" s="16"/>
      <c r="AH308" s="17"/>
      <c r="AI308">
        <v>0.46829999999999999</v>
      </c>
      <c r="AJ308">
        <v>0.37180000000000002</v>
      </c>
      <c r="AK308" s="11">
        <f>VLOOKUP(A308,'[1]indicadores 140225'!$A$1:$AH$2422,29,FALSE)</f>
        <v>0.3972</v>
      </c>
      <c r="AN308">
        <v>0.66639999999999999</v>
      </c>
      <c r="AO308">
        <v>0.49859999999999999</v>
      </c>
      <c r="AP308" s="11">
        <f>VLOOKUP(A308,'[1]indicadores 140225'!$A$1:$AH$2422,31,FALSE)</f>
        <v>0.50760000000000005</v>
      </c>
      <c r="AS308" t="s">
        <v>54</v>
      </c>
      <c r="AT308" t="s">
        <v>55</v>
      </c>
      <c r="AU308" t="s">
        <v>56</v>
      </c>
    </row>
    <row r="309" spans="1:47" x14ac:dyDescent="0.25">
      <c r="A309" t="s">
        <v>1433</v>
      </c>
      <c r="B309" t="s">
        <v>1432</v>
      </c>
      <c r="C309" s="6">
        <f t="shared" si="29"/>
        <v>2023</v>
      </c>
      <c r="D309" t="s">
        <v>47</v>
      </c>
      <c r="E309" t="s">
        <v>82</v>
      </c>
      <c r="F309" t="s">
        <v>1452</v>
      </c>
      <c r="G309" t="s">
        <v>1383</v>
      </c>
      <c r="H309" t="s">
        <v>1308</v>
      </c>
      <c r="I309" t="s">
        <v>1309</v>
      </c>
      <c r="J309" t="s">
        <v>1453</v>
      </c>
      <c r="K309" t="s">
        <v>1454</v>
      </c>
      <c r="L309" t="s">
        <v>1455</v>
      </c>
      <c r="M309">
        <v>214</v>
      </c>
      <c r="N309" s="14">
        <v>45124.518877314818</v>
      </c>
      <c r="O309">
        <v>1284000</v>
      </c>
      <c r="P309" s="15">
        <v>45195</v>
      </c>
      <c r="Q309" s="16">
        <v>1284000</v>
      </c>
      <c r="R309" s="10">
        <f t="shared" si="24"/>
        <v>1</v>
      </c>
      <c r="S309" s="10" t="str">
        <f t="shared" si="25"/>
        <v>N° proy &gt;=90%</v>
      </c>
      <c r="T309" s="15">
        <v>45197</v>
      </c>
      <c r="U309" s="16">
        <v>1284000</v>
      </c>
      <c r="V309" s="15">
        <v>45139</v>
      </c>
      <c r="W309">
        <v>552.70870370370403</v>
      </c>
      <c r="X309">
        <v>18.07</v>
      </c>
      <c r="Y309">
        <v>36</v>
      </c>
      <c r="Z309" s="11" t="str">
        <f t="shared" si="26"/>
        <v>dentro de plazo</v>
      </c>
      <c r="AA309" s="17"/>
      <c r="AB309" s="16">
        <v>711689.01</v>
      </c>
      <c r="AC309" s="16">
        <v>695940.07</v>
      </c>
      <c r="AD309" s="9">
        <f>VLOOKUP(A309,'[1]indicadores 140225'!$A$1:$AH$2422,25,FALSE)</f>
        <v>711020.57</v>
      </c>
      <c r="AE309" s="12">
        <f t="shared" si="27"/>
        <v>0.99906076953471568</v>
      </c>
      <c r="AF309" s="12" t="str">
        <f t="shared" si="28"/>
        <v>N° proy&gt;=90%</v>
      </c>
      <c r="AG309" s="16"/>
      <c r="AH309" s="17"/>
      <c r="AI309">
        <v>0.59360000000000002</v>
      </c>
      <c r="AJ309">
        <v>0.52259999999999995</v>
      </c>
      <c r="AK309" s="11">
        <f>VLOOKUP(A309,'[1]indicadores 140225'!$A$1:$AH$2422,29,FALSE)</f>
        <v>0.52480000000000004</v>
      </c>
      <c r="AN309">
        <v>0.64290000000000003</v>
      </c>
      <c r="AO309">
        <v>0.57150000000000001</v>
      </c>
      <c r="AP309" s="11">
        <f>VLOOKUP(A309,'[1]indicadores 140225'!$A$1:$AH$2422,31,FALSE)</f>
        <v>0.60029999999999994</v>
      </c>
      <c r="AS309" t="s">
        <v>54</v>
      </c>
      <c r="AT309" t="s">
        <v>55</v>
      </c>
      <c r="AU309" t="s">
        <v>56</v>
      </c>
    </row>
    <row r="310" spans="1:47" x14ac:dyDescent="0.25">
      <c r="A310" t="s">
        <v>1438</v>
      </c>
      <c r="B310" t="s">
        <v>1437</v>
      </c>
      <c r="C310" s="6">
        <f t="shared" si="29"/>
        <v>2023</v>
      </c>
      <c r="D310" t="s">
        <v>47</v>
      </c>
      <c r="E310" t="s">
        <v>82</v>
      </c>
      <c r="F310" t="s">
        <v>1456</v>
      </c>
      <c r="G310" t="s">
        <v>1383</v>
      </c>
      <c r="H310" t="s">
        <v>1308</v>
      </c>
      <c r="I310" t="s">
        <v>1309</v>
      </c>
      <c r="J310" t="s">
        <v>1453</v>
      </c>
      <c r="K310" t="s">
        <v>1453</v>
      </c>
      <c r="L310" t="s">
        <v>1457</v>
      </c>
      <c r="M310">
        <v>186</v>
      </c>
      <c r="N310" s="14">
        <v>45124.518877314818</v>
      </c>
      <c r="O310">
        <v>1116000</v>
      </c>
      <c r="P310" s="15">
        <v>45167</v>
      </c>
      <c r="Q310" s="16">
        <v>1116000</v>
      </c>
      <c r="R310" s="10">
        <f t="shared" si="24"/>
        <v>1</v>
      </c>
      <c r="S310" s="10" t="str">
        <f t="shared" si="25"/>
        <v>N° proy &gt;=90%</v>
      </c>
      <c r="T310" s="15">
        <v>45176</v>
      </c>
      <c r="U310" s="16">
        <v>1116000</v>
      </c>
      <c r="V310" s="15">
        <v>45139</v>
      </c>
      <c r="W310">
        <v>552.70870370370403</v>
      </c>
      <c r="X310">
        <v>18.07</v>
      </c>
      <c r="Y310">
        <v>36</v>
      </c>
      <c r="Z310" s="11" t="str">
        <f t="shared" si="26"/>
        <v>dentro de plazo</v>
      </c>
      <c r="AA310" s="17"/>
      <c r="AB310" s="16">
        <v>595548.74</v>
      </c>
      <c r="AC310" s="16">
        <v>580756.65</v>
      </c>
      <c r="AD310" s="9">
        <f>VLOOKUP(A310,'[1]indicadores 140225'!$A$1:$AH$2422,25,FALSE)</f>
        <v>595064.15</v>
      </c>
      <c r="AE310" s="12">
        <f t="shared" si="27"/>
        <v>0.99918631344934095</v>
      </c>
      <c r="AF310" s="12" t="str">
        <f t="shared" si="28"/>
        <v>N° proy&gt;=90%</v>
      </c>
      <c r="AG310" s="16"/>
      <c r="AH310" s="17"/>
      <c r="AI310">
        <v>0.58509999999999995</v>
      </c>
      <c r="AJ310">
        <v>0.52539999999999998</v>
      </c>
      <c r="AK310" s="11">
        <f>VLOOKUP(A310,'[1]indicadores 140225'!$A$1:$AH$2422,29,FALSE)</f>
        <v>0.52790000000000004</v>
      </c>
      <c r="AN310">
        <v>0.60750000000000004</v>
      </c>
      <c r="AO310">
        <v>0.51959999999999995</v>
      </c>
      <c r="AP310" s="11">
        <f>VLOOKUP(A310,'[1]indicadores 140225'!$A$1:$AH$2422,31,FALSE)</f>
        <v>0.55159999999999998</v>
      </c>
      <c r="AS310" t="s">
        <v>54</v>
      </c>
      <c r="AT310" t="s">
        <v>55</v>
      </c>
      <c r="AU310" t="s">
        <v>56</v>
      </c>
    </row>
    <row r="311" spans="1:47" x14ac:dyDescent="0.25">
      <c r="A311" t="s">
        <v>1458</v>
      </c>
      <c r="B311" t="s">
        <v>1458</v>
      </c>
      <c r="C311" s="6">
        <f t="shared" si="29"/>
        <v>2024</v>
      </c>
      <c r="D311" t="s">
        <v>47</v>
      </c>
      <c r="E311" t="s">
        <v>442</v>
      </c>
      <c r="F311" t="s">
        <v>1459</v>
      </c>
      <c r="G311" t="s">
        <v>1383</v>
      </c>
      <c r="H311" t="s">
        <v>1308</v>
      </c>
      <c r="I311" t="s">
        <v>1384</v>
      </c>
      <c r="J311" t="s">
        <v>1408</v>
      </c>
      <c r="K311" t="s">
        <v>1460</v>
      </c>
      <c r="L311" t="s">
        <v>1461</v>
      </c>
      <c r="M311">
        <v>400</v>
      </c>
      <c r="N311" s="14">
        <v>45552</v>
      </c>
      <c r="O311">
        <v>2720000</v>
      </c>
      <c r="P311" s="15">
        <v>45565</v>
      </c>
      <c r="Q311" s="16">
        <v>2720000</v>
      </c>
      <c r="R311" s="10">
        <f t="shared" si="24"/>
        <v>1</v>
      </c>
      <c r="S311" s="10" t="str">
        <f t="shared" si="25"/>
        <v>N° proy &gt;=90%</v>
      </c>
      <c r="T311" s="15">
        <v>45579</v>
      </c>
      <c r="U311" s="16">
        <v>2720000</v>
      </c>
      <c r="V311" s="15">
        <v>45580</v>
      </c>
      <c r="W311">
        <v>111.708703703704</v>
      </c>
      <c r="X311">
        <v>3.62</v>
      </c>
      <c r="Y311">
        <v>36</v>
      </c>
      <c r="Z311" s="11" t="str">
        <f t="shared" si="26"/>
        <v>dentro de plazo</v>
      </c>
      <c r="AA311" s="17"/>
      <c r="AB311" s="16">
        <v>207680</v>
      </c>
      <c r="AC311" s="16">
        <v>207680</v>
      </c>
      <c r="AD311" s="9">
        <f>VLOOKUP(A311,'[1]indicadores 140225'!$A$1:$AH$2422,25,FALSE)</f>
        <v>207680</v>
      </c>
      <c r="AE311" s="12">
        <f t="shared" si="27"/>
        <v>1</v>
      </c>
      <c r="AF311" s="12" t="str">
        <f t="shared" si="28"/>
        <v>N° proy&gt;=90%</v>
      </c>
      <c r="AG311" s="16"/>
      <c r="AH311" s="17"/>
      <c r="AI311">
        <v>4.4600000000000001E-2</v>
      </c>
      <c r="AJ311">
        <v>5.4100000000000002E-2</v>
      </c>
      <c r="AK311" s="11">
        <f>VLOOKUP(A311,'[1]indicadores 140225'!$A$1:$AH$2422,29,FALSE)</f>
        <v>5.4100000000000002E-2</v>
      </c>
      <c r="AN311">
        <v>0.1366</v>
      </c>
      <c r="AO311">
        <v>6.0699999999999997E-2</v>
      </c>
      <c r="AP311" s="11">
        <f>VLOOKUP(A311,'[1]indicadores 140225'!$A$1:$AH$2422,31,FALSE)</f>
        <v>6.0699999999999997E-2</v>
      </c>
      <c r="AS311" t="s">
        <v>54</v>
      </c>
      <c r="AT311" t="s">
        <v>55</v>
      </c>
      <c r="AU311" t="s">
        <v>56</v>
      </c>
    </row>
    <row r="312" spans="1:47" x14ac:dyDescent="0.25">
      <c r="A312" t="s">
        <v>1462</v>
      </c>
      <c r="B312" t="s">
        <v>1462</v>
      </c>
      <c r="C312" s="6">
        <f t="shared" si="29"/>
        <v>2024</v>
      </c>
      <c r="D312" t="s">
        <v>47</v>
      </c>
      <c r="E312" t="s">
        <v>442</v>
      </c>
      <c r="F312" t="s">
        <v>1463</v>
      </c>
      <c r="G312" t="s">
        <v>1383</v>
      </c>
      <c r="H312" t="s">
        <v>1308</v>
      </c>
      <c r="I312" t="s">
        <v>1384</v>
      </c>
      <c r="J312" t="s">
        <v>1464</v>
      </c>
      <c r="K312" t="s">
        <v>1465</v>
      </c>
      <c r="L312" t="s">
        <v>1466</v>
      </c>
      <c r="M312">
        <v>400</v>
      </c>
      <c r="N312" s="14">
        <v>45552</v>
      </c>
      <c r="O312">
        <v>2720000</v>
      </c>
      <c r="P312" s="15">
        <v>45565</v>
      </c>
      <c r="Q312" s="16">
        <v>2720000</v>
      </c>
      <c r="R312" s="10">
        <f t="shared" si="24"/>
        <v>1</v>
      </c>
      <c r="S312" s="10" t="str">
        <f t="shared" si="25"/>
        <v>N° proy &gt;=90%</v>
      </c>
      <c r="T312" s="15">
        <v>45579</v>
      </c>
      <c r="U312" s="16">
        <v>2720000</v>
      </c>
      <c r="V312" s="15">
        <v>45580</v>
      </c>
      <c r="W312">
        <v>111.708703703704</v>
      </c>
      <c r="X312">
        <v>3.62</v>
      </c>
      <c r="Y312">
        <v>36</v>
      </c>
      <c r="Z312" s="11" t="str">
        <f t="shared" si="26"/>
        <v>dentro de plazo</v>
      </c>
      <c r="AA312" s="17"/>
      <c r="AB312" s="16">
        <v>125682</v>
      </c>
      <c r="AC312" s="16">
        <v>125682</v>
      </c>
      <c r="AD312" s="9">
        <f>VLOOKUP(A312,'[1]indicadores 140225'!$A$1:$AH$2422,25,FALSE)</f>
        <v>125682</v>
      </c>
      <c r="AE312" s="12">
        <f t="shared" si="27"/>
        <v>1</v>
      </c>
      <c r="AF312" s="12" t="str">
        <f t="shared" si="28"/>
        <v>N° proy&gt;=90%</v>
      </c>
      <c r="AG312" s="16"/>
      <c r="AH312" s="17"/>
      <c r="AI312">
        <v>4.7699999999999999E-2</v>
      </c>
      <c r="AJ312">
        <v>4.2200000000000001E-2</v>
      </c>
      <c r="AK312" s="11">
        <f>VLOOKUP(A312,'[1]indicadores 140225'!$A$1:$AH$2422,29,FALSE)</f>
        <v>4.2200000000000001E-2</v>
      </c>
      <c r="AN312">
        <v>0.1109</v>
      </c>
      <c r="AO312">
        <v>3.7600000000000001E-2</v>
      </c>
      <c r="AP312" s="11">
        <f>VLOOKUP(A312,'[1]indicadores 140225'!$A$1:$AH$2422,31,FALSE)</f>
        <v>3.7600000000000001E-2</v>
      </c>
      <c r="AS312" t="s">
        <v>54</v>
      </c>
      <c r="AT312" t="s">
        <v>55</v>
      </c>
      <c r="AU312" t="s">
        <v>56</v>
      </c>
    </row>
    <row r="313" spans="1:47" x14ac:dyDescent="0.25">
      <c r="A313" t="s">
        <v>1467</v>
      </c>
      <c r="B313" t="s">
        <v>1467</v>
      </c>
      <c r="C313" s="6">
        <f t="shared" si="29"/>
        <v>2024</v>
      </c>
      <c r="D313" t="s">
        <v>157</v>
      </c>
      <c r="E313" t="s">
        <v>158</v>
      </c>
      <c r="F313" t="s">
        <v>1468</v>
      </c>
      <c r="G313" t="s">
        <v>1383</v>
      </c>
      <c r="H313" t="s">
        <v>1308</v>
      </c>
      <c r="I313" t="s">
        <v>1384</v>
      </c>
      <c r="J313" t="s">
        <v>1469</v>
      </c>
      <c r="K313" t="s">
        <v>160</v>
      </c>
      <c r="L313" t="s">
        <v>1470</v>
      </c>
      <c r="M313">
        <v>150</v>
      </c>
      <c r="N313" s="14">
        <v>45526.418657407405</v>
      </c>
      <c r="O313">
        <v>581818</v>
      </c>
      <c r="P313" s="15">
        <v>45477</v>
      </c>
      <c r="Q313" s="16">
        <v>581818</v>
      </c>
      <c r="R313" s="10">
        <f t="shared" si="24"/>
        <v>1</v>
      </c>
      <c r="S313" s="10" t="str">
        <f t="shared" si="25"/>
        <v>N° proy &gt;=90%</v>
      </c>
      <c r="T313" s="15">
        <v>45482</v>
      </c>
      <c r="U313" s="16">
        <v>581818</v>
      </c>
      <c r="V313" s="15">
        <v>45561</v>
      </c>
      <c r="W313">
        <v>75</v>
      </c>
      <c r="X313">
        <v>3</v>
      </c>
      <c r="Y313">
        <v>3</v>
      </c>
      <c r="Z313" s="11" t="str">
        <f t="shared" si="26"/>
        <v>dentro de plazo</v>
      </c>
      <c r="AA313" s="15">
        <v>45636</v>
      </c>
      <c r="AB313" s="16">
        <v>140572.34</v>
      </c>
      <c r="AC313" s="16">
        <v>140572.34</v>
      </c>
      <c r="AD313" s="9">
        <f>VLOOKUP(A313,'[1]indicadores 140225'!$A$1:$AH$2422,25,FALSE)</f>
        <v>140572.34</v>
      </c>
      <c r="AE313" s="12">
        <f t="shared" si="27"/>
        <v>1</v>
      </c>
      <c r="AF313" s="12" t="str">
        <f t="shared" si="28"/>
        <v>N° proy&gt;=90%</v>
      </c>
      <c r="AG313" s="16"/>
      <c r="AH313" s="17"/>
      <c r="AI313">
        <v>0</v>
      </c>
      <c r="AK313" s="11" t="e">
        <f>VLOOKUP(A313,'[1]indicadores 140225'!$A$1:$AH$2422,29,FALSE)</f>
        <v>#REF!</v>
      </c>
      <c r="AP313" s="11" t="e">
        <f>VLOOKUP(A313,'[1]indicadores 140225'!$A$1:$AH$2422,31,FALSE)</f>
        <v>#REF!</v>
      </c>
      <c r="AS313" t="s">
        <v>42</v>
      </c>
      <c r="AT313" t="s">
        <v>43</v>
      </c>
      <c r="AU313" t="s">
        <v>44</v>
      </c>
    </row>
    <row r="314" spans="1:47" x14ac:dyDescent="0.25">
      <c r="A314" t="s">
        <v>1471</v>
      </c>
      <c r="B314" t="s">
        <v>1471</v>
      </c>
      <c r="C314" s="6">
        <f t="shared" si="29"/>
        <v>2024</v>
      </c>
      <c r="D314" t="s">
        <v>157</v>
      </c>
      <c r="E314" t="s">
        <v>158</v>
      </c>
      <c r="F314" t="s">
        <v>1472</v>
      </c>
      <c r="G314" t="s">
        <v>1383</v>
      </c>
      <c r="H314" t="s">
        <v>1308</v>
      </c>
      <c r="I314" t="s">
        <v>1384</v>
      </c>
      <c r="J314" t="s">
        <v>1399</v>
      </c>
      <c r="K314" t="s">
        <v>160</v>
      </c>
      <c r="L314" t="s">
        <v>1473</v>
      </c>
      <c r="M314">
        <v>150</v>
      </c>
      <c r="N314" s="14">
        <v>45526.418657407405</v>
      </c>
      <c r="O314">
        <v>581818</v>
      </c>
      <c r="P314" s="15">
        <v>45477</v>
      </c>
      <c r="Q314" s="16">
        <v>581818</v>
      </c>
      <c r="R314" s="10">
        <f t="shared" si="24"/>
        <v>1</v>
      </c>
      <c r="S314" s="10" t="str">
        <f t="shared" si="25"/>
        <v>N° proy &gt;=90%</v>
      </c>
      <c r="T314" s="15">
        <v>45478</v>
      </c>
      <c r="U314" s="16">
        <v>581818</v>
      </c>
      <c r="V314" s="15">
        <v>45562</v>
      </c>
      <c r="W314">
        <v>84</v>
      </c>
      <c r="X314">
        <v>4.2300000000000004</v>
      </c>
      <c r="Y314">
        <v>3</v>
      </c>
      <c r="Z314" s="11" t="str">
        <f t="shared" si="26"/>
        <v>fuera del plazo</v>
      </c>
      <c r="AA314" s="15">
        <v>45646</v>
      </c>
      <c r="AB314" s="16">
        <v>147768.95999999999</v>
      </c>
      <c r="AC314" s="16">
        <v>147530.45000000001</v>
      </c>
      <c r="AD314" s="9">
        <f>VLOOKUP(A314,'[1]indicadores 140225'!$A$1:$AH$2422,25,FALSE)</f>
        <v>147530.45000000001</v>
      </c>
      <c r="AE314" s="12">
        <f t="shared" si="27"/>
        <v>0.99838592624594513</v>
      </c>
      <c r="AF314" s="12" t="str">
        <f t="shared" si="28"/>
        <v>N° proy&gt;=90%</v>
      </c>
      <c r="AG314" s="16"/>
      <c r="AH314" s="17"/>
      <c r="AI314">
        <v>0</v>
      </c>
      <c r="AK314" s="11" t="e">
        <f>VLOOKUP(A314,'[1]indicadores 140225'!$A$1:$AH$2422,29,FALSE)</f>
        <v>#REF!</v>
      </c>
      <c r="AN314">
        <v>1</v>
      </c>
      <c r="AP314" s="11" t="e">
        <f>VLOOKUP(A314,'[1]indicadores 140225'!$A$1:$AH$2422,31,FALSE)</f>
        <v>#REF!</v>
      </c>
      <c r="AS314" t="s">
        <v>42</v>
      </c>
      <c r="AT314" t="s">
        <v>162</v>
      </c>
      <c r="AU314" t="s">
        <v>1474</v>
      </c>
    </row>
    <row r="315" spans="1:47" x14ac:dyDescent="0.25">
      <c r="A315" t="s">
        <v>1475</v>
      </c>
      <c r="B315" t="s">
        <v>1475</v>
      </c>
      <c r="C315" s="6">
        <f t="shared" si="29"/>
        <v>2022</v>
      </c>
      <c r="D315" t="s">
        <v>47</v>
      </c>
      <c r="E315" t="s">
        <v>48</v>
      </c>
      <c r="F315" t="s">
        <v>1476</v>
      </c>
      <c r="G315" t="s">
        <v>1477</v>
      </c>
      <c r="H315" t="s">
        <v>1478</v>
      </c>
      <c r="I315" t="s">
        <v>1479</v>
      </c>
      <c r="J315" t="s">
        <v>1480</v>
      </c>
      <c r="K315" t="s">
        <v>1481</v>
      </c>
      <c r="L315" t="s">
        <v>1482</v>
      </c>
      <c r="M315">
        <v>200</v>
      </c>
      <c r="N315" s="14">
        <v>44750.552812499998</v>
      </c>
      <c r="O315">
        <v>1200000</v>
      </c>
      <c r="P315" s="15">
        <v>44796</v>
      </c>
      <c r="Q315" s="16">
        <v>1200000</v>
      </c>
      <c r="R315" s="10">
        <f t="shared" si="24"/>
        <v>1</v>
      </c>
      <c r="S315" s="10" t="str">
        <f t="shared" si="25"/>
        <v>N° proy &gt;=90%</v>
      </c>
      <c r="T315" s="15">
        <v>44798</v>
      </c>
      <c r="U315" s="16">
        <v>1200000</v>
      </c>
      <c r="V315" s="15">
        <v>44774</v>
      </c>
      <c r="W315">
        <v>917.70870370370403</v>
      </c>
      <c r="X315">
        <v>30.07</v>
      </c>
      <c r="Y315">
        <v>36</v>
      </c>
      <c r="Z315" s="11" t="str">
        <f t="shared" si="26"/>
        <v>dentro de plazo</v>
      </c>
      <c r="AA315" s="17"/>
      <c r="AB315" s="16">
        <v>1111406.25</v>
      </c>
      <c r="AC315" s="16">
        <v>1079148.0900000001</v>
      </c>
      <c r="AD315" s="9">
        <f>VLOOKUP(A315,'[1]indicadores 140225'!$A$1:$AH$2422,25,FALSE)</f>
        <v>1096261.25</v>
      </c>
      <c r="AE315" s="12">
        <f t="shared" si="27"/>
        <v>0.98637311964009555</v>
      </c>
      <c r="AF315" s="12" t="str">
        <f t="shared" si="28"/>
        <v>N° proy&gt;=90%</v>
      </c>
      <c r="AG315" s="16">
        <v>1094293.0900000001</v>
      </c>
      <c r="AH315" s="15">
        <v>45677</v>
      </c>
      <c r="AI315">
        <v>0.97250000000000003</v>
      </c>
      <c r="AJ315">
        <v>0.95330000000000004</v>
      </c>
      <c r="AK315" s="11">
        <f>VLOOKUP(A315,'[1]indicadores 140225'!$A$1:$AH$2422,29,FALSE)</f>
        <v>0.95930000000000004</v>
      </c>
      <c r="AN315">
        <v>0.9647</v>
      </c>
      <c r="AO315">
        <v>0.93940000000000001</v>
      </c>
      <c r="AP315" s="11">
        <f>VLOOKUP(A315,'[1]indicadores 140225'!$A$1:$AH$2422,31,FALSE)</f>
        <v>0.94779999999999998</v>
      </c>
      <c r="AS315" t="s">
        <v>54</v>
      </c>
      <c r="AT315" t="s">
        <v>55</v>
      </c>
      <c r="AU315" t="s">
        <v>56</v>
      </c>
    </row>
    <row r="316" spans="1:47" x14ac:dyDescent="0.25">
      <c r="A316" t="s">
        <v>1483</v>
      </c>
      <c r="B316" t="s">
        <v>1483</v>
      </c>
      <c r="C316" s="6">
        <f t="shared" si="29"/>
        <v>2022</v>
      </c>
      <c r="D316" t="s">
        <v>47</v>
      </c>
      <c r="E316" t="s">
        <v>48</v>
      </c>
      <c r="F316" t="s">
        <v>1484</v>
      </c>
      <c r="G316" t="s">
        <v>1477</v>
      </c>
      <c r="H316" t="s">
        <v>1478</v>
      </c>
      <c r="I316" t="s">
        <v>1479</v>
      </c>
      <c r="J316" t="s">
        <v>1480</v>
      </c>
      <c r="K316" t="s">
        <v>1485</v>
      </c>
      <c r="L316" t="s">
        <v>1486</v>
      </c>
      <c r="M316">
        <v>200</v>
      </c>
      <c r="N316" s="14">
        <v>44750.552812499998</v>
      </c>
      <c r="O316">
        <v>1200000</v>
      </c>
      <c r="P316" s="15">
        <v>44796</v>
      </c>
      <c r="Q316" s="16">
        <v>1200000</v>
      </c>
      <c r="R316" s="10">
        <f t="shared" si="24"/>
        <v>1</v>
      </c>
      <c r="S316" s="10" t="str">
        <f t="shared" si="25"/>
        <v>N° proy &gt;=90%</v>
      </c>
      <c r="T316" s="15">
        <v>44798</v>
      </c>
      <c r="U316" s="16">
        <v>1200000</v>
      </c>
      <c r="V316" s="15">
        <v>44774</v>
      </c>
      <c r="W316">
        <v>917.70870370370403</v>
      </c>
      <c r="X316">
        <v>30.07</v>
      </c>
      <c r="Y316">
        <v>36</v>
      </c>
      <c r="Z316" s="11" t="str">
        <f t="shared" si="26"/>
        <v>dentro de plazo</v>
      </c>
      <c r="AA316" s="17"/>
      <c r="AB316" s="16">
        <v>1094061.5</v>
      </c>
      <c r="AC316" s="16">
        <v>1071734.3400000001</v>
      </c>
      <c r="AD316" s="9">
        <f>VLOOKUP(A316,'[1]indicadores 140225'!$A$1:$AH$2422,25,FALSE)</f>
        <v>1089431.5</v>
      </c>
      <c r="AE316" s="12">
        <f t="shared" si="27"/>
        <v>0.99576806239868598</v>
      </c>
      <c r="AF316" s="12" t="str">
        <f t="shared" si="28"/>
        <v>N° proy&gt;=90%</v>
      </c>
      <c r="AG316" s="16">
        <v>1076364.3400000001</v>
      </c>
      <c r="AH316" s="15">
        <v>45677</v>
      </c>
      <c r="AI316">
        <v>0.96579999999999999</v>
      </c>
      <c r="AJ316">
        <v>0.94389999999999996</v>
      </c>
      <c r="AK316" s="11">
        <f>VLOOKUP(A316,'[1]indicadores 140225'!$A$1:$AH$2422,29,FALSE)</f>
        <v>0.95020000000000004</v>
      </c>
      <c r="AN316">
        <v>0.95750000000000002</v>
      </c>
      <c r="AO316">
        <v>0.92359999999999998</v>
      </c>
      <c r="AP316" s="11">
        <f>VLOOKUP(A316,'[1]indicadores 140225'!$A$1:$AH$2422,31,FALSE)</f>
        <v>0.93389999999999995</v>
      </c>
      <c r="AS316" t="s">
        <v>54</v>
      </c>
      <c r="AT316" t="s">
        <v>55</v>
      </c>
      <c r="AU316" t="s">
        <v>56</v>
      </c>
    </row>
    <row r="317" spans="1:47" x14ac:dyDescent="0.25">
      <c r="A317" t="s">
        <v>1487</v>
      </c>
      <c r="B317" t="s">
        <v>1487</v>
      </c>
      <c r="C317" s="6">
        <f t="shared" si="29"/>
        <v>2022</v>
      </c>
      <c r="D317" t="s">
        <v>47</v>
      </c>
      <c r="E317" t="s">
        <v>48</v>
      </c>
      <c r="F317" t="s">
        <v>1488</v>
      </c>
      <c r="G317" t="s">
        <v>1477</v>
      </c>
      <c r="H317" t="s">
        <v>1478</v>
      </c>
      <c r="I317" t="s">
        <v>1479</v>
      </c>
      <c r="J317" t="s">
        <v>1360</v>
      </c>
      <c r="K317" t="s">
        <v>1489</v>
      </c>
      <c r="L317" t="s">
        <v>1490</v>
      </c>
      <c r="M317">
        <v>200</v>
      </c>
      <c r="N317" s="14">
        <v>44750.604780092595</v>
      </c>
      <c r="O317">
        <v>1200000</v>
      </c>
      <c r="P317" s="15">
        <v>44796</v>
      </c>
      <c r="Q317" s="16">
        <v>1200000</v>
      </c>
      <c r="R317" s="10">
        <f t="shared" si="24"/>
        <v>1</v>
      </c>
      <c r="S317" s="10" t="str">
        <f t="shared" si="25"/>
        <v>N° proy &gt;=90%</v>
      </c>
      <c r="T317" s="15">
        <v>44798</v>
      </c>
      <c r="U317" s="16">
        <v>1200000</v>
      </c>
      <c r="V317" s="15">
        <v>44774</v>
      </c>
      <c r="W317">
        <v>917.70870370370403</v>
      </c>
      <c r="X317">
        <v>30.07</v>
      </c>
      <c r="Y317">
        <v>36</v>
      </c>
      <c r="Z317" s="11" t="str">
        <f t="shared" si="26"/>
        <v>dentro de plazo</v>
      </c>
      <c r="AA317" s="17"/>
      <c r="AB317" s="16">
        <v>1028320.77</v>
      </c>
      <c r="AC317" s="16">
        <v>1012911.05</v>
      </c>
      <c r="AD317" s="9">
        <f>VLOOKUP(A317,'[1]indicadores 140225'!$A$1:$AH$2422,25,FALSE)</f>
        <v>1026660.77</v>
      </c>
      <c r="AE317" s="12">
        <f t="shared" si="27"/>
        <v>0.99838571771724494</v>
      </c>
      <c r="AF317" s="12" t="str">
        <f t="shared" si="28"/>
        <v>N° proy&gt;=90%</v>
      </c>
      <c r="AG317" s="16">
        <v>1014571.05</v>
      </c>
      <c r="AH317" s="15">
        <v>45678</v>
      </c>
      <c r="AI317">
        <v>0.95509999999999995</v>
      </c>
      <c r="AJ317">
        <v>0.91669999999999996</v>
      </c>
      <c r="AK317" s="11">
        <f>VLOOKUP(A317,'[1]indicadores 140225'!$A$1:$AH$2422,29,FALSE)</f>
        <v>0.92520000000000002</v>
      </c>
      <c r="AN317">
        <v>0.94850000000000001</v>
      </c>
      <c r="AO317">
        <v>0.88519999999999999</v>
      </c>
      <c r="AP317" s="11">
        <f>VLOOKUP(A317,'[1]indicadores 140225'!$A$1:$AH$2422,31,FALSE)</f>
        <v>0.89339999999999997</v>
      </c>
      <c r="AS317" t="s">
        <v>54</v>
      </c>
      <c r="AT317" t="s">
        <v>55</v>
      </c>
      <c r="AU317" t="s">
        <v>56</v>
      </c>
    </row>
    <row r="318" spans="1:47" x14ac:dyDescent="0.25">
      <c r="A318" t="s">
        <v>1491</v>
      </c>
      <c r="B318" t="s">
        <v>1491</v>
      </c>
      <c r="C318" s="6">
        <f t="shared" si="29"/>
        <v>2022</v>
      </c>
      <c r="D318" t="s">
        <v>47</v>
      </c>
      <c r="E318" t="s">
        <v>48</v>
      </c>
      <c r="F318" t="s">
        <v>1492</v>
      </c>
      <c r="G318" t="s">
        <v>1477</v>
      </c>
      <c r="H318" t="s">
        <v>1478</v>
      </c>
      <c r="I318" t="s">
        <v>1479</v>
      </c>
      <c r="J318" t="s">
        <v>1360</v>
      </c>
      <c r="K318" t="s">
        <v>1493</v>
      </c>
      <c r="L318" t="s">
        <v>1494</v>
      </c>
      <c r="M318">
        <v>200</v>
      </c>
      <c r="N318" s="14">
        <v>44750.604780092595</v>
      </c>
      <c r="O318">
        <v>1200000</v>
      </c>
      <c r="P318" s="15">
        <v>44796</v>
      </c>
      <c r="Q318" s="16">
        <v>1200000</v>
      </c>
      <c r="R318" s="10">
        <f t="shared" si="24"/>
        <v>1</v>
      </c>
      <c r="S318" s="10" t="str">
        <f t="shared" si="25"/>
        <v>N° proy &gt;=90%</v>
      </c>
      <c r="T318" s="15">
        <v>44798</v>
      </c>
      <c r="U318" s="16">
        <v>1200000</v>
      </c>
      <c r="V318" s="15">
        <v>44774</v>
      </c>
      <c r="W318">
        <v>917.70870370370403</v>
      </c>
      <c r="X318">
        <v>30.07</v>
      </c>
      <c r="Y318">
        <v>36</v>
      </c>
      <c r="Z318" s="11" t="str">
        <f t="shared" si="26"/>
        <v>dentro de plazo</v>
      </c>
      <c r="AA318" s="17"/>
      <c r="AB318" s="16">
        <v>1045539.78</v>
      </c>
      <c r="AC318" s="16">
        <v>1031328.05</v>
      </c>
      <c r="AD318" s="9">
        <f>VLOOKUP(A318,'[1]indicadores 140225'!$A$1:$AH$2422,25,FALSE)</f>
        <v>1045479.78</v>
      </c>
      <c r="AE318" s="12">
        <f t="shared" si="27"/>
        <v>0.9999426133743089</v>
      </c>
      <c r="AF318" s="12" t="str">
        <f t="shared" si="28"/>
        <v>N° proy&gt;=90%</v>
      </c>
      <c r="AG318" s="16">
        <v>1031388.05</v>
      </c>
      <c r="AH318" s="15">
        <v>45678</v>
      </c>
      <c r="AI318">
        <v>0.95830000000000004</v>
      </c>
      <c r="AJ318">
        <v>0.93759999999999999</v>
      </c>
      <c r="AK318" s="11">
        <f>VLOOKUP(A318,'[1]indicadores 140225'!$A$1:$AH$2422,29,FALSE)</f>
        <v>0.94550000000000001</v>
      </c>
      <c r="AN318">
        <v>0.95189999999999997</v>
      </c>
      <c r="AO318">
        <v>0.90259999999999996</v>
      </c>
      <c r="AP318" s="11">
        <f>VLOOKUP(A318,'[1]indicadores 140225'!$A$1:$AH$2422,31,FALSE)</f>
        <v>0.91049999999999998</v>
      </c>
      <c r="AS318" t="s">
        <v>54</v>
      </c>
      <c r="AT318" t="s">
        <v>55</v>
      </c>
      <c r="AU318" t="s">
        <v>56</v>
      </c>
    </row>
    <row r="319" spans="1:47" x14ac:dyDescent="0.25">
      <c r="A319" t="s">
        <v>1495</v>
      </c>
      <c r="B319" t="s">
        <v>1495</v>
      </c>
      <c r="C319" s="6">
        <f t="shared" si="29"/>
        <v>2022</v>
      </c>
      <c r="D319" t="s">
        <v>47</v>
      </c>
      <c r="E319" t="s">
        <v>48</v>
      </c>
      <c r="F319" t="s">
        <v>1496</v>
      </c>
      <c r="G319" t="s">
        <v>1477</v>
      </c>
      <c r="H319" t="s">
        <v>1478</v>
      </c>
      <c r="I319" t="s">
        <v>1479</v>
      </c>
      <c r="J319" t="s">
        <v>1497</v>
      </c>
      <c r="K319" t="s">
        <v>1498</v>
      </c>
      <c r="L319" t="s">
        <v>1499</v>
      </c>
      <c r="M319">
        <v>200</v>
      </c>
      <c r="N319" s="14">
        <v>44750.617152777777</v>
      </c>
      <c r="O319">
        <v>1200000</v>
      </c>
      <c r="P319" s="15">
        <v>44796</v>
      </c>
      <c r="Q319" s="16">
        <v>1200000</v>
      </c>
      <c r="R319" s="10">
        <f t="shared" si="24"/>
        <v>1</v>
      </c>
      <c r="S319" s="10" t="str">
        <f t="shared" si="25"/>
        <v>N° proy &gt;=90%</v>
      </c>
      <c r="T319" s="15">
        <v>44798</v>
      </c>
      <c r="U319" s="16">
        <v>1200000</v>
      </c>
      <c r="V319" s="15">
        <v>44774</v>
      </c>
      <c r="W319">
        <v>917.70870370370403</v>
      </c>
      <c r="X319">
        <v>30.07</v>
      </c>
      <c r="Y319">
        <v>36</v>
      </c>
      <c r="Z319" s="11" t="str">
        <f t="shared" si="26"/>
        <v>dentro de plazo</v>
      </c>
      <c r="AA319" s="17"/>
      <c r="AB319" s="16">
        <v>1076947.29</v>
      </c>
      <c r="AC319" s="16">
        <v>1055181.25</v>
      </c>
      <c r="AD319" s="9">
        <f>VLOOKUP(A319,'[1]indicadores 140225'!$A$1:$AH$2422,25,FALSE)</f>
        <v>1070747.29</v>
      </c>
      <c r="AE319" s="12">
        <f t="shared" si="27"/>
        <v>0.99424298658107957</v>
      </c>
      <c r="AF319" s="12" t="str">
        <f t="shared" si="28"/>
        <v>N° proy&gt;=90%</v>
      </c>
      <c r="AG319" s="16">
        <v>1061381.25</v>
      </c>
      <c r="AH319" s="15">
        <v>45674</v>
      </c>
      <c r="AI319">
        <v>0.96730000000000005</v>
      </c>
      <c r="AJ319">
        <v>0.93920000000000003</v>
      </c>
      <c r="AK319" s="11">
        <f>VLOOKUP(A319,'[1]indicadores 140225'!$A$1:$AH$2422,29,FALSE)</f>
        <v>0.94420000000000004</v>
      </c>
      <c r="AN319">
        <v>0.95120000000000005</v>
      </c>
      <c r="AO319">
        <v>0.91459999999999997</v>
      </c>
      <c r="AP319" s="11">
        <f>VLOOKUP(A319,'[1]indicadores 140225'!$A$1:$AH$2422,31,FALSE)</f>
        <v>0.92379999999999995</v>
      </c>
      <c r="AS319" t="s">
        <v>54</v>
      </c>
      <c r="AT319" t="s">
        <v>55</v>
      </c>
      <c r="AU319" t="s">
        <v>56</v>
      </c>
    </row>
    <row r="320" spans="1:47" x14ac:dyDescent="0.25">
      <c r="A320" t="s">
        <v>1500</v>
      </c>
      <c r="B320" t="s">
        <v>1500</v>
      </c>
      <c r="C320" s="6">
        <f t="shared" si="29"/>
        <v>2022</v>
      </c>
      <c r="D320" t="s">
        <v>47</v>
      </c>
      <c r="E320" t="s">
        <v>48</v>
      </c>
      <c r="F320" t="s">
        <v>1501</v>
      </c>
      <c r="G320" t="s">
        <v>1477</v>
      </c>
      <c r="H320" t="s">
        <v>1478</v>
      </c>
      <c r="I320" t="s">
        <v>1479</v>
      </c>
      <c r="J320" t="s">
        <v>1497</v>
      </c>
      <c r="K320" t="s">
        <v>1502</v>
      </c>
      <c r="L320" t="s">
        <v>1503</v>
      </c>
      <c r="M320">
        <v>200</v>
      </c>
      <c r="N320" s="14">
        <v>44750.617152777777</v>
      </c>
      <c r="O320">
        <v>1200000</v>
      </c>
      <c r="P320" s="15">
        <v>44796</v>
      </c>
      <c r="Q320" s="16">
        <v>1200000</v>
      </c>
      <c r="R320" s="10">
        <f t="shared" si="24"/>
        <v>1</v>
      </c>
      <c r="S320" s="10" t="str">
        <f t="shared" si="25"/>
        <v>N° proy &gt;=90%</v>
      </c>
      <c r="T320" s="15">
        <v>44798</v>
      </c>
      <c r="U320" s="16">
        <v>1200000</v>
      </c>
      <c r="V320" s="15">
        <v>44774</v>
      </c>
      <c r="W320">
        <v>917.70870370370403</v>
      </c>
      <c r="X320">
        <v>30.07</v>
      </c>
      <c r="Y320">
        <v>36</v>
      </c>
      <c r="Z320" s="11" t="str">
        <f t="shared" si="26"/>
        <v>dentro de plazo</v>
      </c>
      <c r="AA320" s="17"/>
      <c r="AB320" s="16">
        <v>1081122.69</v>
      </c>
      <c r="AC320" s="16">
        <v>1060156.6499999999</v>
      </c>
      <c r="AD320" s="9">
        <f>VLOOKUP(A320,'[1]indicadores 140225'!$A$1:$AH$2422,25,FALSE)</f>
        <v>1076322.69</v>
      </c>
      <c r="AE320" s="12">
        <f t="shared" si="27"/>
        <v>0.99556017088125304</v>
      </c>
      <c r="AF320" s="12" t="str">
        <f t="shared" si="28"/>
        <v>N° proy&gt;=90%</v>
      </c>
      <c r="AG320" s="16">
        <v>1064956.6499999999</v>
      </c>
      <c r="AH320" s="15">
        <v>45674</v>
      </c>
      <c r="AI320">
        <v>0.96660000000000001</v>
      </c>
      <c r="AJ320">
        <v>0.93930000000000002</v>
      </c>
      <c r="AK320" s="11">
        <f>VLOOKUP(A320,'[1]indicadores 140225'!$A$1:$AH$2422,29,FALSE)</f>
        <v>0.94420000000000004</v>
      </c>
      <c r="AN320">
        <v>0.95099999999999996</v>
      </c>
      <c r="AO320">
        <v>0.91769999999999996</v>
      </c>
      <c r="AP320" s="11">
        <f>VLOOKUP(A320,'[1]indicadores 140225'!$A$1:$AH$2422,31,FALSE)</f>
        <v>0.92720000000000002</v>
      </c>
      <c r="AS320" t="s">
        <v>54</v>
      </c>
      <c r="AT320" t="s">
        <v>55</v>
      </c>
      <c r="AU320" t="s">
        <v>56</v>
      </c>
    </row>
    <row r="321" spans="1:47" x14ac:dyDescent="0.25">
      <c r="A321" t="s">
        <v>1504</v>
      </c>
      <c r="B321" t="s">
        <v>1504</v>
      </c>
      <c r="C321" s="6">
        <f t="shared" si="29"/>
        <v>2023</v>
      </c>
      <c r="D321" t="s">
        <v>47</v>
      </c>
      <c r="E321" t="s">
        <v>82</v>
      </c>
      <c r="F321" t="s">
        <v>1505</v>
      </c>
      <c r="G321" t="s">
        <v>1477</v>
      </c>
      <c r="H321" t="s">
        <v>1478</v>
      </c>
      <c r="I321" t="s">
        <v>1506</v>
      </c>
      <c r="J321" t="s">
        <v>1507</v>
      </c>
      <c r="K321" t="s">
        <v>1508</v>
      </c>
      <c r="L321" t="s">
        <v>1509</v>
      </c>
      <c r="M321">
        <v>200</v>
      </c>
      <c r="N321" s="14">
        <v>45121.487997685188</v>
      </c>
      <c r="O321">
        <v>1200000</v>
      </c>
      <c r="P321" s="15">
        <v>45195</v>
      </c>
      <c r="Q321" s="16">
        <v>1200000</v>
      </c>
      <c r="R321" s="10">
        <f t="shared" si="24"/>
        <v>1</v>
      </c>
      <c r="S321" s="10" t="str">
        <f t="shared" si="25"/>
        <v>N° proy &gt;=90%</v>
      </c>
      <c r="T321" s="15">
        <v>45240</v>
      </c>
      <c r="U321" s="16">
        <v>1200000</v>
      </c>
      <c r="V321" s="15">
        <v>45139</v>
      </c>
      <c r="W321">
        <v>552.70870370370403</v>
      </c>
      <c r="X321">
        <v>18.07</v>
      </c>
      <c r="Y321">
        <v>36</v>
      </c>
      <c r="Z321" s="11" t="str">
        <f t="shared" si="26"/>
        <v>dentro de plazo</v>
      </c>
      <c r="AA321" s="17"/>
      <c r="AB321" s="16">
        <v>907018.18</v>
      </c>
      <c r="AC321" s="16">
        <v>907018.18</v>
      </c>
      <c r="AD321" s="9">
        <f>VLOOKUP(A321,'[1]indicadores 140225'!$A$1:$AH$2422,25,FALSE)</f>
        <v>907018.18</v>
      </c>
      <c r="AE321" s="12">
        <f t="shared" si="27"/>
        <v>1</v>
      </c>
      <c r="AF321" s="12" t="str">
        <f t="shared" si="28"/>
        <v>N° proy&gt;=90%</v>
      </c>
      <c r="AG321" s="16">
        <v>730512</v>
      </c>
      <c r="AH321" s="15">
        <v>45670</v>
      </c>
      <c r="AI321">
        <v>0.72870000000000001</v>
      </c>
      <c r="AJ321">
        <v>0.71299999999999997</v>
      </c>
      <c r="AK321" s="11">
        <f>VLOOKUP(A321,'[1]indicadores 140225'!$A$1:$AH$2422,29,FALSE)</f>
        <v>0.73299999999999998</v>
      </c>
      <c r="AN321">
        <v>0.82110000000000005</v>
      </c>
      <c r="AO321">
        <v>0.67269999999999996</v>
      </c>
      <c r="AP321" s="11">
        <f>VLOOKUP(A321,'[1]indicadores 140225'!$A$1:$AH$2422,31,FALSE)</f>
        <v>0.80649999999999999</v>
      </c>
      <c r="AS321" t="s">
        <v>54</v>
      </c>
      <c r="AT321" t="s">
        <v>55</v>
      </c>
      <c r="AU321" t="s">
        <v>56</v>
      </c>
    </row>
    <row r="322" spans="1:47" x14ac:dyDescent="0.25">
      <c r="A322" t="s">
        <v>1510</v>
      </c>
      <c r="B322" t="s">
        <v>1510</v>
      </c>
      <c r="C322" s="6">
        <f t="shared" si="29"/>
        <v>2023</v>
      </c>
      <c r="D322" t="s">
        <v>47</v>
      </c>
      <c r="E322" t="s">
        <v>82</v>
      </c>
      <c r="F322" t="s">
        <v>1511</v>
      </c>
      <c r="G322" t="s">
        <v>1477</v>
      </c>
      <c r="H322" t="s">
        <v>1478</v>
      </c>
      <c r="I322" t="s">
        <v>1506</v>
      </c>
      <c r="J322" t="s">
        <v>1507</v>
      </c>
      <c r="K322" t="s">
        <v>1512</v>
      </c>
      <c r="L322" t="s">
        <v>1513</v>
      </c>
      <c r="M322">
        <v>200</v>
      </c>
      <c r="N322" s="14">
        <v>45121.487997685188</v>
      </c>
      <c r="O322">
        <v>1200000</v>
      </c>
      <c r="P322" s="15">
        <v>45195</v>
      </c>
      <c r="Q322" s="16">
        <v>1200000</v>
      </c>
      <c r="R322" s="10">
        <f t="shared" ref="R322:R385" si="30">+Q322/O322</f>
        <v>1</v>
      </c>
      <c r="S322" s="10" t="str">
        <f t="shared" ref="S322:S385" si="31">_xlfn.IFS(R322&gt;=0.9,"N° proy &gt;=90%",R322&gt;=0.8,"N° proy&gt;=80%",R322&lt;0.8,"N° proy&lt;80%")</f>
        <v>N° proy &gt;=90%</v>
      </c>
      <c r="T322" s="15">
        <v>45240</v>
      </c>
      <c r="U322" s="16">
        <v>1200000</v>
      </c>
      <c r="V322" s="15">
        <v>45139</v>
      </c>
      <c r="W322">
        <v>552.70870370370403</v>
      </c>
      <c r="X322">
        <v>18.07</v>
      </c>
      <c r="Y322">
        <v>36</v>
      </c>
      <c r="Z322" s="11" t="str">
        <f t="shared" ref="Z322:Z385" si="32">IF(Y322&gt;=X322,"dentro de plazo","fuera del plazo")</f>
        <v>dentro de plazo</v>
      </c>
      <c r="AA322" s="17"/>
      <c r="AB322" s="16">
        <v>908871.62</v>
      </c>
      <c r="AC322" s="16">
        <v>908871.62</v>
      </c>
      <c r="AD322" s="9">
        <f>VLOOKUP(A322,'[1]indicadores 140225'!$A$1:$AH$2422,25,FALSE)</f>
        <v>908871.62</v>
      </c>
      <c r="AE322" s="12">
        <f t="shared" ref="AE322:AE385" si="33">+AD322/AB322</f>
        <v>1</v>
      </c>
      <c r="AF322" s="12" t="str">
        <f t="shared" ref="AF322:AF385" si="34">_xlfn.IFS(AE322&gt;=0.9,"N° proy&gt;=90%",AE322&gt;=0.8,"N° proy&gt;=80",AE322&lt;0.8,"N° proy&lt;80")</f>
        <v>N° proy&gt;=90%</v>
      </c>
      <c r="AG322" s="16">
        <v>716413.4</v>
      </c>
      <c r="AH322" s="15">
        <v>45670</v>
      </c>
      <c r="AI322">
        <v>0.73219999999999996</v>
      </c>
      <c r="AJ322">
        <v>0.71050000000000002</v>
      </c>
      <c r="AK322" s="11">
        <f>VLOOKUP(A322,'[1]indicadores 140225'!$A$1:$AH$2422,29,FALSE)</f>
        <v>0.73299999999999998</v>
      </c>
      <c r="AN322">
        <v>0.82099999999999995</v>
      </c>
      <c r="AO322">
        <v>0.65580000000000005</v>
      </c>
      <c r="AP322" s="11">
        <f>VLOOKUP(A322,'[1]indicadores 140225'!$A$1:$AH$2422,31,FALSE)</f>
        <v>0.80740000000000001</v>
      </c>
      <c r="AS322" t="s">
        <v>54</v>
      </c>
      <c r="AT322" t="s">
        <v>55</v>
      </c>
      <c r="AU322" t="s">
        <v>56</v>
      </c>
    </row>
    <row r="323" spans="1:47" x14ac:dyDescent="0.25">
      <c r="A323" t="s">
        <v>1514</v>
      </c>
      <c r="B323" t="s">
        <v>1515</v>
      </c>
      <c r="C323" s="6">
        <f t="shared" ref="C323:C386" si="35">YEAR(V323)</f>
        <v>2023</v>
      </c>
      <c r="D323" t="s">
        <v>47</v>
      </c>
      <c r="E323" t="s">
        <v>82</v>
      </c>
      <c r="F323" t="s">
        <v>1516</v>
      </c>
      <c r="G323" t="s">
        <v>1477</v>
      </c>
      <c r="H323" t="s">
        <v>1478</v>
      </c>
      <c r="I323" t="s">
        <v>1517</v>
      </c>
      <c r="J323" t="s">
        <v>1518</v>
      </c>
      <c r="K323" t="s">
        <v>1518</v>
      </c>
      <c r="L323" t="s">
        <v>1519</v>
      </c>
      <c r="M323">
        <v>250</v>
      </c>
      <c r="N323" s="14">
        <v>45124.640335648146</v>
      </c>
      <c r="O323">
        <v>1500000</v>
      </c>
      <c r="P323" s="15">
        <v>45288</v>
      </c>
      <c r="Q323" s="16">
        <v>1500000</v>
      </c>
      <c r="R323" s="10">
        <f t="shared" si="30"/>
        <v>1</v>
      </c>
      <c r="S323" s="10" t="str">
        <f t="shared" si="31"/>
        <v>N° proy &gt;=90%</v>
      </c>
      <c r="T323" s="15">
        <v>45302</v>
      </c>
      <c r="U323" s="16">
        <v>1500000</v>
      </c>
      <c r="V323" s="15">
        <v>45139</v>
      </c>
      <c r="W323">
        <v>552.70870370370403</v>
      </c>
      <c r="X323">
        <v>18.07</v>
      </c>
      <c r="Y323">
        <v>36</v>
      </c>
      <c r="Z323" s="11" t="str">
        <f t="shared" si="32"/>
        <v>dentro de plazo</v>
      </c>
      <c r="AA323" s="17"/>
      <c r="AB323" s="16">
        <v>1131635.7</v>
      </c>
      <c r="AC323" s="16">
        <v>1131635.7</v>
      </c>
      <c r="AD323" s="9">
        <f>VLOOKUP(A323,'[1]indicadores 140225'!$A$1:$AH$2422,25,FALSE)</f>
        <v>1131635.7</v>
      </c>
      <c r="AE323" s="12">
        <f t="shared" si="33"/>
        <v>1</v>
      </c>
      <c r="AF323" s="12" t="str">
        <f t="shared" si="34"/>
        <v>N° proy&gt;=90%</v>
      </c>
      <c r="AG323" s="16">
        <v>1106044.4099999999</v>
      </c>
      <c r="AH323" s="15">
        <v>45671</v>
      </c>
      <c r="AI323">
        <v>0.87</v>
      </c>
      <c r="AJ323">
        <v>0.83389999999999997</v>
      </c>
      <c r="AK323" s="11">
        <f>VLOOKUP(A323,'[1]indicadores 140225'!$A$1:$AH$2422,29,FALSE)</f>
        <v>0.83389999999999997</v>
      </c>
      <c r="AN323">
        <v>0.87090000000000001</v>
      </c>
      <c r="AO323">
        <v>0.81200000000000006</v>
      </c>
      <c r="AP323" s="11">
        <f>VLOOKUP(A323,'[1]indicadores 140225'!$A$1:$AH$2422,31,FALSE)</f>
        <v>0.81200000000000006</v>
      </c>
      <c r="AS323" t="s">
        <v>54</v>
      </c>
      <c r="AT323" t="s">
        <v>55</v>
      </c>
      <c r="AU323" t="s">
        <v>56</v>
      </c>
    </row>
    <row r="324" spans="1:47" x14ac:dyDescent="0.25">
      <c r="A324" t="s">
        <v>1520</v>
      </c>
      <c r="B324" t="s">
        <v>1521</v>
      </c>
      <c r="C324" s="6">
        <f t="shared" si="35"/>
        <v>2023</v>
      </c>
      <c r="D324" t="s">
        <v>47</v>
      </c>
      <c r="E324" t="s">
        <v>82</v>
      </c>
      <c r="F324" t="s">
        <v>1522</v>
      </c>
      <c r="G324" t="s">
        <v>1477</v>
      </c>
      <c r="H324" t="s">
        <v>1478</v>
      </c>
      <c r="I324" t="s">
        <v>1517</v>
      </c>
      <c r="J324" t="s">
        <v>1518</v>
      </c>
      <c r="K324" t="s">
        <v>1523</v>
      </c>
      <c r="L324" t="s">
        <v>1524</v>
      </c>
      <c r="M324">
        <v>250</v>
      </c>
      <c r="N324" s="14">
        <v>45124.640335648146</v>
      </c>
      <c r="O324">
        <v>1500000</v>
      </c>
      <c r="P324" s="15">
        <v>45288</v>
      </c>
      <c r="Q324" s="16">
        <v>1500000</v>
      </c>
      <c r="R324" s="10">
        <f t="shared" si="30"/>
        <v>1</v>
      </c>
      <c r="S324" s="10" t="str">
        <f t="shared" si="31"/>
        <v>N° proy &gt;=90%</v>
      </c>
      <c r="T324" s="15">
        <v>45302</v>
      </c>
      <c r="U324" s="16">
        <v>1500000</v>
      </c>
      <c r="V324" s="15">
        <v>45139</v>
      </c>
      <c r="W324">
        <v>552.70870370370403</v>
      </c>
      <c r="X324">
        <v>18.07</v>
      </c>
      <c r="Y324">
        <v>36</v>
      </c>
      <c r="Z324" s="11" t="str">
        <f t="shared" si="32"/>
        <v>dentro de plazo</v>
      </c>
      <c r="AA324" s="17"/>
      <c r="AB324" s="16">
        <v>1123824.27</v>
      </c>
      <c r="AC324" s="16">
        <v>1123824.27</v>
      </c>
      <c r="AD324" s="9">
        <f>VLOOKUP(A324,'[1]indicadores 140225'!$A$1:$AH$2422,25,FALSE)</f>
        <v>1123824.27</v>
      </c>
      <c r="AE324" s="12">
        <f t="shared" si="33"/>
        <v>1</v>
      </c>
      <c r="AF324" s="12" t="str">
        <f t="shared" si="34"/>
        <v>N° proy&gt;=90%</v>
      </c>
      <c r="AG324" s="16">
        <v>1098232.99</v>
      </c>
      <c r="AH324" s="15">
        <v>45671</v>
      </c>
      <c r="AI324">
        <v>0.88149999999999995</v>
      </c>
      <c r="AJ324">
        <v>0.83709999999999996</v>
      </c>
      <c r="AK324" s="11">
        <f>VLOOKUP(A324,'[1]indicadores 140225'!$A$1:$AH$2422,29,FALSE)</f>
        <v>0.83709999999999996</v>
      </c>
      <c r="AN324">
        <v>0.88239999999999996</v>
      </c>
      <c r="AO324">
        <v>0.81410000000000005</v>
      </c>
      <c r="AP324" s="11">
        <f>VLOOKUP(A324,'[1]indicadores 140225'!$A$1:$AH$2422,31,FALSE)</f>
        <v>0.81410000000000005</v>
      </c>
      <c r="AS324" t="s">
        <v>54</v>
      </c>
      <c r="AT324" t="s">
        <v>55</v>
      </c>
      <c r="AU324" t="s">
        <v>56</v>
      </c>
    </row>
    <row r="325" spans="1:47" x14ac:dyDescent="0.25">
      <c r="A325" t="s">
        <v>1525</v>
      </c>
      <c r="B325" t="s">
        <v>1514</v>
      </c>
      <c r="C325" s="6">
        <f t="shared" si="35"/>
        <v>2023</v>
      </c>
      <c r="D325" t="s">
        <v>47</v>
      </c>
      <c r="E325" t="s">
        <v>82</v>
      </c>
      <c r="F325" t="s">
        <v>1526</v>
      </c>
      <c r="G325" t="s">
        <v>1477</v>
      </c>
      <c r="H325" t="s">
        <v>1478</v>
      </c>
      <c r="I325" t="s">
        <v>1527</v>
      </c>
      <c r="J325" t="s">
        <v>829</v>
      </c>
      <c r="K325" t="s">
        <v>1528</v>
      </c>
      <c r="L325" t="s">
        <v>1529</v>
      </c>
      <c r="M325">
        <v>200</v>
      </c>
      <c r="N325" s="14">
        <v>45124.674780092595</v>
      </c>
      <c r="O325">
        <v>1200000</v>
      </c>
      <c r="P325" s="15">
        <v>45167</v>
      </c>
      <c r="Q325" s="16">
        <v>1200000</v>
      </c>
      <c r="R325" s="10">
        <f t="shared" si="30"/>
        <v>1</v>
      </c>
      <c r="S325" s="10" t="str">
        <f t="shared" si="31"/>
        <v>N° proy &gt;=90%</v>
      </c>
      <c r="T325" s="15">
        <v>45176</v>
      </c>
      <c r="U325" s="16">
        <v>1200000</v>
      </c>
      <c r="V325" s="15">
        <v>45139</v>
      </c>
      <c r="W325">
        <v>552.70870370370403</v>
      </c>
      <c r="X325">
        <v>18.07</v>
      </c>
      <c r="Y325">
        <v>36</v>
      </c>
      <c r="Z325" s="11" t="str">
        <f t="shared" si="32"/>
        <v>dentro de plazo</v>
      </c>
      <c r="AA325" s="17"/>
      <c r="AB325" s="16">
        <v>880665.29</v>
      </c>
      <c r="AC325" s="16">
        <v>850833.58</v>
      </c>
      <c r="AD325" s="9">
        <f>VLOOKUP(A325,'[1]indicadores 140225'!$A$1:$AH$2422,25,FALSE)</f>
        <v>877345.29</v>
      </c>
      <c r="AE325" s="12">
        <f t="shared" si="33"/>
        <v>0.99623012279727752</v>
      </c>
      <c r="AF325" s="12" t="str">
        <f t="shared" si="34"/>
        <v>N° proy&gt;=90%</v>
      </c>
      <c r="AG325" s="16">
        <v>854153.58000000007</v>
      </c>
      <c r="AH325" s="15">
        <v>45672</v>
      </c>
      <c r="AI325">
        <v>0.78639999999999999</v>
      </c>
      <c r="AJ325">
        <v>0.69289999999999996</v>
      </c>
      <c r="AK325" s="11">
        <f>VLOOKUP(A325,'[1]indicadores 140225'!$A$1:$AH$2422,29,FALSE)</f>
        <v>0.77800000000000002</v>
      </c>
      <c r="AN325">
        <v>0.83750000000000002</v>
      </c>
      <c r="AO325">
        <v>0.76680000000000004</v>
      </c>
      <c r="AP325" s="11">
        <f>VLOOKUP(A325,'[1]indicadores 140225'!$A$1:$AH$2422,31,FALSE)</f>
        <v>0.78410000000000002</v>
      </c>
      <c r="AS325" t="s">
        <v>54</v>
      </c>
      <c r="AT325" t="s">
        <v>55</v>
      </c>
      <c r="AU325" t="s">
        <v>56</v>
      </c>
    </row>
    <row r="326" spans="1:47" x14ac:dyDescent="0.25">
      <c r="A326" t="s">
        <v>1530</v>
      </c>
      <c r="B326" t="s">
        <v>1520</v>
      </c>
      <c r="C326" s="6">
        <f t="shared" si="35"/>
        <v>2023</v>
      </c>
      <c r="D326" t="s">
        <v>47</v>
      </c>
      <c r="E326" t="s">
        <v>82</v>
      </c>
      <c r="F326" t="s">
        <v>1531</v>
      </c>
      <c r="G326" t="s">
        <v>1477</v>
      </c>
      <c r="H326" t="s">
        <v>1478</v>
      </c>
      <c r="I326" t="s">
        <v>1527</v>
      </c>
      <c r="J326" t="s">
        <v>829</v>
      </c>
      <c r="K326" t="s">
        <v>1532</v>
      </c>
      <c r="L326" t="s">
        <v>1533</v>
      </c>
      <c r="M326">
        <v>100</v>
      </c>
      <c r="N326" s="14">
        <v>45124.674780092595</v>
      </c>
      <c r="O326">
        <v>600000</v>
      </c>
      <c r="P326" s="15">
        <v>45167</v>
      </c>
      <c r="Q326" s="16">
        <v>600000</v>
      </c>
      <c r="R326" s="10">
        <f t="shared" si="30"/>
        <v>1</v>
      </c>
      <c r="S326" s="10" t="str">
        <f t="shared" si="31"/>
        <v>N° proy &gt;=90%</v>
      </c>
      <c r="T326" s="15">
        <v>45176</v>
      </c>
      <c r="U326" s="16">
        <v>600000</v>
      </c>
      <c r="V326" s="15">
        <v>45139</v>
      </c>
      <c r="W326">
        <v>552.70870370370403</v>
      </c>
      <c r="X326">
        <v>18.07</v>
      </c>
      <c r="Y326">
        <v>36</v>
      </c>
      <c r="Z326" s="11" t="str">
        <f t="shared" si="32"/>
        <v>dentro de plazo</v>
      </c>
      <c r="AA326" s="17"/>
      <c r="AB326" s="16">
        <v>440820.54</v>
      </c>
      <c r="AC326" s="16">
        <v>426751.59</v>
      </c>
      <c r="AD326" s="9">
        <f>VLOOKUP(A326,'[1]indicadores 140225'!$A$1:$AH$2422,25,FALSE)</f>
        <v>440100.54</v>
      </c>
      <c r="AE326" s="12">
        <f t="shared" si="33"/>
        <v>0.99836668227846193</v>
      </c>
      <c r="AF326" s="12" t="str">
        <f t="shared" si="34"/>
        <v>N° proy&gt;=90%</v>
      </c>
      <c r="AG326" s="16">
        <v>427471.59</v>
      </c>
      <c r="AH326" s="15">
        <v>45672</v>
      </c>
      <c r="AI326">
        <v>0.80769999999999997</v>
      </c>
      <c r="AJ326">
        <v>0.71970000000000001</v>
      </c>
      <c r="AK326" s="11">
        <f>VLOOKUP(A326,'[1]indicadores 140225'!$A$1:$AH$2422,29,FALSE)</f>
        <v>0.79020000000000001</v>
      </c>
      <c r="AN326">
        <v>0.84230000000000005</v>
      </c>
      <c r="AO326">
        <v>0.77229999999999999</v>
      </c>
      <c r="AP326" s="11">
        <f>VLOOKUP(A326,'[1]indicadores 140225'!$A$1:$AH$2422,31,FALSE)</f>
        <v>0.78920000000000001</v>
      </c>
      <c r="AS326" t="s">
        <v>54</v>
      </c>
      <c r="AT326" t="s">
        <v>55</v>
      </c>
      <c r="AU326" t="s">
        <v>56</v>
      </c>
    </row>
    <row r="327" spans="1:47" x14ac:dyDescent="0.25">
      <c r="A327" t="s">
        <v>1515</v>
      </c>
      <c r="B327" t="s">
        <v>1525</v>
      </c>
      <c r="C327" s="6">
        <f t="shared" si="35"/>
        <v>2023</v>
      </c>
      <c r="D327" t="s">
        <v>47</v>
      </c>
      <c r="E327" t="s">
        <v>82</v>
      </c>
      <c r="F327" t="s">
        <v>1534</v>
      </c>
      <c r="G327" t="s">
        <v>1477</v>
      </c>
      <c r="H327" t="s">
        <v>1478</v>
      </c>
      <c r="I327" t="s">
        <v>1535</v>
      </c>
      <c r="J327" t="s">
        <v>1536</v>
      </c>
      <c r="K327" t="s">
        <v>1537</v>
      </c>
      <c r="L327" t="s">
        <v>1538</v>
      </c>
      <c r="M327">
        <v>200</v>
      </c>
      <c r="N327" s="14">
        <v>45121.787442129629</v>
      </c>
      <c r="O327">
        <v>1200000</v>
      </c>
      <c r="P327" s="15">
        <v>45195</v>
      </c>
      <c r="Q327" s="16">
        <v>1200000</v>
      </c>
      <c r="R327" s="10">
        <f t="shared" si="30"/>
        <v>1</v>
      </c>
      <c r="S327" s="10" t="str">
        <f t="shared" si="31"/>
        <v>N° proy &gt;=90%</v>
      </c>
      <c r="T327" s="15">
        <v>45197</v>
      </c>
      <c r="U327" s="16">
        <v>1200000</v>
      </c>
      <c r="V327" s="15">
        <v>45147</v>
      </c>
      <c r="W327">
        <v>544.70870370370403</v>
      </c>
      <c r="X327">
        <v>17.809999999999999</v>
      </c>
      <c r="Y327">
        <v>36</v>
      </c>
      <c r="Z327" s="11" t="str">
        <f t="shared" si="32"/>
        <v>dentro de plazo</v>
      </c>
      <c r="AA327" s="17"/>
      <c r="AB327" s="16">
        <v>921460.51</v>
      </c>
      <c r="AC327" s="16">
        <v>842126.05</v>
      </c>
      <c r="AD327" s="9">
        <f>VLOOKUP(A327,'[1]indicadores 140225'!$A$1:$AH$2422,25,FALSE)</f>
        <v>921460.51</v>
      </c>
      <c r="AE327" s="12">
        <f t="shared" si="33"/>
        <v>1</v>
      </c>
      <c r="AF327" s="12" t="str">
        <f t="shared" si="34"/>
        <v>N° proy&gt;=90%</v>
      </c>
      <c r="AG327" s="16">
        <v>842126.05</v>
      </c>
      <c r="AH327" s="15">
        <v>45679</v>
      </c>
      <c r="AI327">
        <v>0.87090000000000001</v>
      </c>
      <c r="AJ327">
        <v>0.84730000000000005</v>
      </c>
      <c r="AK327" s="11">
        <f>VLOOKUP(A327,'[1]indicadores 140225'!$A$1:$AH$2422,29,FALSE)</f>
        <v>0.85650000000000004</v>
      </c>
      <c r="AN327">
        <v>0.87090000000000001</v>
      </c>
      <c r="AO327">
        <v>0.79290000000000005</v>
      </c>
      <c r="AP327" s="11">
        <f>VLOOKUP(A327,'[1]indicadores 140225'!$A$1:$AH$2422,31,FALSE)</f>
        <v>0.83840000000000003</v>
      </c>
      <c r="AS327" t="s">
        <v>54</v>
      </c>
      <c r="AT327" t="s">
        <v>55</v>
      </c>
      <c r="AU327" t="s">
        <v>56</v>
      </c>
    </row>
    <row r="328" spans="1:47" x14ac:dyDescent="0.25">
      <c r="A328" t="s">
        <v>1521</v>
      </c>
      <c r="B328" t="s">
        <v>1530</v>
      </c>
      <c r="C328" s="6">
        <f t="shared" si="35"/>
        <v>2023</v>
      </c>
      <c r="D328" t="s">
        <v>47</v>
      </c>
      <c r="E328" t="s">
        <v>82</v>
      </c>
      <c r="F328" t="s">
        <v>1539</v>
      </c>
      <c r="G328" t="s">
        <v>1477</v>
      </c>
      <c r="H328" t="s">
        <v>1478</v>
      </c>
      <c r="I328" t="s">
        <v>1535</v>
      </c>
      <c r="J328" t="s">
        <v>1536</v>
      </c>
      <c r="K328" t="s">
        <v>1540</v>
      </c>
      <c r="L328" t="s">
        <v>1541</v>
      </c>
      <c r="M328">
        <v>200</v>
      </c>
      <c r="N328" s="14">
        <v>45121.787442129629</v>
      </c>
      <c r="O328">
        <v>1200000</v>
      </c>
      <c r="P328" s="15">
        <v>45195</v>
      </c>
      <c r="Q328" s="16">
        <v>1200000</v>
      </c>
      <c r="R328" s="10">
        <f t="shared" si="30"/>
        <v>1</v>
      </c>
      <c r="S328" s="10" t="str">
        <f t="shared" si="31"/>
        <v>N° proy &gt;=90%</v>
      </c>
      <c r="T328" s="15">
        <v>45197</v>
      </c>
      <c r="U328" s="16">
        <v>1200000</v>
      </c>
      <c r="V328" s="15">
        <v>45147</v>
      </c>
      <c r="W328">
        <v>544.70870370370403</v>
      </c>
      <c r="X328">
        <v>17.809999999999999</v>
      </c>
      <c r="Y328">
        <v>36</v>
      </c>
      <c r="Z328" s="11" t="str">
        <f t="shared" si="32"/>
        <v>dentro de plazo</v>
      </c>
      <c r="AA328" s="17"/>
      <c r="AB328" s="16">
        <v>920361.71</v>
      </c>
      <c r="AC328" s="16">
        <v>842321.25</v>
      </c>
      <c r="AD328" s="9">
        <f>VLOOKUP(A328,'[1]indicadores 140225'!$A$1:$AH$2422,25,FALSE)</f>
        <v>920361.71</v>
      </c>
      <c r="AE328" s="12">
        <f t="shared" si="33"/>
        <v>1</v>
      </c>
      <c r="AF328" s="12" t="str">
        <f t="shared" si="34"/>
        <v>N° proy&gt;=90%</v>
      </c>
      <c r="AG328" s="16">
        <v>842321.25</v>
      </c>
      <c r="AH328" s="15">
        <v>45679</v>
      </c>
      <c r="AI328">
        <v>0.88039999999999996</v>
      </c>
      <c r="AJ328">
        <v>0.85680000000000001</v>
      </c>
      <c r="AK328" s="11">
        <f>VLOOKUP(A328,'[1]indicadores 140225'!$A$1:$AH$2422,29,FALSE)</f>
        <v>0.86619999999999997</v>
      </c>
      <c r="AN328">
        <v>0.88039999999999996</v>
      </c>
      <c r="AO328">
        <v>0.8075</v>
      </c>
      <c r="AP328" s="11">
        <f>VLOOKUP(A328,'[1]indicadores 140225'!$A$1:$AH$2422,31,FALSE)</f>
        <v>0.84899999999999998</v>
      </c>
      <c r="AS328" t="s">
        <v>54</v>
      </c>
      <c r="AT328" t="s">
        <v>55</v>
      </c>
      <c r="AU328" t="s">
        <v>56</v>
      </c>
    </row>
    <row r="329" spans="1:47" x14ac:dyDescent="0.25">
      <c r="A329" t="s">
        <v>1542</v>
      </c>
      <c r="B329" t="s">
        <v>1542</v>
      </c>
      <c r="C329" s="6">
        <f t="shared" si="35"/>
        <v>2023</v>
      </c>
      <c r="D329" t="s">
        <v>47</v>
      </c>
      <c r="E329" t="s">
        <v>82</v>
      </c>
      <c r="F329" t="s">
        <v>1543</v>
      </c>
      <c r="G329" t="s">
        <v>1477</v>
      </c>
      <c r="H329" t="s">
        <v>1478</v>
      </c>
      <c r="I329" t="s">
        <v>1535</v>
      </c>
      <c r="J329" t="s">
        <v>297</v>
      </c>
      <c r="K329" t="s">
        <v>1544</v>
      </c>
      <c r="L329" t="s">
        <v>1545</v>
      </c>
      <c r="M329">
        <v>200</v>
      </c>
      <c r="N329" s="14">
        <v>45125.485034722224</v>
      </c>
      <c r="O329">
        <v>1200000</v>
      </c>
      <c r="P329" s="15">
        <v>45195</v>
      </c>
      <c r="Q329" s="16">
        <v>1200000</v>
      </c>
      <c r="R329" s="10">
        <f t="shared" si="30"/>
        <v>1</v>
      </c>
      <c r="S329" s="10" t="str">
        <f t="shared" si="31"/>
        <v>N° proy &gt;=90%</v>
      </c>
      <c r="T329" s="15">
        <v>45197</v>
      </c>
      <c r="U329" s="16">
        <v>1200000</v>
      </c>
      <c r="V329" s="15">
        <v>45148</v>
      </c>
      <c r="W329">
        <v>543.70870370370403</v>
      </c>
      <c r="X329">
        <v>17.78</v>
      </c>
      <c r="Y329">
        <v>36</v>
      </c>
      <c r="Z329" s="11" t="str">
        <f t="shared" si="32"/>
        <v>dentro de plazo</v>
      </c>
      <c r="AA329" s="17"/>
      <c r="AB329" s="16">
        <v>873171.52</v>
      </c>
      <c r="AC329" s="16">
        <v>758392.35</v>
      </c>
      <c r="AD329" s="9">
        <f>VLOOKUP(A329,'[1]indicadores 140225'!$A$1:$AH$2422,25,FALSE)</f>
        <v>873171.52</v>
      </c>
      <c r="AE329" s="12">
        <f t="shared" si="33"/>
        <v>1</v>
      </c>
      <c r="AF329" s="12" t="str">
        <f t="shared" si="34"/>
        <v>N° proy&gt;=90%</v>
      </c>
      <c r="AG329" s="16">
        <v>758392.35</v>
      </c>
      <c r="AH329" s="15">
        <v>45680</v>
      </c>
      <c r="AI329">
        <v>0.7893</v>
      </c>
      <c r="AJ329">
        <v>0.77310000000000001</v>
      </c>
      <c r="AK329" s="11">
        <f>VLOOKUP(A329,'[1]indicadores 140225'!$A$1:$AH$2422,29,FALSE)</f>
        <v>0.80469999999999997</v>
      </c>
      <c r="AN329">
        <v>0.86270000000000002</v>
      </c>
      <c r="AO329">
        <v>0.76039999999999996</v>
      </c>
      <c r="AP329" s="11">
        <f>VLOOKUP(A329,'[1]indicadores 140225'!$A$1:$AH$2422,31,FALSE)</f>
        <v>0.81799999999999995</v>
      </c>
      <c r="AS329" t="s">
        <v>54</v>
      </c>
      <c r="AT329" t="s">
        <v>55</v>
      </c>
      <c r="AU329" t="s">
        <v>56</v>
      </c>
    </row>
    <row r="330" spans="1:47" x14ac:dyDescent="0.25">
      <c r="A330" t="s">
        <v>1546</v>
      </c>
      <c r="B330" t="s">
        <v>1546</v>
      </c>
      <c r="C330" s="6">
        <f t="shared" si="35"/>
        <v>2023</v>
      </c>
      <c r="D330" t="s">
        <v>47</v>
      </c>
      <c r="E330" t="s">
        <v>82</v>
      </c>
      <c r="F330" t="s">
        <v>1547</v>
      </c>
      <c r="G330" t="s">
        <v>1477</v>
      </c>
      <c r="H330" t="s">
        <v>1478</v>
      </c>
      <c r="I330" t="s">
        <v>1535</v>
      </c>
      <c r="J330" t="s">
        <v>297</v>
      </c>
      <c r="K330" t="s">
        <v>1548</v>
      </c>
      <c r="L330" t="s">
        <v>1549</v>
      </c>
      <c r="M330">
        <v>200</v>
      </c>
      <c r="N330" s="14">
        <v>45125.485034722224</v>
      </c>
      <c r="O330">
        <v>1200000</v>
      </c>
      <c r="P330" s="15">
        <v>45195</v>
      </c>
      <c r="Q330" s="16">
        <v>1200000</v>
      </c>
      <c r="R330" s="10">
        <f t="shared" si="30"/>
        <v>1</v>
      </c>
      <c r="S330" s="10" t="str">
        <f t="shared" si="31"/>
        <v>N° proy &gt;=90%</v>
      </c>
      <c r="T330" s="15">
        <v>45197</v>
      </c>
      <c r="U330" s="16">
        <v>1200000</v>
      </c>
      <c r="V330" s="15">
        <v>45148</v>
      </c>
      <c r="W330">
        <v>543.70870370370403</v>
      </c>
      <c r="X330">
        <v>17.78</v>
      </c>
      <c r="Y330">
        <v>36</v>
      </c>
      <c r="Z330" s="11" t="str">
        <f t="shared" si="32"/>
        <v>dentro de plazo</v>
      </c>
      <c r="AA330" s="17"/>
      <c r="AB330" s="16">
        <v>879361.8</v>
      </c>
      <c r="AC330" s="16">
        <v>717181.53</v>
      </c>
      <c r="AD330" s="9">
        <f>VLOOKUP(A330,'[1]indicadores 140225'!$A$1:$AH$2422,25,FALSE)</f>
        <v>879361.8</v>
      </c>
      <c r="AE330" s="12">
        <f t="shared" si="33"/>
        <v>1</v>
      </c>
      <c r="AF330" s="12" t="str">
        <f t="shared" si="34"/>
        <v>N° proy&gt;=90%</v>
      </c>
      <c r="AG330" s="16">
        <v>717181.53</v>
      </c>
      <c r="AH330" s="15">
        <v>45680</v>
      </c>
      <c r="AI330">
        <v>0.73750000000000004</v>
      </c>
      <c r="AJ330">
        <v>0.71550000000000002</v>
      </c>
      <c r="AK330" s="11">
        <f>VLOOKUP(A330,'[1]indicadores 140225'!$A$1:$AH$2422,29,FALSE)</f>
        <v>0.74470000000000003</v>
      </c>
      <c r="AN330">
        <v>0.86109999999999998</v>
      </c>
      <c r="AO330">
        <v>0.66090000000000004</v>
      </c>
      <c r="AP330" s="11">
        <f>VLOOKUP(A330,'[1]indicadores 140225'!$A$1:$AH$2422,31,FALSE)</f>
        <v>0.77559999999999996</v>
      </c>
      <c r="AS330" t="s">
        <v>54</v>
      </c>
      <c r="AT330" t="s">
        <v>55</v>
      </c>
      <c r="AU330" t="s">
        <v>56</v>
      </c>
    </row>
    <row r="331" spans="1:47" x14ac:dyDescent="0.25">
      <c r="A331" t="s">
        <v>1550</v>
      </c>
      <c r="B331" t="s">
        <v>1550</v>
      </c>
      <c r="C331" s="6">
        <f t="shared" si="35"/>
        <v>2024</v>
      </c>
      <c r="D331" t="s">
        <v>47</v>
      </c>
      <c r="E331" t="s">
        <v>132</v>
      </c>
      <c r="F331" t="s">
        <v>1551</v>
      </c>
      <c r="G331" t="s">
        <v>1477</v>
      </c>
      <c r="H331" t="s">
        <v>1478</v>
      </c>
      <c r="I331" t="s">
        <v>1552</v>
      </c>
      <c r="J331" t="s">
        <v>1553</v>
      </c>
      <c r="K331" t="s">
        <v>1553</v>
      </c>
      <c r="L331" t="s">
        <v>1554</v>
      </c>
      <c r="M331">
        <v>400</v>
      </c>
      <c r="N331" s="14">
        <v>45561.748668981483</v>
      </c>
      <c r="O331">
        <v>2400000</v>
      </c>
      <c r="P331" s="15">
        <v>45595</v>
      </c>
      <c r="Q331" s="16">
        <v>2400000</v>
      </c>
      <c r="R331" s="10">
        <f t="shared" si="30"/>
        <v>1</v>
      </c>
      <c r="S331" s="10" t="str">
        <f t="shared" si="31"/>
        <v>N° proy &gt;=90%</v>
      </c>
      <c r="T331" s="15">
        <v>45604</v>
      </c>
      <c r="U331" s="16">
        <v>2400000</v>
      </c>
      <c r="V331" s="15">
        <v>45566</v>
      </c>
      <c r="W331">
        <v>125.708703703704</v>
      </c>
      <c r="X331">
        <v>4.07</v>
      </c>
      <c r="Y331">
        <v>36</v>
      </c>
      <c r="Z331" s="11" t="str">
        <f t="shared" si="32"/>
        <v>dentro de plazo</v>
      </c>
      <c r="AA331" s="17"/>
      <c r="AB331" s="16">
        <v>275962.03000000003</v>
      </c>
      <c r="AC331" s="16">
        <v>275962.03000000003</v>
      </c>
      <c r="AD331" s="9">
        <f>VLOOKUP(A331,'[1]indicadores 140225'!$A$1:$AH$2422,25,FALSE)</f>
        <v>275962.03000000003</v>
      </c>
      <c r="AE331" s="12">
        <f t="shared" si="33"/>
        <v>1</v>
      </c>
      <c r="AF331" s="12" t="str">
        <f t="shared" si="34"/>
        <v>N° proy&gt;=90%</v>
      </c>
      <c r="AG331" s="16">
        <v>122649.01000000001</v>
      </c>
      <c r="AH331" s="15">
        <v>45684</v>
      </c>
      <c r="AI331">
        <v>5.5800000000000002E-2</v>
      </c>
      <c r="AJ331">
        <v>5.8599999999999999E-2</v>
      </c>
      <c r="AK331" s="11">
        <f>VLOOKUP(A331,'[1]indicadores 140225'!$A$1:$AH$2422,29,FALSE)</f>
        <v>5.8599999999999999E-2</v>
      </c>
      <c r="AN331">
        <v>0.1658</v>
      </c>
      <c r="AO331">
        <v>0.10349999999999999</v>
      </c>
      <c r="AP331" s="11">
        <f>VLOOKUP(A331,'[1]indicadores 140225'!$A$1:$AH$2422,31,FALSE)</f>
        <v>0.10349999999999999</v>
      </c>
      <c r="AS331" t="s">
        <v>54</v>
      </c>
      <c r="AT331" t="s">
        <v>55</v>
      </c>
      <c r="AU331" t="s">
        <v>56</v>
      </c>
    </row>
    <row r="332" spans="1:47" x14ac:dyDescent="0.25">
      <c r="A332" t="s">
        <v>1555</v>
      </c>
      <c r="B332" t="s">
        <v>1555</v>
      </c>
      <c r="C332" s="6">
        <f t="shared" si="35"/>
        <v>2024</v>
      </c>
      <c r="D332" t="s">
        <v>47</v>
      </c>
      <c r="E332" t="s">
        <v>132</v>
      </c>
      <c r="F332" t="s">
        <v>1556</v>
      </c>
      <c r="G332" t="s">
        <v>1477</v>
      </c>
      <c r="H332" t="s">
        <v>1478</v>
      </c>
      <c r="I332" t="s">
        <v>1527</v>
      </c>
      <c r="J332" t="s">
        <v>1557</v>
      </c>
      <c r="K332" t="s">
        <v>1557</v>
      </c>
      <c r="L332" t="s">
        <v>1558</v>
      </c>
      <c r="M332">
        <v>400</v>
      </c>
      <c r="N332" s="14">
        <v>45561.755798611113</v>
      </c>
      <c r="O332">
        <v>2400000</v>
      </c>
      <c r="P332" s="15">
        <v>45589</v>
      </c>
      <c r="Q332" s="16">
        <v>2400000</v>
      </c>
      <c r="R332" s="10">
        <f t="shared" si="30"/>
        <v>1</v>
      </c>
      <c r="S332" s="10" t="str">
        <f t="shared" si="31"/>
        <v>N° proy &gt;=90%</v>
      </c>
      <c r="T332" s="15">
        <v>45614</v>
      </c>
      <c r="U332" s="16">
        <v>2400000</v>
      </c>
      <c r="V332" s="15">
        <v>45566</v>
      </c>
      <c r="W332">
        <v>125.708703703704</v>
      </c>
      <c r="X332">
        <v>4.07</v>
      </c>
      <c r="Y332">
        <v>36</v>
      </c>
      <c r="Z332" s="11" t="str">
        <f t="shared" si="32"/>
        <v>dentro de plazo</v>
      </c>
      <c r="AA332" s="17"/>
      <c r="AB332" s="16">
        <v>332276.5</v>
      </c>
      <c r="AC332" s="16">
        <v>250969.25</v>
      </c>
      <c r="AD332" s="9">
        <f>VLOOKUP(A332,'[1]indicadores 140225'!$A$1:$AH$2422,25,FALSE)</f>
        <v>332276.5</v>
      </c>
      <c r="AE332" s="12">
        <f t="shared" si="33"/>
        <v>1</v>
      </c>
      <c r="AF332" s="12" t="str">
        <f t="shared" si="34"/>
        <v>N° proy&gt;=90%</v>
      </c>
      <c r="AG332" s="16">
        <v>250969.25</v>
      </c>
      <c r="AH332" s="15">
        <v>45681</v>
      </c>
      <c r="AI332">
        <v>3.6700000000000003E-2</v>
      </c>
      <c r="AJ332">
        <v>2.9399999999999999E-2</v>
      </c>
      <c r="AK332" s="11">
        <f>VLOOKUP(A332,'[1]indicadores 140225'!$A$1:$AH$2422,29,FALSE)</f>
        <v>3.5799999999999998E-2</v>
      </c>
      <c r="AN332">
        <v>0.2084</v>
      </c>
      <c r="AO332">
        <v>8.3400000000000002E-2</v>
      </c>
      <c r="AP332" s="11">
        <f>VLOOKUP(A332,'[1]indicadores 140225'!$A$1:$AH$2422,31,FALSE)</f>
        <v>0.14699999999999999</v>
      </c>
      <c r="AS332" t="s">
        <v>54</v>
      </c>
      <c r="AT332" t="s">
        <v>55</v>
      </c>
      <c r="AU332" t="s">
        <v>56</v>
      </c>
    </row>
    <row r="333" spans="1:47" x14ac:dyDescent="0.25">
      <c r="A333" t="s">
        <v>1559</v>
      </c>
      <c r="B333" t="s">
        <v>1559</v>
      </c>
      <c r="C333" s="6">
        <f t="shared" si="35"/>
        <v>2024</v>
      </c>
      <c r="D333" t="s">
        <v>157</v>
      </c>
      <c r="E333" t="s">
        <v>158</v>
      </c>
      <c r="F333" t="s">
        <v>1560</v>
      </c>
      <c r="G333" t="s">
        <v>1477</v>
      </c>
      <c r="H333" t="s">
        <v>1478</v>
      </c>
      <c r="I333" t="s">
        <v>1506</v>
      </c>
      <c r="J333" t="s">
        <v>1561</v>
      </c>
      <c r="K333" t="s">
        <v>160</v>
      </c>
      <c r="L333" t="s">
        <v>1562</v>
      </c>
      <c r="M333">
        <v>550</v>
      </c>
      <c r="N333" s="14">
        <v>45527.502337962964</v>
      </c>
      <c r="O333">
        <v>581818</v>
      </c>
      <c r="P333" s="15">
        <v>45471</v>
      </c>
      <c r="Q333" s="16">
        <v>581818</v>
      </c>
      <c r="R333" s="10">
        <f t="shared" si="30"/>
        <v>1</v>
      </c>
      <c r="S333" s="10" t="str">
        <f t="shared" si="31"/>
        <v>N° proy &gt;=90%</v>
      </c>
      <c r="T333" s="15">
        <v>45476</v>
      </c>
      <c r="U333" s="16">
        <v>581818</v>
      </c>
      <c r="V333" s="15">
        <v>45544</v>
      </c>
      <c r="W333">
        <v>61</v>
      </c>
      <c r="X333">
        <v>3</v>
      </c>
      <c r="Y333">
        <v>3</v>
      </c>
      <c r="Z333" s="11" t="str">
        <f t="shared" si="32"/>
        <v>dentro de plazo</v>
      </c>
      <c r="AA333" s="15">
        <v>45605</v>
      </c>
      <c r="AB333" s="16">
        <v>577870.22</v>
      </c>
      <c r="AC333" s="16">
        <v>577870.22</v>
      </c>
      <c r="AD333" s="9">
        <f>VLOOKUP(A333,'[1]indicadores 140225'!$A$1:$AH$2422,25,FALSE)</f>
        <v>577870.22</v>
      </c>
      <c r="AE333" s="12">
        <f t="shared" si="33"/>
        <v>1</v>
      </c>
      <c r="AF333" s="12" t="str">
        <f t="shared" si="34"/>
        <v>N° proy&gt;=90%</v>
      </c>
      <c r="AG333" s="16">
        <v>545682.22</v>
      </c>
      <c r="AH333" s="15">
        <v>45637</v>
      </c>
      <c r="AI333">
        <v>0</v>
      </c>
      <c r="AJ333">
        <v>1</v>
      </c>
      <c r="AK333" s="11">
        <f>VLOOKUP(A333,'[1]indicadores 140225'!$A$1:$AH$2422,29,FALSE)</f>
        <v>1</v>
      </c>
      <c r="AN333">
        <v>1</v>
      </c>
      <c r="AO333">
        <v>0.93789999999999996</v>
      </c>
      <c r="AP333" s="11">
        <f>VLOOKUP(A333,'[1]indicadores 140225'!$A$1:$AH$2422,31,FALSE)</f>
        <v>0.93789999999999996</v>
      </c>
      <c r="AS333" t="s">
        <v>42</v>
      </c>
      <c r="AT333" t="s">
        <v>167</v>
      </c>
      <c r="AU333" t="s">
        <v>168</v>
      </c>
    </row>
    <row r="334" spans="1:47" x14ac:dyDescent="0.25">
      <c r="A334" t="s">
        <v>1563</v>
      </c>
      <c r="B334" t="s">
        <v>1563</v>
      </c>
      <c r="C334" s="6">
        <f t="shared" si="35"/>
        <v>2024</v>
      </c>
      <c r="D334" t="s">
        <v>157</v>
      </c>
      <c r="E334" t="s">
        <v>158</v>
      </c>
      <c r="F334" t="s">
        <v>1564</v>
      </c>
      <c r="G334" t="s">
        <v>1477</v>
      </c>
      <c r="H334" t="s">
        <v>1478</v>
      </c>
      <c r="I334" t="s">
        <v>1479</v>
      </c>
      <c r="J334" t="s">
        <v>1480</v>
      </c>
      <c r="K334" t="s">
        <v>160</v>
      </c>
      <c r="L334" t="s">
        <v>1565</v>
      </c>
      <c r="M334">
        <v>204</v>
      </c>
      <c r="N334" s="14">
        <v>45527.502337962964</v>
      </c>
      <c r="O334">
        <v>581818</v>
      </c>
      <c r="P334" s="15">
        <v>45471</v>
      </c>
      <c r="Q334" s="16">
        <v>581818</v>
      </c>
      <c r="R334" s="10">
        <f t="shared" si="30"/>
        <v>1</v>
      </c>
      <c r="S334" s="10" t="str">
        <f t="shared" si="31"/>
        <v>N° proy &gt;=90%</v>
      </c>
      <c r="T334" s="15">
        <v>45476</v>
      </c>
      <c r="U334" s="16">
        <v>581818</v>
      </c>
      <c r="V334" s="15">
        <v>45544</v>
      </c>
      <c r="W334">
        <v>71</v>
      </c>
      <c r="X334">
        <v>3</v>
      </c>
      <c r="Y334">
        <v>3</v>
      </c>
      <c r="Z334" s="11" t="str">
        <f t="shared" si="32"/>
        <v>dentro de plazo</v>
      </c>
      <c r="AA334" s="15">
        <v>45615</v>
      </c>
      <c r="AB334" s="16">
        <v>574771.31999999995</v>
      </c>
      <c r="AC334" s="16">
        <v>574771.31999999995</v>
      </c>
      <c r="AD334" s="9">
        <f>VLOOKUP(A334,'[1]indicadores 140225'!$A$1:$AH$2422,25,FALSE)</f>
        <v>574771.31999999995</v>
      </c>
      <c r="AE334" s="12">
        <f t="shared" si="33"/>
        <v>1</v>
      </c>
      <c r="AF334" s="12" t="str">
        <f t="shared" si="34"/>
        <v>N° proy&gt;=90%</v>
      </c>
      <c r="AG334" s="16">
        <v>574771.32000000007</v>
      </c>
      <c r="AH334" s="15">
        <v>45637</v>
      </c>
      <c r="AI334">
        <v>0</v>
      </c>
      <c r="AJ334">
        <v>1</v>
      </c>
      <c r="AK334" s="11">
        <f>VLOOKUP(A334,'[1]indicadores 140225'!$A$1:$AH$2422,29,FALSE)</f>
        <v>1</v>
      </c>
      <c r="AN334">
        <v>1</v>
      </c>
      <c r="AO334">
        <v>0.9879</v>
      </c>
      <c r="AP334" s="11">
        <f>VLOOKUP(A334,'[1]indicadores 140225'!$A$1:$AH$2422,31,FALSE)</f>
        <v>0.9879</v>
      </c>
      <c r="AS334" t="s">
        <v>42</v>
      </c>
      <c r="AT334" t="s">
        <v>167</v>
      </c>
      <c r="AU334" t="s">
        <v>1566</v>
      </c>
    </row>
    <row r="335" spans="1:47" x14ac:dyDescent="0.25">
      <c r="A335" t="s">
        <v>1567</v>
      </c>
      <c r="B335" t="s">
        <v>1567</v>
      </c>
      <c r="C335" s="6">
        <f t="shared" si="35"/>
        <v>2024</v>
      </c>
      <c r="D335" t="s">
        <v>157</v>
      </c>
      <c r="E335" t="s">
        <v>158</v>
      </c>
      <c r="F335" t="s">
        <v>1568</v>
      </c>
      <c r="G335" t="s">
        <v>1477</v>
      </c>
      <c r="H335" t="s">
        <v>1478</v>
      </c>
      <c r="I335" t="s">
        <v>1569</v>
      </c>
      <c r="J335" t="s">
        <v>1570</v>
      </c>
      <c r="K335" t="s">
        <v>160</v>
      </c>
      <c r="L335" t="s">
        <v>1571</v>
      </c>
      <c r="M335">
        <v>275</v>
      </c>
      <c r="N335" s="14">
        <v>45527.502337962964</v>
      </c>
      <c r="O335">
        <v>581818</v>
      </c>
      <c r="P335" s="15">
        <v>45471</v>
      </c>
      <c r="Q335" s="16">
        <v>581818</v>
      </c>
      <c r="R335" s="10">
        <f t="shared" si="30"/>
        <v>1</v>
      </c>
      <c r="S335" s="10" t="str">
        <f t="shared" si="31"/>
        <v>N° proy &gt;=90%</v>
      </c>
      <c r="T335" s="15">
        <v>45476</v>
      </c>
      <c r="U335" s="16">
        <v>581818</v>
      </c>
      <c r="V335" s="15">
        <v>45551</v>
      </c>
      <c r="W335">
        <v>73</v>
      </c>
      <c r="X335">
        <v>3</v>
      </c>
      <c r="Y335">
        <v>3</v>
      </c>
      <c r="Z335" s="11" t="str">
        <f t="shared" si="32"/>
        <v>dentro de plazo</v>
      </c>
      <c r="AA335" s="15">
        <v>45624</v>
      </c>
      <c r="AB335" s="16">
        <v>574644.38</v>
      </c>
      <c r="AC335" s="16">
        <v>574644.38</v>
      </c>
      <c r="AD335" s="9">
        <f>VLOOKUP(A335,'[1]indicadores 140225'!$A$1:$AH$2422,25,FALSE)</f>
        <v>574644.38</v>
      </c>
      <c r="AE335" s="12">
        <f t="shared" si="33"/>
        <v>1</v>
      </c>
      <c r="AF335" s="12" t="str">
        <f t="shared" si="34"/>
        <v>N° proy&gt;=90%</v>
      </c>
      <c r="AG335" s="16">
        <v>574644.38</v>
      </c>
      <c r="AH335" s="15">
        <v>45643</v>
      </c>
      <c r="AI335">
        <v>0</v>
      </c>
      <c r="AJ335">
        <v>1</v>
      </c>
      <c r="AK335" s="11">
        <f>VLOOKUP(A335,'[1]indicadores 140225'!$A$1:$AH$2422,29,FALSE)</f>
        <v>1</v>
      </c>
      <c r="AN335">
        <v>1</v>
      </c>
      <c r="AO335">
        <v>0.98770000000000002</v>
      </c>
      <c r="AP335" s="11">
        <f>VLOOKUP(A335,'[1]indicadores 140225'!$A$1:$AH$2422,31,FALSE)</f>
        <v>0.98770000000000002</v>
      </c>
      <c r="AS335" t="s">
        <v>42</v>
      </c>
      <c r="AT335" t="s">
        <v>167</v>
      </c>
      <c r="AU335" t="s">
        <v>1566</v>
      </c>
    </row>
    <row r="336" spans="1:47" x14ac:dyDescent="0.25">
      <c r="A336" t="s">
        <v>1572</v>
      </c>
      <c r="B336" t="s">
        <v>1572</v>
      </c>
      <c r="C336" s="6">
        <f t="shared" si="35"/>
        <v>2024</v>
      </c>
      <c r="D336" t="s">
        <v>157</v>
      </c>
      <c r="E336" t="s">
        <v>158</v>
      </c>
      <c r="F336" t="s">
        <v>1573</v>
      </c>
      <c r="G336" t="s">
        <v>1477</v>
      </c>
      <c r="H336" t="s">
        <v>1478</v>
      </c>
      <c r="I336" t="s">
        <v>1535</v>
      </c>
      <c r="J336" t="s">
        <v>1536</v>
      </c>
      <c r="K336" t="s">
        <v>160</v>
      </c>
      <c r="L336" t="s">
        <v>1574</v>
      </c>
      <c r="M336">
        <v>213</v>
      </c>
      <c r="N336" s="14">
        <v>45527.502337962964</v>
      </c>
      <c r="O336">
        <v>581818</v>
      </c>
      <c r="P336" s="15">
        <v>45471</v>
      </c>
      <c r="Q336" s="16">
        <v>581818</v>
      </c>
      <c r="R336" s="10">
        <f t="shared" si="30"/>
        <v>1</v>
      </c>
      <c r="S336" s="10" t="str">
        <f t="shared" si="31"/>
        <v>N° proy &gt;=90%</v>
      </c>
      <c r="T336" s="15">
        <v>45476</v>
      </c>
      <c r="U336" s="16">
        <v>581818</v>
      </c>
      <c r="V336" s="15">
        <v>45544</v>
      </c>
      <c r="W336">
        <v>52</v>
      </c>
      <c r="X336">
        <v>3</v>
      </c>
      <c r="Y336">
        <v>3</v>
      </c>
      <c r="Z336" s="11" t="str">
        <f t="shared" si="32"/>
        <v>dentro de plazo</v>
      </c>
      <c r="AA336" s="15">
        <v>45596</v>
      </c>
      <c r="AB336" s="16">
        <v>578864.84</v>
      </c>
      <c r="AC336" s="16">
        <v>578864.84</v>
      </c>
      <c r="AD336" s="9">
        <f>VLOOKUP(A336,'[1]indicadores 140225'!$A$1:$AH$2422,25,FALSE)</f>
        <v>578864.84</v>
      </c>
      <c r="AE336" s="12">
        <f t="shared" si="33"/>
        <v>1</v>
      </c>
      <c r="AF336" s="12" t="str">
        <f t="shared" si="34"/>
        <v>N° proy&gt;=90%</v>
      </c>
      <c r="AG336" s="16">
        <v>578864.84</v>
      </c>
      <c r="AH336" s="15">
        <v>45638</v>
      </c>
      <c r="AI336">
        <v>0</v>
      </c>
      <c r="AJ336">
        <v>1</v>
      </c>
      <c r="AK336" s="11">
        <f>VLOOKUP(A336,'[1]indicadores 140225'!$A$1:$AH$2422,29,FALSE)</f>
        <v>1</v>
      </c>
      <c r="AN336">
        <v>1</v>
      </c>
      <c r="AO336">
        <v>0.99490000000000001</v>
      </c>
      <c r="AP336" s="11">
        <f>VLOOKUP(A336,'[1]indicadores 140225'!$A$1:$AH$2422,31,FALSE)</f>
        <v>0.99490000000000001</v>
      </c>
      <c r="AS336" t="s">
        <v>42</v>
      </c>
      <c r="AT336" t="s">
        <v>167</v>
      </c>
      <c r="AU336" t="s">
        <v>1566</v>
      </c>
    </row>
    <row r="337" spans="1:47" x14ac:dyDescent="0.25">
      <c r="A337" t="s">
        <v>1575</v>
      </c>
      <c r="B337" t="s">
        <v>1575</v>
      </c>
      <c r="C337" s="6">
        <f t="shared" si="35"/>
        <v>2024</v>
      </c>
      <c r="D337" t="s">
        <v>157</v>
      </c>
      <c r="E337" t="s">
        <v>158</v>
      </c>
      <c r="F337" t="s">
        <v>1576</v>
      </c>
      <c r="G337" t="s">
        <v>1477</v>
      </c>
      <c r="H337" t="s">
        <v>1478</v>
      </c>
      <c r="I337" t="s">
        <v>1535</v>
      </c>
      <c r="J337" t="s">
        <v>1577</v>
      </c>
      <c r="K337" t="s">
        <v>160</v>
      </c>
      <c r="L337" t="s">
        <v>1578</v>
      </c>
      <c r="M337">
        <v>301</v>
      </c>
      <c r="N337" s="14">
        <v>45527.502337962964</v>
      </c>
      <c r="O337">
        <v>581818</v>
      </c>
      <c r="P337" s="15">
        <v>45471</v>
      </c>
      <c r="Q337" s="16">
        <v>581818</v>
      </c>
      <c r="R337" s="10">
        <f t="shared" si="30"/>
        <v>1</v>
      </c>
      <c r="S337" s="10" t="str">
        <f t="shared" si="31"/>
        <v>N° proy &gt;=90%</v>
      </c>
      <c r="T337" s="15">
        <v>45476</v>
      </c>
      <c r="U337" s="16">
        <v>581818</v>
      </c>
      <c r="V337" s="15">
        <v>45551</v>
      </c>
      <c r="W337">
        <v>54</v>
      </c>
      <c r="X337">
        <v>3</v>
      </c>
      <c r="Y337">
        <v>3</v>
      </c>
      <c r="Z337" s="11" t="str">
        <f t="shared" si="32"/>
        <v>dentro de plazo</v>
      </c>
      <c r="AA337" s="15">
        <v>45605</v>
      </c>
      <c r="AB337" s="16">
        <v>579063.46</v>
      </c>
      <c r="AC337" s="16">
        <v>579063.46</v>
      </c>
      <c r="AD337" s="9">
        <f>VLOOKUP(A337,'[1]indicadores 140225'!$A$1:$AH$2422,25,FALSE)</f>
        <v>579063.46</v>
      </c>
      <c r="AE337" s="12">
        <f t="shared" si="33"/>
        <v>1</v>
      </c>
      <c r="AF337" s="12" t="str">
        <f t="shared" si="34"/>
        <v>N° proy&gt;=90%</v>
      </c>
      <c r="AG337" s="16">
        <v>579063.46</v>
      </c>
      <c r="AH337" s="15">
        <v>45637</v>
      </c>
      <c r="AI337">
        <v>0</v>
      </c>
      <c r="AJ337">
        <v>1</v>
      </c>
      <c r="AK337" s="11">
        <f>VLOOKUP(A337,'[1]indicadores 140225'!$A$1:$AH$2422,29,FALSE)</f>
        <v>1</v>
      </c>
      <c r="AN337">
        <v>1</v>
      </c>
      <c r="AO337">
        <v>0.99529999999999996</v>
      </c>
      <c r="AP337" s="11">
        <f>VLOOKUP(A337,'[1]indicadores 140225'!$A$1:$AH$2422,31,FALSE)</f>
        <v>0.99529999999999996</v>
      </c>
      <c r="AS337" t="s">
        <v>42</v>
      </c>
      <c r="AT337" t="s">
        <v>167</v>
      </c>
      <c r="AU337" t="s">
        <v>168</v>
      </c>
    </row>
    <row r="338" spans="1:47" x14ac:dyDescent="0.25">
      <c r="A338" t="s">
        <v>1579</v>
      </c>
      <c r="B338" t="s">
        <v>1579</v>
      </c>
      <c r="C338" s="6">
        <f t="shared" si="35"/>
        <v>2024</v>
      </c>
      <c r="D338" t="s">
        <v>157</v>
      </c>
      <c r="E338" t="s">
        <v>158</v>
      </c>
      <c r="F338" t="s">
        <v>1580</v>
      </c>
      <c r="G338" t="s">
        <v>1477</v>
      </c>
      <c r="H338" t="s">
        <v>1478</v>
      </c>
      <c r="I338" t="s">
        <v>1535</v>
      </c>
      <c r="J338" t="s">
        <v>1581</v>
      </c>
      <c r="K338" t="s">
        <v>160</v>
      </c>
      <c r="L338" t="s">
        <v>1582</v>
      </c>
      <c r="M338">
        <v>150</v>
      </c>
      <c r="N338" s="14">
        <v>45527.502337962964</v>
      </c>
      <c r="O338">
        <v>581818</v>
      </c>
      <c r="P338" s="15">
        <v>45471</v>
      </c>
      <c r="Q338" s="16">
        <v>581818</v>
      </c>
      <c r="R338" s="10">
        <f t="shared" si="30"/>
        <v>1</v>
      </c>
      <c r="S338" s="10" t="str">
        <f t="shared" si="31"/>
        <v>N° proy &gt;=90%</v>
      </c>
      <c r="T338" s="15">
        <v>45476</v>
      </c>
      <c r="U338" s="16">
        <v>581818</v>
      </c>
      <c r="V338" s="15">
        <v>45558</v>
      </c>
      <c r="W338">
        <v>61</v>
      </c>
      <c r="X338">
        <v>3</v>
      </c>
      <c r="Y338">
        <v>3</v>
      </c>
      <c r="Z338" s="11" t="str">
        <f t="shared" si="32"/>
        <v>dentro de plazo</v>
      </c>
      <c r="AA338" s="15">
        <v>45619</v>
      </c>
      <c r="AB338" s="16">
        <v>576314.84</v>
      </c>
      <c r="AC338" s="16">
        <v>576314.84</v>
      </c>
      <c r="AD338" s="9">
        <f>VLOOKUP(A338,'[1]indicadores 140225'!$A$1:$AH$2422,25,FALSE)</f>
        <v>576314.84</v>
      </c>
      <c r="AE338" s="12">
        <f t="shared" si="33"/>
        <v>1</v>
      </c>
      <c r="AF338" s="12" t="str">
        <f t="shared" si="34"/>
        <v>N° proy&gt;=90%</v>
      </c>
      <c r="AG338" s="16">
        <v>576314.84</v>
      </c>
      <c r="AH338" s="15">
        <v>45637</v>
      </c>
      <c r="AI338">
        <v>0</v>
      </c>
      <c r="AJ338">
        <v>1</v>
      </c>
      <c r="AK338" s="11">
        <f>VLOOKUP(A338,'[1]indicadores 140225'!$A$1:$AH$2422,29,FALSE)</f>
        <v>1</v>
      </c>
      <c r="AN338">
        <v>1</v>
      </c>
      <c r="AO338">
        <v>0.99050000000000005</v>
      </c>
      <c r="AP338" s="11">
        <f>VLOOKUP(A338,'[1]indicadores 140225'!$A$1:$AH$2422,31,FALSE)</f>
        <v>0.99050000000000005</v>
      </c>
      <c r="AS338" t="s">
        <v>42</v>
      </c>
      <c r="AT338" t="s">
        <v>167</v>
      </c>
      <c r="AU338" t="s">
        <v>1566</v>
      </c>
    </row>
    <row r="339" spans="1:47" x14ac:dyDescent="0.25">
      <c r="A339" t="s">
        <v>1583</v>
      </c>
      <c r="B339" t="s">
        <v>1583</v>
      </c>
      <c r="C339" s="6">
        <f t="shared" si="35"/>
        <v>2024</v>
      </c>
      <c r="D339" t="s">
        <v>157</v>
      </c>
      <c r="E339" t="s">
        <v>158</v>
      </c>
      <c r="F339" t="s">
        <v>1584</v>
      </c>
      <c r="G339" t="s">
        <v>1477</v>
      </c>
      <c r="H339" t="s">
        <v>1478</v>
      </c>
      <c r="I339" t="s">
        <v>1535</v>
      </c>
      <c r="J339" t="s">
        <v>297</v>
      </c>
      <c r="K339" t="s">
        <v>160</v>
      </c>
      <c r="L339" t="s">
        <v>1585</v>
      </c>
      <c r="M339">
        <v>344</v>
      </c>
      <c r="N339" s="14">
        <v>45527.502337962964</v>
      </c>
      <c r="O339">
        <v>581818</v>
      </c>
      <c r="P339" s="15">
        <v>45471</v>
      </c>
      <c r="Q339" s="16">
        <v>581818</v>
      </c>
      <c r="R339" s="10">
        <f t="shared" si="30"/>
        <v>1</v>
      </c>
      <c r="S339" s="10" t="str">
        <f t="shared" si="31"/>
        <v>N° proy &gt;=90%</v>
      </c>
      <c r="T339" s="15">
        <v>45476</v>
      </c>
      <c r="U339" s="16">
        <v>581818</v>
      </c>
      <c r="V339" s="15">
        <v>45544</v>
      </c>
      <c r="W339">
        <v>68</v>
      </c>
      <c r="X339">
        <v>3</v>
      </c>
      <c r="Y339">
        <v>3</v>
      </c>
      <c r="Z339" s="11" t="str">
        <f t="shared" si="32"/>
        <v>dentro de plazo</v>
      </c>
      <c r="AA339" s="15">
        <v>45612</v>
      </c>
      <c r="AB339" s="16">
        <v>580585.18999999994</v>
      </c>
      <c r="AC339" s="16">
        <v>580585.18999999994</v>
      </c>
      <c r="AD339" s="9">
        <f>VLOOKUP(A339,'[1]indicadores 140225'!$A$1:$AH$2422,25,FALSE)</f>
        <v>580585.18999999994</v>
      </c>
      <c r="AE339" s="12">
        <f t="shared" si="33"/>
        <v>1</v>
      </c>
      <c r="AF339" s="12" t="str">
        <f t="shared" si="34"/>
        <v>N° proy&gt;=90%</v>
      </c>
      <c r="AG339" s="16">
        <v>580585.19000000006</v>
      </c>
      <c r="AH339" s="15">
        <v>45643</v>
      </c>
      <c r="AI339">
        <v>0</v>
      </c>
      <c r="AJ339">
        <v>1</v>
      </c>
      <c r="AK339" s="11">
        <f>VLOOKUP(A339,'[1]indicadores 140225'!$A$1:$AH$2422,29,FALSE)</f>
        <v>1</v>
      </c>
      <c r="AN339">
        <v>1</v>
      </c>
      <c r="AO339">
        <v>0.99790000000000001</v>
      </c>
      <c r="AP339" s="11">
        <f>VLOOKUP(A339,'[1]indicadores 140225'!$A$1:$AH$2422,31,FALSE)</f>
        <v>0.99790000000000001</v>
      </c>
      <c r="AS339" t="s">
        <v>42</v>
      </c>
      <c r="AT339" t="s">
        <v>167</v>
      </c>
      <c r="AU339" t="s">
        <v>177</v>
      </c>
    </row>
    <row r="340" spans="1:47" x14ac:dyDescent="0.25">
      <c r="A340" t="s">
        <v>1586</v>
      </c>
      <c r="B340" t="s">
        <v>1586</v>
      </c>
      <c r="C340" s="6">
        <f t="shared" si="35"/>
        <v>2024</v>
      </c>
      <c r="D340" t="s">
        <v>157</v>
      </c>
      <c r="E340" t="s">
        <v>158</v>
      </c>
      <c r="F340" t="s">
        <v>1587</v>
      </c>
      <c r="G340" t="s">
        <v>1477</v>
      </c>
      <c r="H340" t="s">
        <v>1478</v>
      </c>
      <c r="I340" t="s">
        <v>1517</v>
      </c>
      <c r="J340" t="s">
        <v>1518</v>
      </c>
      <c r="K340" t="s">
        <v>160</v>
      </c>
      <c r="L340" t="s">
        <v>1588</v>
      </c>
      <c r="M340">
        <v>263</v>
      </c>
      <c r="N340" s="14">
        <v>45527.502337962964</v>
      </c>
      <c r="O340">
        <v>581818</v>
      </c>
      <c r="P340" s="15">
        <v>45471</v>
      </c>
      <c r="Q340" s="16">
        <v>581818</v>
      </c>
      <c r="R340" s="10">
        <f t="shared" si="30"/>
        <v>1</v>
      </c>
      <c r="S340" s="10" t="str">
        <f t="shared" si="31"/>
        <v>N° proy &gt;=90%</v>
      </c>
      <c r="T340" s="15">
        <v>45476</v>
      </c>
      <c r="U340" s="16">
        <v>581818</v>
      </c>
      <c r="V340" s="15">
        <v>45544</v>
      </c>
      <c r="W340">
        <v>68</v>
      </c>
      <c r="X340">
        <v>3</v>
      </c>
      <c r="Y340">
        <v>3</v>
      </c>
      <c r="Z340" s="11" t="str">
        <f t="shared" si="32"/>
        <v>dentro de plazo</v>
      </c>
      <c r="AA340" s="15">
        <v>45612</v>
      </c>
      <c r="AB340" s="16">
        <v>576710.25</v>
      </c>
      <c r="AC340" s="16">
        <v>576710.25</v>
      </c>
      <c r="AD340" s="9">
        <f>VLOOKUP(A340,'[1]indicadores 140225'!$A$1:$AH$2422,25,FALSE)</f>
        <v>576710.25</v>
      </c>
      <c r="AE340" s="12">
        <f t="shared" si="33"/>
        <v>1</v>
      </c>
      <c r="AF340" s="12" t="str">
        <f t="shared" si="34"/>
        <v>N° proy&gt;=90%</v>
      </c>
      <c r="AG340" s="16">
        <v>576710.25</v>
      </c>
      <c r="AH340" s="15">
        <v>45643</v>
      </c>
      <c r="AI340">
        <v>0</v>
      </c>
      <c r="AJ340">
        <v>1</v>
      </c>
      <c r="AK340" s="11">
        <f>VLOOKUP(A340,'[1]indicadores 140225'!$A$1:$AH$2422,29,FALSE)</f>
        <v>1</v>
      </c>
      <c r="AN340">
        <v>1</v>
      </c>
      <c r="AO340">
        <v>1</v>
      </c>
      <c r="AP340" s="11">
        <f>VLOOKUP(A340,'[1]indicadores 140225'!$A$1:$AH$2422,31,FALSE)</f>
        <v>1</v>
      </c>
      <c r="AS340" t="s">
        <v>42</v>
      </c>
      <c r="AT340" t="s">
        <v>167</v>
      </c>
      <c r="AU340" t="s">
        <v>177</v>
      </c>
    </row>
    <row r="341" spans="1:47" x14ac:dyDescent="0.25">
      <c r="A341" t="s">
        <v>1589</v>
      </c>
      <c r="B341" t="s">
        <v>1589</v>
      </c>
      <c r="C341" s="6">
        <f t="shared" si="35"/>
        <v>1900</v>
      </c>
      <c r="D341" t="s">
        <v>47</v>
      </c>
      <c r="E341" t="s">
        <v>1590</v>
      </c>
      <c r="F341" t="s">
        <v>1591</v>
      </c>
      <c r="G341" t="s">
        <v>1477</v>
      </c>
      <c r="H341" t="s">
        <v>1478</v>
      </c>
      <c r="I341" t="s">
        <v>1552</v>
      </c>
      <c r="J341" t="s">
        <v>1592</v>
      </c>
      <c r="K341" t="s">
        <v>1593</v>
      </c>
      <c r="L341" t="s">
        <v>1594</v>
      </c>
      <c r="M341">
        <v>400</v>
      </c>
      <c r="N341" s="14">
        <v>45666.374699074076</v>
      </c>
      <c r="O341">
        <v>2260000</v>
      </c>
      <c r="P341" s="15">
        <v>45594</v>
      </c>
      <c r="Q341" s="16">
        <v>2260000</v>
      </c>
      <c r="R341" s="10">
        <f t="shared" si="30"/>
        <v>1</v>
      </c>
      <c r="S341" s="10" t="str">
        <f t="shared" si="31"/>
        <v>N° proy &gt;=90%</v>
      </c>
      <c r="T341" s="15">
        <v>45602</v>
      </c>
      <c r="U341" s="16">
        <v>2260000</v>
      </c>
      <c r="V341" s="17"/>
      <c r="Y341">
        <v>18</v>
      </c>
      <c r="Z341" s="11" t="str">
        <f t="shared" si="32"/>
        <v>dentro de plazo</v>
      </c>
      <c r="AA341" s="17"/>
      <c r="AB341" s="16"/>
      <c r="AC341" s="16">
        <v>0</v>
      </c>
      <c r="AD341" s="9">
        <f>VLOOKUP(A341,'[1]indicadores 140225'!$A$1:$AH$2422,25,FALSE)</f>
        <v>0</v>
      </c>
      <c r="AE341" s="12" t="e">
        <f t="shared" si="33"/>
        <v>#DIV/0!</v>
      </c>
      <c r="AF341" s="12" t="e">
        <f t="shared" si="34"/>
        <v>#DIV/0!</v>
      </c>
      <c r="AG341" s="16"/>
      <c r="AH341" s="17"/>
      <c r="AI341">
        <v>0</v>
      </c>
      <c r="AK341" s="11" t="e">
        <f>VLOOKUP(A341,'[1]indicadores 140225'!$A$1:$AH$2422,29,FALSE)</f>
        <v>#REF!</v>
      </c>
      <c r="AN341">
        <v>0</v>
      </c>
      <c r="AP341" s="11" t="e">
        <f>VLOOKUP(A341,'[1]indicadores 140225'!$A$1:$AH$2422,31,FALSE)</f>
        <v>#REF!</v>
      </c>
      <c r="AS341" t="s">
        <v>1595</v>
      </c>
      <c r="AT341" t="s">
        <v>1596</v>
      </c>
    </row>
    <row r="342" spans="1:47" x14ac:dyDescent="0.25">
      <c r="A342" t="s">
        <v>1597</v>
      </c>
      <c r="B342" t="s">
        <v>1597</v>
      </c>
      <c r="C342" s="6">
        <f t="shared" si="35"/>
        <v>2025</v>
      </c>
      <c r="D342" t="s">
        <v>47</v>
      </c>
      <c r="E342" t="s">
        <v>1590</v>
      </c>
      <c r="F342" t="s">
        <v>1598</v>
      </c>
      <c r="G342" t="s">
        <v>1477</v>
      </c>
      <c r="H342" t="s">
        <v>1478</v>
      </c>
      <c r="I342" t="s">
        <v>1569</v>
      </c>
      <c r="J342" t="s">
        <v>1569</v>
      </c>
      <c r="K342" t="s">
        <v>1599</v>
      </c>
      <c r="L342" t="s">
        <v>1600</v>
      </c>
      <c r="M342">
        <v>400</v>
      </c>
      <c r="N342" s="14">
        <v>45666.374699074076</v>
      </c>
      <c r="O342">
        <v>2260000</v>
      </c>
      <c r="P342" s="15">
        <v>45595</v>
      </c>
      <c r="Q342" s="16">
        <v>2260000</v>
      </c>
      <c r="R342" s="10">
        <f t="shared" si="30"/>
        <v>1</v>
      </c>
      <c r="S342" s="10" t="str">
        <f t="shared" si="31"/>
        <v>N° proy &gt;=90%</v>
      </c>
      <c r="T342" s="15">
        <v>45603</v>
      </c>
      <c r="U342" s="16">
        <v>2260000</v>
      </c>
      <c r="V342" s="15">
        <v>45684</v>
      </c>
      <c r="W342">
        <v>7.7087037037036996</v>
      </c>
      <c r="X342">
        <v>0.23</v>
      </c>
      <c r="Y342">
        <v>18</v>
      </c>
      <c r="Z342" s="11" t="str">
        <f t="shared" si="32"/>
        <v>dentro de plazo</v>
      </c>
      <c r="AA342" s="17"/>
      <c r="AB342" s="16"/>
      <c r="AC342" s="16">
        <v>0</v>
      </c>
      <c r="AD342" s="9">
        <f>VLOOKUP(A342,'[1]indicadores 140225'!$A$1:$AH$2422,25,FALSE)</f>
        <v>0</v>
      </c>
      <c r="AE342" s="12" t="e">
        <f t="shared" si="33"/>
        <v>#DIV/0!</v>
      </c>
      <c r="AF342" s="12" t="e">
        <f t="shared" si="34"/>
        <v>#DIV/0!</v>
      </c>
      <c r="AG342" s="16"/>
      <c r="AH342" s="17"/>
      <c r="AI342">
        <v>3.6999999999999998E-2</v>
      </c>
      <c r="AK342" s="11" t="e">
        <f>VLOOKUP(A342,'[1]indicadores 140225'!$A$1:$AH$2422,29,FALSE)</f>
        <v>#REF!</v>
      </c>
      <c r="AN342">
        <v>6.0299999999999999E-2</v>
      </c>
      <c r="AP342" s="11" t="e">
        <f>VLOOKUP(A342,'[1]indicadores 140225'!$A$1:$AH$2422,31,FALSE)</f>
        <v>#REF!</v>
      </c>
      <c r="AS342" t="s">
        <v>54</v>
      </c>
      <c r="AT342" t="s">
        <v>55</v>
      </c>
      <c r="AU342" t="s">
        <v>56</v>
      </c>
    </row>
    <row r="343" spans="1:47" x14ac:dyDescent="0.25">
      <c r="A343" t="s">
        <v>1601</v>
      </c>
      <c r="B343" t="s">
        <v>1601</v>
      </c>
      <c r="C343" s="6">
        <f t="shared" si="35"/>
        <v>1900</v>
      </c>
      <c r="D343" t="s">
        <v>47</v>
      </c>
      <c r="E343" t="s">
        <v>1590</v>
      </c>
      <c r="F343" t="s">
        <v>1602</v>
      </c>
      <c r="G343" t="s">
        <v>1477</v>
      </c>
      <c r="H343" t="s">
        <v>1478</v>
      </c>
      <c r="I343" t="s">
        <v>1535</v>
      </c>
      <c r="J343" t="s">
        <v>1577</v>
      </c>
      <c r="K343" t="s">
        <v>1603</v>
      </c>
      <c r="L343" t="s">
        <v>1604</v>
      </c>
      <c r="M343">
        <v>400</v>
      </c>
      <c r="N343" s="14">
        <v>45666.374699074076</v>
      </c>
      <c r="O343">
        <v>2260000</v>
      </c>
      <c r="P343" s="15">
        <v>45593</v>
      </c>
      <c r="Q343" s="16">
        <v>2260000</v>
      </c>
      <c r="R343" s="10">
        <f t="shared" si="30"/>
        <v>1</v>
      </c>
      <c r="S343" s="10" t="str">
        <f t="shared" si="31"/>
        <v>N° proy &gt;=90%</v>
      </c>
      <c r="T343" s="15">
        <v>45602</v>
      </c>
      <c r="U343" s="16">
        <v>2260000</v>
      </c>
      <c r="V343" s="17"/>
      <c r="Y343">
        <v>18</v>
      </c>
      <c r="Z343" s="11" t="str">
        <f t="shared" si="32"/>
        <v>dentro de plazo</v>
      </c>
      <c r="AA343" s="17"/>
      <c r="AB343" s="16"/>
      <c r="AC343" s="16">
        <v>0</v>
      </c>
      <c r="AD343" s="9">
        <f>VLOOKUP(A343,'[1]indicadores 140225'!$A$1:$AH$2422,25,FALSE)</f>
        <v>0</v>
      </c>
      <c r="AE343" s="12" t="e">
        <f t="shared" si="33"/>
        <v>#DIV/0!</v>
      </c>
      <c r="AF343" s="12" t="e">
        <f t="shared" si="34"/>
        <v>#DIV/0!</v>
      </c>
      <c r="AG343" s="16"/>
      <c r="AH343" s="17"/>
      <c r="AI343">
        <v>0</v>
      </c>
      <c r="AK343" s="11" t="e">
        <f>VLOOKUP(A343,'[1]indicadores 140225'!$A$1:$AH$2422,29,FALSE)</f>
        <v>#REF!</v>
      </c>
      <c r="AN343">
        <v>0</v>
      </c>
      <c r="AP343" s="11" t="e">
        <f>VLOOKUP(A343,'[1]indicadores 140225'!$A$1:$AH$2422,31,FALSE)</f>
        <v>#REF!</v>
      </c>
      <c r="AS343" t="s">
        <v>1595</v>
      </c>
      <c r="AT343" t="s">
        <v>1596</v>
      </c>
    </row>
    <row r="344" spans="1:47" x14ac:dyDescent="0.25">
      <c r="A344" t="s">
        <v>1605</v>
      </c>
      <c r="B344" t="s">
        <v>1605</v>
      </c>
      <c r="C344" s="6">
        <f t="shared" si="35"/>
        <v>1900</v>
      </c>
      <c r="D344" t="s">
        <v>47</v>
      </c>
      <c r="E344" t="s">
        <v>1590</v>
      </c>
      <c r="F344" t="s">
        <v>1606</v>
      </c>
      <c r="G344" t="s">
        <v>1477</v>
      </c>
      <c r="H344" t="s">
        <v>1478</v>
      </c>
      <c r="I344" t="s">
        <v>1535</v>
      </c>
      <c r="J344" t="s">
        <v>1581</v>
      </c>
      <c r="K344" t="s">
        <v>1607</v>
      </c>
      <c r="L344" t="s">
        <v>1608</v>
      </c>
      <c r="M344">
        <v>400</v>
      </c>
      <c r="N344" s="14">
        <v>45666.374699074076</v>
      </c>
      <c r="O344">
        <v>2260000</v>
      </c>
      <c r="P344" s="15">
        <v>45593</v>
      </c>
      <c r="Q344" s="16">
        <v>2260000</v>
      </c>
      <c r="R344" s="10">
        <f t="shared" si="30"/>
        <v>1</v>
      </c>
      <c r="S344" s="10" t="str">
        <f t="shared" si="31"/>
        <v>N° proy &gt;=90%</v>
      </c>
      <c r="T344" s="15">
        <v>45602</v>
      </c>
      <c r="U344" s="16">
        <v>2260000</v>
      </c>
      <c r="V344" s="17"/>
      <c r="Y344">
        <v>18</v>
      </c>
      <c r="Z344" s="11" t="str">
        <f t="shared" si="32"/>
        <v>dentro de plazo</v>
      </c>
      <c r="AA344" s="17"/>
      <c r="AB344" s="16"/>
      <c r="AC344" s="16">
        <v>0</v>
      </c>
      <c r="AD344" s="9">
        <f>VLOOKUP(A344,'[1]indicadores 140225'!$A$1:$AH$2422,25,FALSE)</f>
        <v>0</v>
      </c>
      <c r="AE344" s="12" t="e">
        <f t="shared" si="33"/>
        <v>#DIV/0!</v>
      </c>
      <c r="AF344" s="12" t="e">
        <f t="shared" si="34"/>
        <v>#DIV/0!</v>
      </c>
      <c r="AG344" s="16"/>
      <c r="AH344" s="17"/>
      <c r="AI344">
        <v>0</v>
      </c>
      <c r="AK344" s="11" t="e">
        <f>VLOOKUP(A344,'[1]indicadores 140225'!$A$1:$AH$2422,29,FALSE)</f>
        <v>#REF!</v>
      </c>
      <c r="AN344">
        <v>0</v>
      </c>
      <c r="AP344" s="11" t="e">
        <f>VLOOKUP(A344,'[1]indicadores 140225'!$A$1:$AH$2422,31,FALSE)</f>
        <v>#REF!</v>
      </c>
      <c r="AS344" t="s">
        <v>1595</v>
      </c>
      <c r="AT344" t="s">
        <v>1596</v>
      </c>
    </row>
    <row r="345" spans="1:47" x14ac:dyDescent="0.25">
      <c r="B345" t="s">
        <v>1609</v>
      </c>
      <c r="C345" s="6">
        <f t="shared" si="35"/>
        <v>1900</v>
      </c>
      <c r="D345" t="s">
        <v>47</v>
      </c>
      <c r="E345" t="s">
        <v>1590</v>
      </c>
      <c r="F345" t="s">
        <v>1591</v>
      </c>
      <c r="G345" t="s">
        <v>1477</v>
      </c>
      <c r="H345" t="s">
        <v>1478</v>
      </c>
      <c r="I345" t="s">
        <v>1552</v>
      </c>
      <c r="J345" t="s">
        <v>1592</v>
      </c>
      <c r="K345" t="s">
        <v>1593</v>
      </c>
      <c r="L345" t="s">
        <v>1594</v>
      </c>
      <c r="M345">
        <v>400</v>
      </c>
      <c r="N345" s="18"/>
      <c r="P345" s="17"/>
      <c r="Q345" s="16"/>
      <c r="R345" s="10" t="e">
        <f t="shared" si="30"/>
        <v>#DIV/0!</v>
      </c>
      <c r="S345" s="10" t="e">
        <f t="shared" si="31"/>
        <v>#DIV/0!</v>
      </c>
      <c r="T345" s="17"/>
      <c r="U345" s="16"/>
      <c r="V345" s="17"/>
      <c r="Z345" s="11" t="str">
        <f t="shared" si="32"/>
        <v>dentro de plazo</v>
      </c>
      <c r="AA345" s="17"/>
      <c r="AB345" s="16"/>
      <c r="AC345" s="16">
        <v>0</v>
      </c>
      <c r="AD345" s="9" t="e">
        <f>VLOOKUP(A345,'[1]indicadores 140225'!$A$1:$AH$2422,25,FALSE)</f>
        <v>#N/A</v>
      </c>
      <c r="AE345" s="12" t="e">
        <f t="shared" si="33"/>
        <v>#N/A</v>
      </c>
      <c r="AF345" s="12" t="e">
        <f t="shared" si="34"/>
        <v>#N/A</v>
      </c>
      <c r="AG345" s="16"/>
      <c r="AH345" s="17"/>
      <c r="AI345">
        <v>0</v>
      </c>
      <c r="AK345" s="11" t="e">
        <f>VLOOKUP(A345,'[1]indicadores 140225'!$A$1:$AH$2422,29,FALSE)</f>
        <v>#N/A</v>
      </c>
      <c r="AP345" s="11" t="e">
        <f>VLOOKUP(A345,'[1]indicadores 140225'!$A$1:$AH$2422,31,FALSE)</f>
        <v>#N/A</v>
      </c>
      <c r="AS345" t="s">
        <v>767</v>
      </c>
      <c r="AT345" t="s">
        <v>768</v>
      </c>
    </row>
    <row r="346" spans="1:47" x14ac:dyDescent="0.25">
      <c r="A346" t="s">
        <v>1610</v>
      </c>
      <c r="B346" t="s">
        <v>1610</v>
      </c>
      <c r="C346" s="6">
        <f t="shared" si="35"/>
        <v>2021</v>
      </c>
      <c r="D346" t="s">
        <v>47</v>
      </c>
      <c r="E346" t="s">
        <v>251</v>
      </c>
      <c r="F346" t="s">
        <v>1611</v>
      </c>
      <c r="G346" t="s">
        <v>1612</v>
      </c>
      <c r="H346" t="s">
        <v>1612</v>
      </c>
      <c r="I346" t="s">
        <v>1613</v>
      </c>
      <c r="J346" t="s">
        <v>1614</v>
      </c>
      <c r="K346" t="s">
        <v>1615</v>
      </c>
      <c r="L346" t="s">
        <v>1616</v>
      </c>
      <c r="M346">
        <v>200</v>
      </c>
      <c r="N346" s="14">
        <v>44391.841724537036</v>
      </c>
      <c r="O346">
        <v>1200000</v>
      </c>
      <c r="P346" s="15">
        <v>44593</v>
      </c>
      <c r="Q346" s="16">
        <v>1200000</v>
      </c>
      <c r="R346" s="10">
        <f t="shared" si="30"/>
        <v>1</v>
      </c>
      <c r="S346" s="10" t="str">
        <f t="shared" si="31"/>
        <v>N° proy &gt;=90%</v>
      </c>
      <c r="T346" s="15">
        <v>44595</v>
      </c>
      <c r="U346" s="16">
        <v>1200000</v>
      </c>
      <c r="V346" s="15">
        <v>44392</v>
      </c>
      <c r="W346">
        <v>1158</v>
      </c>
      <c r="X346">
        <v>36</v>
      </c>
      <c r="Y346">
        <v>36</v>
      </c>
      <c r="Z346" s="11" t="str">
        <f t="shared" si="32"/>
        <v>dentro de plazo</v>
      </c>
      <c r="AA346" s="15">
        <v>45550</v>
      </c>
      <c r="AB346" s="16">
        <v>1194806.18</v>
      </c>
      <c r="AC346" s="16">
        <v>1194081.18</v>
      </c>
      <c r="AD346" s="9">
        <f>VLOOKUP(A346,'[1]indicadores 140225'!$A$1:$AH$2422,25,FALSE)</f>
        <v>1194081.18</v>
      </c>
      <c r="AE346" s="12">
        <f t="shared" si="33"/>
        <v>0.99939320702207957</v>
      </c>
      <c r="AF346" s="12" t="str">
        <f t="shared" si="34"/>
        <v>N° proy&gt;=90%</v>
      </c>
      <c r="AG346" s="16">
        <v>1175763.77</v>
      </c>
      <c r="AH346" s="15">
        <v>45561</v>
      </c>
      <c r="AI346">
        <v>1</v>
      </c>
      <c r="AJ346">
        <v>1</v>
      </c>
      <c r="AK346" s="11">
        <f>VLOOKUP(A346,'[1]indicadores 140225'!$A$1:$AH$2422,29,FALSE)</f>
        <v>1</v>
      </c>
      <c r="AN346">
        <v>1</v>
      </c>
      <c r="AO346">
        <v>0.99650000000000005</v>
      </c>
      <c r="AP346" s="11">
        <f>VLOOKUP(A346,'[1]indicadores 140225'!$A$1:$AH$2422,31,FALSE)</f>
        <v>0.99650000000000005</v>
      </c>
      <c r="AS346" t="s">
        <v>42</v>
      </c>
      <c r="AT346" t="s">
        <v>278</v>
      </c>
    </row>
    <row r="347" spans="1:47" x14ac:dyDescent="0.25">
      <c r="A347" t="s">
        <v>1617</v>
      </c>
      <c r="B347" t="s">
        <v>1617</v>
      </c>
      <c r="C347" s="6">
        <f t="shared" si="35"/>
        <v>2021</v>
      </c>
      <c r="D347" t="s">
        <v>47</v>
      </c>
      <c r="E347" t="s">
        <v>251</v>
      </c>
      <c r="F347" t="s">
        <v>1618</v>
      </c>
      <c r="G347" t="s">
        <v>1612</v>
      </c>
      <c r="H347" t="s">
        <v>1612</v>
      </c>
      <c r="I347" t="s">
        <v>1613</v>
      </c>
      <c r="J347" t="s">
        <v>1614</v>
      </c>
      <c r="K347" t="s">
        <v>1619</v>
      </c>
      <c r="L347" t="s">
        <v>1620</v>
      </c>
      <c r="M347">
        <v>200</v>
      </c>
      <c r="N347" s="14">
        <v>44391.841724537036</v>
      </c>
      <c r="O347">
        <v>1200000</v>
      </c>
      <c r="P347" s="15">
        <v>44593</v>
      </c>
      <c r="Q347" s="16">
        <v>1200000</v>
      </c>
      <c r="R347" s="10">
        <f t="shared" si="30"/>
        <v>1</v>
      </c>
      <c r="S347" s="10" t="str">
        <f t="shared" si="31"/>
        <v>N° proy &gt;=90%</v>
      </c>
      <c r="T347" s="15">
        <v>44595</v>
      </c>
      <c r="U347" s="16">
        <v>1200000</v>
      </c>
      <c r="V347" s="15">
        <v>44392</v>
      </c>
      <c r="W347">
        <v>1158</v>
      </c>
      <c r="X347">
        <v>36</v>
      </c>
      <c r="Y347">
        <v>36</v>
      </c>
      <c r="Z347" s="11" t="str">
        <f t="shared" si="32"/>
        <v>dentro de plazo</v>
      </c>
      <c r="AA347" s="15">
        <v>45550</v>
      </c>
      <c r="AB347" s="16">
        <v>1190578.92</v>
      </c>
      <c r="AC347" s="16">
        <v>1189853.92</v>
      </c>
      <c r="AD347" s="9">
        <f>VLOOKUP(A347,'[1]indicadores 140225'!$A$1:$AH$2422,25,FALSE)</f>
        <v>1189853.92</v>
      </c>
      <c r="AE347" s="12">
        <f t="shared" si="33"/>
        <v>0.99939105254778071</v>
      </c>
      <c r="AF347" s="12" t="str">
        <f t="shared" si="34"/>
        <v>N° proy&gt;=90%</v>
      </c>
      <c r="AG347" s="16">
        <v>1171536.51</v>
      </c>
      <c r="AH347" s="15">
        <v>45561</v>
      </c>
      <c r="AI347">
        <v>1</v>
      </c>
      <c r="AJ347">
        <v>1</v>
      </c>
      <c r="AK347" s="11">
        <f>VLOOKUP(A347,'[1]indicadores 140225'!$A$1:$AH$2422,29,FALSE)</f>
        <v>1</v>
      </c>
      <c r="AN347">
        <v>1</v>
      </c>
      <c r="AO347">
        <v>0.99439999999999995</v>
      </c>
      <c r="AP347" s="11">
        <f>VLOOKUP(A347,'[1]indicadores 140225'!$A$1:$AH$2422,31,FALSE)</f>
        <v>0.99439999999999995</v>
      </c>
      <c r="AS347" t="s">
        <v>42</v>
      </c>
      <c r="AT347" t="s">
        <v>278</v>
      </c>
    </row>
    <row r="348" spans="1:47" x14ac:dyDescent="0.25">
      <c r="A348" t="s">
        <v>1621</v>
      </c>
      <c r="B348" t="s">
        <v>1622</v>
      </c>
      <c r="C348" s="6">
        <f t="shared" si="35"/>
        <v>2023</v>
      </c>
      <c r="D348" t="s">
        <v>47</v>
      </c>
      <c r="E348" t="s">
        <v>48</v>
      </c>
      <c r="F348" t="s">
        <v>1623</v>
      </c>
      <c r="G348" t="s">
        <v>1612</v>
      </c>
      <c r="H348" t="s">
        <v>1612</v>
      </c>
      <c r="I348" t="s">
        <v>1613</v>
      </c>
      <c r="J348" t="s">
        <v>1624</v>
      </c>
      <c r="K348" t="s">
        <v>1624</v>
      </c>
      <c r="L348" t="s">
        <v>1625</v>
      </c>
      <c r="M348">
        <v>200</v>
      </c>
      <c r="N348" s="14">
        <v>45006</v>
      </c>
      <c r="O348">
        <v>1200000</v>
      </c>
      <c r="P348" s="15">
        <v>45029</v>
      </c>
      <c r="Q348" s="16">
        <v>1200000</v>
      </c>
      <c r="R348" s="10">
        <f t="shared" si="30"/>
        <v>1</v>
      </c>
      <c r="S348" s="10" t="str">
        <f t="shared" si="31"/>
        <v>N° proy &gt;=90%</v>
      </c>
      <c r="T348" s="15">
        <v>45030</v>
      </c>
      <c r="U348" s="16">
        <v>1200000</v>
      </c>
      <c r="V348" s="15">
        <v>45048</v>
      </c>
      <c r="W348">
        <v>643.70870370370403</v>
      </c>
      <c r="X348">
        <v>21.04</v>
      </c>
      <c r="Y348">
        <v>36</v>
      </c>
      <c r="Z348" s="11" t="str">
        <f t="shared" si="32"/>
        <v>dentro de plazo</v>
      </c>
      <c r="AA348" s="17"/>
      <c r="AB348" s="16">
        <v>931874.56</v>
      </c>
      <c r="AC348" s="16">
        <v>929874.56</v>
      </c>
      <c r="AD348" s="9">
        <f>VLOOKUP(A348,'[1]indicadores 140225'!$A$1:$AH$2422,25,FALSE)</f>
        <v>929874.56</v>
      </c>
      <c r="AE348" s="12">
        <f t="shared" si="33"/>
        <v>0.99785378838971628</v>
      </c>
      <c r="AF348" s="12" t="str">
        <f t="shared" si="34"/>
        <v>N° proy&gt;=90%</v>
      </c>
      <c r="AG348" s="16">
        <v>580463.73</v>
      </c>
      <c r="AH348" s="15">
        <v>45590</v>
      </c>
      <c r="AI348">
        <v>0.64949999999999997</v>
      </c>
      <c r="AJ348">
        <v>0.754</v>
      </c>
      <c r="AK348" s="11">
        <f>VLOOKUP(A348,'[1]indicadores 140225'!$A$1:$AH$2422,29,FALSE)</f>
        <v>0.754</v>
      </c>
      <c r="AN348">
        <v>0.89590000000000003</v>
      </c>
      <c r="AO348">
        <v>0.83399999999999996</v>
      </c>
      <c r="AP348" s="11">
        <f>VLOOKUP(A348,'[1]indicadores 140225'!$A$1:$AH$2422,31,FALSE)</f>
        <v>0.83399999999999996</v>
      </c>
      <c r="AS348" t="s">
        <v>54</v>
      </c>
      <c r="AT348" t="s">
        <v>55</v>
      </c>
      <c r="AU348" t="s">
        <v>56</v>
      </c>
    </row>
    <row r="349" spans="1:47" x14ac:dyDescent="0.25">
      <c r="A349" t="s">
        <v>1626</v>
      </c>
      <c r="B349" t="s">
        <v>1627</v>
      </c>
      <c r="C349" s="6">
        <f t="shared" si="35"/>
        <v>2023</v>
      </c>
      <c r="D349" t="s">
        <v>47</v>
      </c>
      <c r="E349" t="s">
        <v>48</v>
      </c>
      <c r="F349" t="s">
        <v>1628</v>
      </c>
      <c r="G349" t="s">
        <v>1612</v>
      </c>
      <c r="H349" t="s">
        <v>1612</v>
      </c>
      <c r="I349" t="s">
        <v>1613</v>
      </c>
      <c r="J349" t="s">
        <v>1624</v>
      </c>
      <c r="K349" t="s">
        <v>1629</v>
      </c>
      <c r="L349" t="s">
        <v>1630</v>
      </c>
      <c r="M349">
        <v>200</v>
      </c>
      <c r="N349" s="14">
        <v>45006</v>
      </c>
      <c r="O349">
        <v>1200000</v>
      </c>
      <c r="P349" s="15">
        <v>45029</v>
      </c>
      <c r="Q349" s="16">
        <v>1200000</v>
      </c>
      <c r="R349" s="10">
        <f t="shared" si="30"/>
        <v>1</v>
      </c>
      <c r="S349" s="10" t="str">
        <f t="shared" si="31"/>
        <v>N° proy &gt;=90%</v>
      </c>
      <c r="T349" s="15">
        <v>45030</v>
      </c>
      <c r="U349" s="16">
        <v>1200000</v>
      </c>
      <c r="V349" s="15">
        <v>45048</v>
      </c>
      <c r="W349">
        <v>643.70870370370403</v>
      </c>
      <c r="X349">
        <v>21.04</v>
      </c>
      <c r="Y349">
        <v>36</v>
      </c>
      <c r="Z349" s="11" t="str">
        <f t="shared" si="32"/>
        <v>dentro de plazo</v>
      </c>
      <c r="AA349" s="17"/>
      <c r="AB349" s="16">
        <v>945084.25</v>
      </c>
      <c r="AC349" s="16">
        <v>943084.24</v>
      </c>
      <c r="AD349" s="9">
        <f>VLOOKUP(A349,'[1]indicadores 140225'!$A$1:$AH$2422,25,FALSE)</f>
        <v>943084.24</v>
      </c>
      <c r="AE349" s="12">
        <f t="shared" si="33"/>
        <v>0.99788377597023759</v>
      </c>
      <c r="AF349" s="12" t="str">
        <f t="shared" si="34"/>
        <v>N° proy&gt;=90%</v>
      </c>
      <c r="AG349" s="16">
        <v>590312.87</v>
      </c>
      <c r="AH349" s="15">
        <v>45590</v>
      </c>
      <c r="AI349">
        <v>0.66090000000000004</v>
      </c>
      <c r="AJ349">
        <v>0.76670000000000005</v>
      </c>
      <c r="AK349" s="11">
        <f>VLOOKUP(A349,'[1]indicadores 140225'!$A$1:$AH$2422,29,FALSE)</f>
        <v>0.76670000000000005</v>
      </c>
      <c r="AN349">
        <v>0.90100000000000002</v>
      </c>
      <c r="AO349">
        <v>0.85599999999999998</v>
      </c>
      <c r="AP349" s="11">
        <f>VLOOKUP(A349,'[1]indicadores 140225'!$A$1:$AH$2422,31,FALSE)</f>
        <v>0.85599999999999998</v>
      </c>
      <c r="AS349" t="s">
        <v>54</v>
      </c>
      <c r="AT349" t="s">
        <v>55</v>
      </c>
      <c r="AU349" t="s">
        <v>56</v>
      </c>
    </row>
    <row r="350" spans="1:47" x14ac:dyDescent="0.25">
      <c r="A350" t="s">
        <v>1631</v>
      </c>
      <c r="B350" t="s">
        <v>1621</v>
      </c>
      <c r="C350" s="6">
        <f t="shared" si="35"/>
        <v>2023</v>
      </c>
      <c r="D350" t="s">
        <v>47</v>
      </c>
      <c r="E350" t="s">
        <v>82</v>
      </c>
      <c r="F350" t="s">
        <v>1632</v>
      </c>
      <c r="G350" t="s">
        <v>1612</v>
      </c>
      <c r="H350" t="s">
        <v>1612</v>
      </c>
      <c r="I350" t="s">
        <v>1633</v>
      </c>
      <c r="J350" t="s">
        <v>1634</v>
      </c>
      <c r="K350" t="s">
        <v>1634</v>
      </c>
      <c r="L350" t="s">
        <v>1635</v>
      </c>
      <c r="M350">
        <v>200</v>
      </c>
      <c r="N350" s="14">
        <v>45138.673229166663</v>
      </c>
      <c r="O350">
        <v>1200000</v>
      </c>
      <c r="P350" s="15">
        <v>45196</v>
      </c>
      <c r="Q350" s="16">
        <v>1200000</v>
      </c>
      <c r="R350" s="10">
        <f t="shared" si="30"/>
        <v>1</v>
      </c>
      <c r="S350" s="10" t="str">
        <f t="shared" si="31"/>
        <v>N° proy &gt;=90%</v>
      </c>
      <c r="T350" s="15">
        <v>45215</v>
      </c>
      <c r="U350" s="16">
        <v>1200000</v>
      </c>
      <c r="V350" s="15">
        <v>45153</v>
      </c>
      <c r="W350">
        <v>538.70870370370403</v>
      </c>
      <c r="X350">
        <v>17.62</v>
      </c>
      <c r="Y350">
        <v>36</v>
      </c>
      <c r="Z350" s="11" t="str">
        <f t="shared" si="32"/>
        <v>dentro de plazo</v>
      </c>
      <c r="AA350" s="17"/>
      <c r="AB350" s="16">
        <v>585203.68999999994</v>
      </c>
      <c r="AC350" s="16">
        <v>576409.84</v>
      </c>
      <c r="AD350" s="9">
        <f>VLOOKUP(A350,'[1]indicadores 140225'!$A$1:$AH$2422,25,FALSE)</f>
        <v>576409.84</v>
      </c>
      <c r="AE350" s="12">
        <f t="shared" si="33"/>
        <v>0.98497300999588711</v>
      </c>
      <c r="AF350" s="12" t="str">
        <f t="shared" si="34"/>
        <v>N° proy&gt;=90%</v>
      </c>
      <c r="AG350" s="16">
        <v>411066.68</v>
      </c>
      <c r="AH350" s="15">
        <v>45590</v>
      </c>
      <c r="AI350">
        <v>0.63800000000000001</v>
      </c>
      <c r="AJ350">
        <v>0.3886</v>
      </c>
      <c r="AK350" s="11">
        <f>VLOOKUP(A350,'[1]indicadores 140225'!$A$1:$AH$2422,29,FALSE)</f>
        <v>0.46079999999999999</v>
      </c>
      <c r="AN350">
        <v>0.83789999999999998</v>
      </c>
      <c r="AO350">
        <v>0.48559999999999998</v>
      </c>
      <c r="AP350" s="11">
        <f>VLOOKUP(A350,'[1]indicadores 140225'!$A$1:$AH$2422,31,FALSE)</f>
        <v>0.49880000000000002</v>
      </c>
      <c r="AS350" t="s">
        <v>54</v>
      </c>
      <c r="AT350" t="s">
        <v>55</v>
      </c>
      <c r="AU350" t="s">
        <v>56</v>
      </c>
    </row>
    <row r="351" spans="1:47" x14ac:dyDescent="0.25">
      <c r="A351" t="s">
        <v>1636</v>
      </c>
      <c r="B351" t="s">
        <v>1626</v>
      </c>
      <c r="C351" s="6">
        <f t="shared" si="35"/>
        <v>2023</v>
      </c>
      <c r="D351" t="s">
        <v>47</v>
      </c>
      <c r="E351" t="s">
        <v>82</v>
      </c>
      <c r="F351" t="s">
        <v>1637</v>
      </c>
      <c r="G351" t="s">
        <v>1612</v>
      </c>
      <c r="H351" t="s">
        <v>1612</v>
      </c>
      <c r="I351" t="s">
        <v>1633</v>
      </c>
      <c r="J351" t="s">
        <v>1634</v>
      </c>
      <c r="K351" t="s">
        <v>1638</v>
      </c>
      <c r="L351" t="s">
        <v>1639</v>
      </c>
      <c r="M351">
        <v>200</v>
      </c>
      <c r="N351" s="14">
        <v>45138.673229166663</v>
      </c>
      <c r="O351">
        <v>1200000</v>
      </c>
      <c r="P351" s="15">
        <v>45196</v>
      </c>
      <c r="Q351" s="16">
        <v>1200000</v>
      </c>
      <c r="R351" s="10">
        <f t="shared" si="30"/>
        <v>1</v>
      </c>
      <c r="S351" s="10" t="str">
        <f t="shared" si="31"/>
        <v>N° proy &gt;=90%</v>
      </c>
      <c r="T351" s="15">
        <v>45215</v>
      </c>
      <c r="U351" s="16">
        <v>1200000</v>
      </c>
      <c r="V351" s="15">
        <v>45153</v>
      </c>
      <c r="W351">
        <v>538.70870370370403</v>
      </c>
      <c r="X351">
        <v>17.62</v>
      </c>
      <c r="Y351">
        <v>36</v>
      </c>
      <c r="Z351" s="11" t="str">
        <f t="shared" si="32"/>
        <v>dentro de plazo</v>
      </c>
      <c r="AA351" s="17"/>
      <c r="AB351" s="16">
        <v>536388.09</v>
      </c>
      <c r="AC351" s="16">
        <v>536387.93000000005</v>
      </c>
      <c r="AD351" s="9">
        <f>VLOOKUP(A351,'[1]indicadores 140225'!$A$1:$AH$2422,25,FALSE)</f>
        <v>536387.93000000005</v>
      </c>
      <c r="AE351" s="12">
        <f t="shared" si="33"/>
        <v>0.99999970170851493</v>
      </c>
      <c r="AF351" s="12" t="str">
        <f t="shared" si="34"/>
        <v>N° proy&gt;=90%</v>
      </c>
      <c r="AG351" s="16">
        <v>448196.53</v>
      </c>
      <c r="AH351" s="15">
        <v>45590</v>
      </c>
      <c r="AI351">
        <v>0.55430000000000001</v>
      </c>
      <c r="AJ351">
        <v>0.4173</v>
      </c>
      <c r="AK351" s="11">
        <f>VLOOKUP(A351,'[1]indicadores 140225'!$A$1:$AH$2422,29,FALSE)</f>
        <v>0.48309999999999997</v>
      </c>
      <c r="AN351">
        <v>0.82630000000000003</v>
      </c>
      <c r="AO351">
        <v>0.48459999999999998</v>
      </c>
      <c r="AP351" s="11">
        <f>VLOOKUP(A351,'[1]indicadores 140225'!$A$1:$AH$2422,31,FALSE)</f>
        <v>0.49940000000000001</v>
      </c>
      <c r="AS351" t="s">
        <v>54</v>
      </c>
      <c r="AT351" t="s">
        <v>55</v>
      </c>
      <c r="AU351" t="s">
        <v>56</v>
      </c>
    </row>
    <row r="352" spans="1:47" x14ac:dyDescent="0.25">
      <c r="A352" t="s">
        <v>1640</v>
      </c>
      <c r="B352" t="s">
        <v>1640</v>
      </c>
      <c r="C352" s="6">
        <f t="shared" si="35"/>
        <v>2019</v>
      </c>
      <c r="D352" t="s">
        <v>47</v>
      </c>
      <c r="E352" t="s">
        <v>1641</v>
      </c>
      <c r="F352" t="s">
        <v>1642</v>
      </c>
      <c r="G352" t="s">
        <v>1643</v>
      </c>
      <c r="H352" t="s">
        <v>1644</v>
      </c>
      <c r="I352" t="s">
        <v>1645</v>
      </c>
      <c r="J352" t="s">
        <v>1646</v>
      </c>
      <c r="K352" t="s">
        <v>1647</v>
      </c>
      <c r="L352" t="s">
        <v>1648</v>
      </c>
      <c r="M352">
        <v>360</v>
      </c>
      <c r="N352" s="14">
        <v>43461.642951388887</v>
      </c>
      <c r="O352">
        <v>143288</v>
      </c>
      <c r="P352" s="15">
        <v>43465</v>
      </c>
      <c r="Q352" s="16">
        <v>142232</v>
      </c>
      <c r="R352" s="10">
        <f t="shared" si="30"/>
        <v>0.99263022723466021</v>
      </c>
      <c r="S352" s="10" t="str">
        <f t="shared" si="31"/>
        <v>N° proy &gt;=90%</v>
      </c>
      <c r="T352" s="15">
        <v>43479</v>
      </c>
      <c r="U352" s="16">
        <v>142232</v>
      </c>
      <c r="V352" s="15">
        <v>43770</v>
      </c>
      <c r="W352">
        <v>1064</v>
      </c>
      <c r="X352">
        <v>32</v>
      </c>
      <c r="Y352">
        <v>32</v>
      </c>
      <c r="Z352" s="11" t="str">
        <f t="shared" si="32"/>
        <v>dentro de plazo</v>
      </c>
      <c r="AA352" s="15">
        <v>44834</v>
      </c>
      <c r="AB352" s="16">
        <v>157458.35</v>
      </c>
      <c r="AC352" s="16">
        <v>140734.20000000001</v>
      </c>
      <c r="AD352" s="9">
        <f>VLOOKUP(A352,'[1]indicadores 140225'!$A$1:$AH$2422,25,FALSE)</f>
        <v>140734.20000000001</v>
      </c>
      <c r="AE352" s="12">
        <f t="shared" si="33"/>
        <v>0.8937868331530211</v>
      </c>
      <c r="AF352" s="12" t="str">
        <f t="shared" si="34"/>
        <v>N° proy&gt;=80</v>
      </c>
      <c r="AG352" s="16">
        <v>148038.35</v>
      </c>
      <c r="AH352" s="15">
        <v>45273</v>
      </c>
      <c r="AI352">
        <v>1</v>
      </c>
      <c r="AJ352">
        <v>1</v>
      </c>
      <c r="AK352" s="11">
        <f>VLOOKUP(A352,'[1]indicadores 140225'!$A$1:$AH$2422,29,FALSE)</f>
        <v>1</v>
      </c>
      <c r="AN352">
        <v>1</v>
      </c>
      <c r="AO352">
        <v>0.98950000000000005</v>
      </c>
      <c r="AP352" s="11">
        <f>VLOOKUP(A352,'[1]indicadores 140225'!$A$1:$AH$2422,31,FALSE)</f>
        <v>0.98950000000000005</v>
      </c>
      <c r="AS352" t="s">
        <v>42</v>
      </c>
      <c r="AT352" t="s">
        <v>43</v>
      </c>
    </row>
    <row r="353" spans="1:47" x14ac:dyDescent="0.25">
      <c r="A353" t="s">
        <v>1649</v>
      </c>
      <c r="B353" t="s">
        <v>1650</v>
      </c>
      <c r="C353" s="6">
        <f t="shared" si="35"/>
        <v>2019</v>
      </c>
      <c r="D353" t="s">
        <v>47</v>
      </c>
      <c r="E353" t="s">
        <v>1651</v>
      </c>
      <c r="F353" t="s">
        <v>1652</v>
      </c>
      <c r="G353" t="s">
        <v>1643</v>
      </c>
      <c r="H353" t="s">
        <v>832</v>
      </c>
      <c r="I353" t="s">
        <v>1644</v>
      </c>
      <c r="J353" t="s">
        <v>1653</v>
      </c>
      <c r="K353" t="s">
        <v>1653</v>
      </c>
      <c r="L353" t="s">
        <v>1654</v>
      </c>
      <c r="M353">
        <v>185</v>
      </c>
      <c r="N353" s="14">
        <v>43642</v>
      </c>
      <c r="O353">
        <v>1202500</v>
      </c>
      <c r="P353" s="15">
        <v>43742</v>
      </c>
      <c r="Q353" s="16">
        <v>1202500</v>
      </c>
      <c r="R353" s="10">
        <f t="shared" si="30"/>
        <v>1</v>
      </c>
      <c r="S353" s="10" t="str">
        <f t="shared" si="31"/>
        <v>N° proy &gt;=90%</v>
      </c>
      <c r="T353" s="15">
        <v>43748</v>
      </c>
      <c r="U353" s="16">
        <v>1202500</v>
      </c>
      <c r="V353" s="15">
        <v>43678</v>
      </c>
      <c r="W353">
        <v>1552</v>
      </c>
      <c r="X353">
        <v>36</v>
      </c>
      <c r="Y353">
        <v>36</v>
      </c>
      <c r="Z353" s="11" t="str">
        <f t="shared" si="32"/>
        <v>dentro de plazo</v>
      </c>
      <c r="AA353" s="15">
        <v>45230</v>
      </c>
      <c r="AB353" s="16">
        <v>1196267.7</v>
      </c>
      <c r="AC353" s="16">
        <v>1192568.3200000001</v>
      </c>
      <c r="AD353" s="9">
        <f>VLOOKUP(A353,'[1]indicadores 140225'!$A$1:$AH$2422,25,FALSE)</f>
        <v>1192568.3200000001</v>
      </c>
      <c r="AE353" s="12">
        <f t="shared" si="33"/>
        <v>0.99690756508764733</v>
      </c>
      <c r="AF353" s="12" t="str">
        <f t="shared" si="34"/>
        <v>N° proy&gt;=90%</v>
      </c>
      <c r="AG353" s="16">
        <v>1199917.7</v>
      </c>
      <c r="AH353" s="15">
        <v>45646</v>
      </c>
      <c r="AI353">
        <v>1</v>
      </c>
      <c r="AJ353">
        <v>1</v>
      </c>
      <c r="AK353" s="11">
        <f>VLOOKUP(A353,'[1]indicadores 140225'!$A$1:$AH$2422,29,FALSE)</f>
        <v>1</v>
      </c>
      <c r="AN353">
        <v>1</v>
      </c>
      <c r="AO353">
        <v>0.99480000000000002</v>
      </c>
      <c r="AP353" s="11">
        <f>VLOOKUP(A353,'[1]indicadores 140225'!$A$1:$AH$2422,31,FALSE)</f>
        <v>0.99480000000000002</v>
      </c>
      <c r="AS353" t="s">
        <v>42</v>
      </c>
      <c r="AT353" t="s">
        <v>278</v>
      </c>
    </row>
    <row r="354" spans="1:47" x14ac:dyDescent="0.25">
      <c r="A354" t="s">
        <v>1655</v>
      </c>
      <c r="B354" t="s">
        <v>1656</v>
      </c>
      <c r="C354" s="6">
        <f t="shared" si="35"/>
        <v>2019</v>
      </c>
      <c r="D354" t="s">
        <v>47</v>
      </c>
      <c r="E354" t="s">
        <v>1651</v>
      </c>
      <c r="F354" t="s">
        <v>1657</v>
      </c>
      <c r="G354" t="s">
        <v>1643</v>
      </c>
      <c r="H354" t="s">
        <v>832</v>
      </c>
      <c r="I354" t="s">
        <v>1644</v>
      </c>
      <c r="J354" t="s">
        <v>1653</v>
      </c>
      <c r="K354" t="s">
        <v>1658</v>
      </c>
      <c r="L354" t="s">
        <v>1659</v>
      </c>
      <c r="M354">
        <v>185</v>
      </c>
      <c r="N354" s="14">
        <v>43642</v>
      </c>
      <c r="O354">
        <v>1202500</v>
      </c>
      <c r="P354" s="15">
        <v>43665</v>
      </c>
      <c r="Q354" s="16">
        <v>1202500</v>
      </c>
      <c r="R354" s="10">
        <f t="shared" si="30"/>
        <v>1</v>
      </c>
      <c r="S354" s="10" t="str">
        <f t="shared" si="31"/>
        <v>N° proy &gt;=90%</v>
      </c>
      <c r="T354" s="15">
        <v>43668</v>
      </c>
      <c r="U354" s="16">
        <v>1202500</v>
      </c>
      <c r="V354" s="15">
        <v>43678</v>
      </c>
      <c r="W354">
        <v>1552</v>
      </c>
      <c r="X354">
        <v>36</v>
      </c>
      <c r="Y354">
        <v>36</v>
      </c>
      <c r="Z354" s="11" t="str">
        <f t="shared" si="32"/>
        <v>dentro de plazo</v>
      </c>
      <c r="AA354" s="15">
        <v>45230</v>
      </c>
      <c r="AB354" s="16">
        <v>1196813.04</v>
      </c>
      <c r="AC354" s="16">
        <v>1191646.8600000001</v>
      </c>
      <c r="AD354" s="9">
        <f>VLOOKUP(A354,'[1]indicadores 140225'!$A$1:$AH$2422,25,FALSE)</f>
        <v>1191646.8600000001</v>
      </c>
      <c r="AE354" s="12">
        <f t="shared" si="33"/>
        <v>0.99568338593636985</v>
      </c>
      <c r="AF354" s="12" t="str">
        <f t="shared" si="34"/>
        <v>N° proy&gt;=90%</v>
      </c>
      <c r="AG354" s="16">
        <v>1200463.04</v>
      </c>
      <c r="AH354" s="15">
        <v>45646</v>
      </c>
      <c r="AI354">
        <v>1</v>
      </c>
      <c r="AJ354">
        <v>1</v>
      </c>
      <c r="AK354" s="11">
        <f>VLOOKUP(A354,'[1]indicadores 140225'!$A$1:$AH$2422,29,FALSE)</f>
        <v>1</v>
      </c>
      <c r="AN354">
        <v>1</v>
      </c>
      <c r="AO354">
        <v>0.99439999999999995</v>
      </c>
      <c r="AP354" s="11">
        <f>VLOOKUP(A354,'[1]indicadores 140225'!$A$1:$AH$2422,31,FALSE)</f>
        <v>0.99439999999999995</v>
      </c>
      <c r="AS354" t="s">
        <v>42</v>
      </c>
      <c r="AT354" t="s">
        <v>278</v>
      </c>
    </row>
    <row r="355" spans="1:47" x14ac:dyDescent="0.25">
      <c r="A355" t="s">
        <v>1660</v>
      </c>
      <c r="B355" t="s">
        <v>1661</v>
      </c>
      <c r="C355" s="6">
        <f t="shared" si="35"/>
        <v>2019</v>
      </c>
      <c r="D355" t="s">
        <v>47</v>
      </c>
      <c r="E355" t="s">
        <v>1651</v>
      </c>
      <c r="F355" t="s">
        <v>1662</v>
      </c>
      <c r="G355" t="s">
        <v>1643</v>
      </c>
      <c r="H355" t="s">
        <v>1644</v>
      </c>
      <c r="I355" t="s">
        <v>1663</v>
      </c>
      <c r="J355" t="s">
        <v>1664</v>
      </c>
      <c r="K355" t="s">
        <v>1665</v>
      </c>
      <c r="L355" t="s">
        <v>1666</v>
      </c>
      <c r="M355">
        <v>221</v>
      </c>
      <c r="N355" s="14">
        <v>43579</v>
      </c>
      <c r="O355">
        <v>1440000</v>
      </c>
      <c r="P355" s="15">
        <v>43742</v>
      </c>
      <c r="Q355" s="16">
        <v>1440000</v>
      </c>
      <c r="R355" s="10">
        <f t="shared" si="30"/>
        <v>1</v>
      </c>
      <c r="S355" s="10" t="str">
        <f t="shared" si="31"/>
        <v>N° proy &gt;=90%</v>
      </c>
      <c r="T355" s="15">
        <v>43748</v>
      </c>
      <c r="U355" s="16">
        <v>1440000</v>
      </c>
      <c r="V355" s="15">
        <v>43678</v>
      </c>
      <c r="W355">
        <v>2013.7087037037002</v>
      </c>
      <c r="X355">
        <v>66.069999999999993</v>
      </c>
      <c r="Y355">
        <v>36</v>
      </c>
      <c r="Z355" s="11" t="str">
        <f t="shared" si="32"/>
        <v>fuera del plazo</v>
      </c>
      <c r="AA355" s="17"/>
      <c r="AB355" s="16">
        <v>1429823.15</v>
      </c>
      <c r="AC355" s="16">
        <v>1417482.62</v>
      </c>
      <c r="AD355" s="9">
        <f>VLOOKUP(A355,'[1]indicadores 140225'!$A$1:$AH$2422,25,FALSE)</f>
        <v>1417482.62</v>
      </c>
      <c r="AE355" s="12">
        <f t="shared" si="33"/>
        <v>0.99136919135768653</v>
      </c>
      <c r="AF355" s="12" t="str">
        <f t="shared" si="34"/>
        <v>N° proy&gt;=90%</v>
      </c>
      <c r="AG355" s="16">
        <v>625905.1</v>
      </c>
      <c r="AH355" s="15">
        <v>44918</v>
      </c>
      <c r="AI355">
        <v>1</v>
      </c>
      <c r="AJ355">
        <v>0.99550000000000005</v>
      </c>
      <c r="AK355" s="11">
        <f>VLOOKUP(A355,'[1]indicadores 140225'!$A$1:$AH$2422,29,FALSE)</f>
        <v>0.99550000000000005</v>
      </c>
      <c r="AN355">
        <v>1</v>
      </c>
      <c r="AO355">
        <v>0.98280000000000001</v>
      </c>
      <c r="AP355" s="11">
        <f>VLOOKUP(A355,'[1]indicadores 140225'!$A$1:$AH$2422,31,FALSE)</f>
        <v>0.98280000000000001</v>
      </c>
      <c r="AS355" t="s">
        <v>54</v>
      </c>
      <c r="AT355" t="s">
        <v>55</v>
      </c>
      <c r="AU355" t="s">
        <v>56</v>
      </c>
    </row>
    <row r="356" spans="1:47" x14ac:dyDescent="0.25">
      <c r="A356" t="s">
        <v>1667</v>
      </c>
      <c r="B356" t="s">
        <v>1668</v>
      </c>
      <c r="C356" s="6">
        <f t="shared" si="35"/>
        <v>2019</v>
      </c>
      <c r="D356" t="s">
        <v>47</v>
      </c>
      <c r="E356" t="s">
        <v>1651</v>
      </c>
      <c r="F356" t="s">
        <v>1669</v>
      </c>
      <c r="G356" t="s">
        <v>1643</v>
      </c>
      <c r="H356" t="s">
        <v>1644</v>
      </c>
      <c r="I356" t="s">
        <v>1663</v>
      </c>
      <c r="J356" t="s">
        <v>1664</v>
      </c>
      <c r="K356" t="s">
        <v>1670</v>
      </c>
      <c r="L356" t="s">
        <v>1671</v>
      </c>
      <c r="M356">
        <v>222</v>
      </c>
      <c r="N356" s="14">
        <v>43579</v>
      </c>
      <c r="O356">
        <v>1439300</v>
      </c>
      <c r="P356" s="15">
        <v>43612</v>
      </c>
      <c r="Q356" s="16">
        <v>1440000</v>
      </c>
      <c r="R356" s="10">
        <f t="shared" si="30"/>
        <v>1.0004863475300494</v>
      </c>
      <c r="S356" s="10" t="str">
        <f t="shared" si="31"/>
        <v>N° proy &gt;=90%</v>
      </c>
      <c r="T356" s="15">
        <v>43613</v>
      </c>
      <c r="U356" s="16">
        <v>1440000</v>
      </c>
      <c r="V356" s="15">
        <v>43678</v>
      </c>
      <c r="W356">
        <v>2013.7087037037002</v>
      </c>
      <c r="X356">
        <v>66.069999999999993</v>
      </c>
      <c r="Y356">
        <v>36</v>
      </c>
      <c r="Z356" s="11" t="str">
        <f t="shared" si="32"/>
        <v>fuera del plazo</v>
      </c>
      <c r="AA356" s="17"/>
      <c r="AB356" s="16">
        <v>1428663.22</v>
      </c>
      <c r="AC356" s="16">
        <v>1414442.43</v>
      </c>
      <c r="AD356" s="9">
        <f>VLOOKUP(A356,'[1]indicadores 140225'!$A$1:$AH$2422,25,FALSE)</f>
        <v>1414442.43</v>
      </c>
      <c r="AE356" s="12">
        <f t="shared" si="33"/>
        <v>0.99004608657875293</v>
      </c>
      <c r="AF356" s="12" t="str">
        <f t="shared" si="34"/>
        <v>N° proy&gt;=90%</v>
      </c>
      <c r="AG356" s="16">
        <v>646983.36</v>
      </c>
      <c r="AH356" s="15">
        <v>44918</v>
      </c>
      <c r="AI356">
        <v>1</v>
      </c>
      <c r="AJ356">
        <v>0.99619999999999997</v>
      </c>
      <c r="AK356" s="11">
        <f>VLOOKUP(A356,'[1]indicadores 140225'!$A$1:$AH$2422,29,FALSE)</f>
        <v>0.99619999999999997</v>
      </c>
      <c r="AN356">
        <v>1</v>
      </c>
      <c r="AO356">
        <v>0.9829</v>
      </c>
      <c r="AP356" s="11">
        <f>VLOOKUP(A356,'[1]indicadores 140225'!$A$1:$AH$2422,31,FALSE)</f>
        <v>0.9829</v>
      </c>
      <c r="AS356" t="s">
        <v>54</v>
      </c>
      <c r="AT356" t="s">
        <v>55</v>
      </c>
      <c r="AU356" t="s">
        <v>56</v>
      </c>
    </row>
    <row r="357" spans="1:47" x14ac:dyDescent="0.25">
      <c r="A357" t="s">
        <v>1672</v>
      </c>
      <c r="B357" t="s">
        <v>1672</v>
      </c>
      <c r="C357" s="6">
        <f t="shared" si="35"/>
        <v>2019</v>
      </c>
      <c r="D357" t="s">
        <v>47</v>
      </c>
      <c r="E357" t="s">
        <v>1651</v>
      </c>
      <c r="F357" t="s">
        <v>1673</v>
      </c>
      <c r="G357" t="s">
        <v>1643</v>
      </c>
      <c r="H357" t="s">
        <v>1644</v>
      </c>
      <c r="I357" t="s">
        <v>1674</v>
      </c>
      <c r="J357" t="s">
        <v>1675</v>
      </c>
      <c r="K357" t="s">
        <v>1676</v>
      </c>
      <c r="L357" t="s">
        <v>1677</v>
      </c>
      <c r="M357">
        <v>222</v>
      </c>
      <c r="N357" s="14">
        <v>43579</v>
      </c>
      <c r="O357">
        <v>1440000</v>
      </c>
      <c r="P357" s="15">
        <v>43742</v>
      </c>
      <c r="Q357" s="16">
        <v>1440000</v>
      </c>
      <c r="R357" s="10">
        <f t="shared" si="30"/>
        <v>1</v>
      </c>
      <c r="S357" s="10" t="str">
        <f t="shared" si="31"/>
        <v>N° proy &gt;=90%</v>
      </c>
      <c r="T357" s="15">
        <v>43748</v>
      </c>
      <c r="U357" s="16">
        <v>1440000</v>
      </c>
      <c r="V357" s="15">
        <v>43678</v>
      </c>
      <c r="W357">
        <v>1248</v>
      </c>
      <c r="X357">
        <v>36</v>
      </c>
      <c r="Y357">
        <v>36</v>
      </c>
      <c r="Z357" s="11" t="str">
        <f t="shared" si="32"/>
        <v>dentro de plazo</v>
      </c>
      <c r="AA357" s="15">
        <v>44926</v>
      </c>
      <c r="AB357" s="16">
        <v>1472325.31</v>
      </c>
      <c r="AC357" s="16">
        <v>1433498.09</v>
      </c>
      <c r="AD357" s="9">
        <f>VLOOKUP(A357,'[1]indicadores 140225'!$A$1:$AH$2422,25,FALSE)</f>
        <v>1433488.09</v>
      </c>
      <c r="AE357" s="12">
        <f t="shared" si="33"/>
        <v>0.97362184855736811</v>
      </c>
      <c r="AF357" s="12" t="str">
        <f t="shared" si="34"/>
        <v>N° proy&gt;=90%</v>
      </c>
      <c r="AG357" s="16">
        <v>15370</v>
      </c>
      <c r="AH357" s="17"/>
      <c r="AI357">
        <v>1</v>
      </c>
      <c r="AJ357">
        <v>1</v>
      </c>
      <c r="AK357" s="11">
        <f>VLOOKUP(A357,'[1]indicadores 140225'!$A$1:$AH$2422,29,FALSE)</f>
        <v>1</v>
      </c>
      <c r="AN357">
        <v>1</v>
      </c>
      <c r="AO357">
        <v>0.99360000000000004</v>
      </c>
      <c r="AP357" s="11">
        <f>VLOOKUP(A357,'[1]indicadores 140225'!$A$1:$AH$2422,31,FALSE)</f>
        <v>0.99360000000000004</v>
      </c>
      <c r="AS357" t="s">
        <v>42</v>
      </c>
      <c r="AT357" t="s">
        <v>257</v>
      </c>
    </row>
    <row r="358" spans="1:47" x14ac:dyDescent="0.25">
      <c r="A358" t="s">
        <v>1678</v>
      </c>
      <c r="B358" t="s">
        <v>1678</v>
      </c>
      <c r="C358" s="6">
        <f t="shared" si="35"/>
        <v>2019</v>
      </c>
      <c r="D358" t="s">
        <v>47</v>
      </c>
      <c r="E358" t="s">
        <v>1651</v>
      </c>
      <c r="F358" t="s">
        <v>1679</v>
      </c>
      <c r="G358" t="s">
        <v>1643</v>
      </c>
      <c r="H358" t="s">
        <v>1644</v>
      </c>
      <c r="I358" t="s">
        <v>1674</v>
      </c>
      <c r="J358" t="s">
        <v>1675</v>
      </c>
      <c r="K358" t="s">
        <v>1680</v>
      </c>
      <c r="L358" t="s">
        <v>1681</v>
      </c>
      <c r="M358">
        <v>221</v>
      </c>
      <c r="N358" s="14">
        <v>43579</v>
      </c>
      <c r="O358">
        <v>1440000</v>
      </c>
      <c r="P358" s="15">
        <v>43602</v>
      </c>
      <c r="Q358" s="16">
        <v>1440000</v>
      </c>
      <c r="R358" s="10">
        <f t="shared" si="30"/>
        <v>1</v>
      </c>
      <c r="S358" s="10" t="str">
        <f t="shared" si="31"/>
        <v>N° proy &gt;=90%</v>
      </c>
      <c r="T358" s="15">
        <v>43606</v>
      </c>
      <c r="U358" s="16">
        <v>1440000</v>
      </c>
      <c r="V358" s="15">
        <v>43678</v>
      </c>
      <c r="W358">
        <v>1248</v>
      </c>
      <c r="X358">
        <v>36</v>
      </c>
      <c r="Y358">
        <v>36</v>
      </c>
      <c r="Z358" s="11" t="str">
        <f t="shared" si="32"/>
        <v>dentro de plazo</v>
      </c>
      <c r="AA358" s="15">
        <v>44926</v>
      </c>
      <c r="AB358" s="16">
        <v>1430868.01</v>
      </c>
      <c r="AC358" s="16">
        <v>1431672.59</v>
      </c>
      <c r="AD358" s="9">
        <f>VLOOKUP(A358,'[1]indicadores 140225'!$A$1:$AH$2422,25,FALSE)</f>
        <v>1431672.59</v>
      </c>
      <c r="AE358" s="12">
        <f t="shared" si="33"/>
        <v>1.0005623020393055</v>
      </c>
      <c r="AF358" s="12" t="str">
        <f t="shared" si="34"/>
        <v>N° proy&gt;=90%</v>
      </c>
      <c r="AG358" s="16">
        <v>2110</v>
      </c>
      <c r="AH358" s="17"/>
      <c r="AI358">
        <v>1</v>
      </c>
      <c r="AJ358">
        <v>1</v>
      </c>
      <c r="AK358" s="11">
        <f>VLOOKUP(A358,'[1]indicadores 140225'!$A$1:$AH$2422,29,FALSE)</f>
        <v>1</v>
      </c>
      <c r="AN358">
        <v>1</v>
      </c>
      <c r="AO358">
        <v>0.99299999999999999</v>
      </c>
      <c r="AP358" s="11">
        <f>VLOOKUP(A358,'[1]indicadores 140225'!$A$1:$AH$2422,31,FALSE)</f>
        <v>0.99299999999999999</v>
      </c>
      <c r="AS358" t="s">
        <v>42</v>
      </c>
      <c r="AT358" t="s">
        <v>257</v>
      </c>
    </row>
    <row r="359" spans="1:47" x14ac:dyDescent="0.25">
      <c r="A359" t="s">
        <v>1682</v>
      </c>
      <c r="B359" t="s">
        <v>1683</v>
      </c>
      <c r="C359" s="6">
        <f t="shared" si="35"/>
        <v>2021</v>
      </c>
      <c r="D359" t="s">
        <v>47</v>
      </c>
      <c r="E359" t="s">
        <v>992</v>
      </c>
      <c r="F359" t="s">
        <v>1684</v>
      </c>
      <c r="G359" t="s">
        <v>1643</v>
      </c>
      <c r="H359" t="s">
        <v>832</v>
      </c>
      <c r="I359" t="s">
        <v>1644</v>
      </c>
      <c r="J359" t="s">
        <v>1685</v>
      </c>
      <c r="K359" t="s">
        <v>1686</v>
      </c>
      <c r="L359" t="s">
        <v>1687</v>
      </c>
      <c r="M359">
        <v>200</v>
      </c>
      <c r="N359" s="14">
        <v>44378.455358796295</v>
      </c>
      <c r="O359">
        <v>1360000</v>
      </c>
      <c r="P359" s="15">
        <v>44595</v>
      </c>
      <c r="Q359" s="16">
        <v>1360000</v>
      </c>
      <c r="R359" s="10">
        <f t="shared" si="30"/>
        <v>1</v>
      </c>
      <c r="S359" s="10" t="str">
        <f t="shared" si="31"/>
        <v>N° proy &gt;=90%</v>
      </c>
      <c r="T359" s="15">
        <v>44608</v>
      </c>
      <c r="U359" s="16">
        <v>1360000</v>
      </c>
      <c r="V359" s="15">
        <v>44378</v>
      </c>
      <c r="W359">
        <v>1187</v>
      </c>
      <c r="X359">
        <v>36</v>
      </c>
      <c r="Y359">
        <v>36</v>
      </c>
      <c r="Z359" s="11" t="str">
        <f t="shared" si="32"/>
        <v>dentro de plazo</v>
      </c>
      <c r="AA359" s="15">
        <v>45565</v>
      </c>
      <c r="AB359" s="16">
        <v>1337050.3400000001</v>
      </c>
      <c r="AC359" s="16">
        <v>1336400.19</v>
      </c>
      <c r="AD359" s="9">
        <f>VLOOKUP(A359,'[1]indicadores 140225'!$A$1:$AH$2422,25,FALSE)</f>
        <v>1336400.19</v>
      </c>
      <c r="AE359" s="12">
        <f t="shared" si="33"/>
        <v>0.99951374306520113</v>
      </c>
      <c r="AF359" s="12" t="str">
        <f t="shared" si="34"/>
        <v>N° proy&gt;=90%</v>
      </c>
      <c r="AG359" s="16">
        <v>1211453.52</v>
      </c>
      <c r="AH359" s="15">
        <v>45533</v>
      </c>
      <c r="AI359">
        <v>1</v>
      </c>
      <c r="AJ359">
        <v>1</v>
      </c>
      <c r="AK359" s="11">
        <f>VLOOKUP(A359,'[1]indicadores 140225'!$A$1:$AH$2422,29,FALSE)</f>
        <v>1</v>
      </c>
      <c r="AN359">
        <v>1</v>
      </c>
      <c r="AO359">
        <v>0.98460000000000003</v>
      </c>
      <c r="AP359" s="11">
        <f>VLOOKUP(A359,'[1]indicadores 140225'!$A$1:$AH$2422,31,FALSE)</f>
        <v>0.98460000000000003</v>
      </c>
      <c r="AS359" t="s">
        <v>42</v>
      </c>
      <c r="AT359" t="s">
        <v>915</v>
      </c>
    </row>
    <row r="360" spans="1:47" x14ac:dyDescent="0.25">
      <c r="A360" t="s">
        <v>1688</v>
      </c>
      <c r="B360" t="s">
        <v>1689</v>
      </c>
      <c r="C360" s="6">
        <f t="shared" si="35"/>
        <v>2021</v>
      </c>
      <c r="D360" t="s">
        <v>47</v>
      </c>
      <c r="E360" t="s">
        <v>992</v>
      </c>
      <c r="F360" t="s">
        <v>1690</v>
      </c>
      <c r="G360" t="s">
        <v>1643</v>
      </c>
      <c r="H360" t="s">
        <v>832</v>
      </c>
      <c r="I360" t="s">
        <v>1644</v>
      </c>
      <c r="J360" t="s">
        <v>1685</v>
      </c>
      <c r="K360" t="s">
        <v>1691</v>
      </c>
      <c r="L360" t="s">
        <v>1692</v>
      </c>
      <c r="M360">
        <v>238</v>
      </c>
      <c r="N360" s="14">
        <v>44378.455358796295</v>
      </c>
      <c r="O360">
        <v>1618400</v>
      </c>
      <c r="P360" s="15">
        <v>44595</v>
      </c>
      <c r="Q360" s="16">
        <v>1618400</v>
      </c>
      <c r="R360" s="10">
        <f t="shared" si="30"/>
        <v>1</v>
      </c>
      <c r="S360" s="10" t="str">
        <f t="shared" si="31"/>
        <v>N° proy &gt;=90%</v>
      </c>
      <c r="T360" s="15">
        <v>44608</v>
      </c>
      <c r="U360" s="16">
        <v>1618400</v>
      </c>
      <c r="V360" s="15">
        <v>44378</v>
      </c>
      <c r="W360">
        <v>1187</v>
      </c>
      <c r="X360">
        <v>36</v>
      </c>
      <c r="Y360">
        <v>36</v>
      </c>
      <c r="Z360" s="11" t="str">
        <f t="shared" si="32"/>
        <v>dentro de plazo</v>
      </c>
      <c r="AA360" s="15">
        <v>45565</v>
      </c>
      <c r="AB360" s="16">
        <v>1570766.7</v>
      </c>
      <c r="AC360" s="16">
        <v>1569800.51</v>
      </c>
      <c r="AD360" s="9">
        <f>VLOOKUP(A360,'[1]indicadores 140225'!$A$1:$AH$2422,25,FALSE)</f>
        <v>1569800.51</v>
      </c>
      <c r="AE360" s="12">
        <f t="shared" si="33"/>
        <v>0.99938489274059605</v>
      </c>
      <c r="AF360" s="12" t="str">
        <f t="shared" si="34"/>
        <v>N° proy&gt;=90%</v>
      </c>
      <c r="AG360" s="16">
        <v>1418530.52</v>
      </c>
      <c r="AH360" s="15">
        <v>45533</v>
      </c>
      <c r="AI360">
        <v>1</v>
      </c>
      <c r="AJ360">
        <v>1</v>
      </c>
      <c r="AK360" s="11">
        <f>VLOOKUP(A360,'[1]indicadores 140225'!$A$1:$AH$2422,29,FALSE)</f>
        <v>1</v>
      </c>
      <c r="AN360">
        <v>1</v>
      </c>
      <c r="AO360">
        <v>0.97360000000000002</v>
      </c>
      <c r="AP360" s="11">
        <f>VLOOKUP(A360,'[1]indicadores 140225'!$A$1:$AH$2422,31,FALSE)</f>
        <v>0.97360000000000002</v>
      </c>
      <c r="AS360" t="s">
        <v>42</v>
      </c>
      <c r="AT360" t="s">
        <v>915</v>
      </c>
    </row>
    <row r="361" spans="1:47" x14ac:dyDescent="0.25">
      <c r="A361" t="s">
        <v>1683</v>
      </c>
      <c r="B361" t="s">
        <v>1682</v>
      </c>
      <c r="C361" s="6">
        <f t="shared" si="35"/>
        <v>2021</v>
      </c>
      <c r="D361" t="s">
        <v>47</v>
      </c>
      <c r="E361" t="s">
        <v>992</v>
      </c>
      <c r="F361" t="s">
        <v>1693</v>
      </c>
      <c r="G361" t="s">
        <v>1643</v>
      </c>
      <c r="H361" t="s">
        <v>832</v>
      </c>
      <c r="I361" t="s">
        <v>1644</v>
      </c>
      <c r="J361" t="s">
        <v>1694</v>
      </c>
      <c r="K361" t="s">
        <v>1131</v>
      </c>
      <c r="L361" t="s">
        <v>1695</v>
      </c>
      <c r="M361">
        <v>200</v>
      </c>
      <c r="N361" s="14">
        <v>44375.722604166665</v>
      </c>
      <c r="O361">
        <v>1360000</v>
      </c>
      <c r="P361" s="15">
        <v>44595</v>
      </c>
      <c r="Q361" s="16">
        <v>1360000</v>
      </c>
      <c r="R361" s="10">
        <f t="shared" si="30"/>
        <v>1</v>
      </c>
      <c r="S361" s="10" t="str">
        <f t="shared" si="31"/>
        <v>N° proy &gt;=90%</v>
      </c>
      <c r="T361" s="15">
        <v>44608</v>
      </c>
      <c r="U361" s="16">
        <v>1360000</v>
      </c>
      <c r="V361" s="15">
        <v>44378</v>
      </c>
      <c r="W361">
        <v>1313.7087037037002</v>
      </c>
      <c r="X361">
        <v>43.07</v>
      </c>
      <c r="Y361">
        <v>36</v>
      </c>
      <c r="Z361" s="11" t="str">
        <f t="shared" si="32"/>
        <v>fuera del plazo</v>
      </c>
      <c r="AA361" s="17"/>
      <c r="AB361" s="16">
        <v>1298803.96</v>
      </c>
      <c r="AC361" s="16">
        <v>1268439.67</v>
      </c>
      <c r="AD361" s="9">
        <f>VLOOKUP(A361,'[1]indicadores 140225'!$A$1:$AH$2422,25,FALSE)</f>
        <v>1294963.27</v>
      </c>
      <c r="AE361" s="12">
        <f t="shared" si="33"/>
        <v>0.9970429024561952</v>
      </c>
      <c r="AF361" s="12" t="str">
        <f t="shared" si="34"/>
        <v>N° proy&gt;=90%</v>
      </c>
      <c r="AG361" s="16">
        <v>1013665.75</v>
      </c>
      <c r="AH361" s="15">
        <v>45646</v>
      </c>
      <c r="AI361">
        <v>1</v>
      </c>
      <c r="AJ361">
        <v>0.97809999999999997</v>
      </c>
      <c r="AK361" s="11">
        <f>VLOOKUP(A361,'[1]indicadores 140225'!$A$1:$AH$2422,29,FALSE)</f>
        <v>0.9869</v>
      </c>
      <c r="AN361">
        <v>1</v>
      </c>
      <c r="AO361">
        <v>0.96</v>
      </c>
      <c r="AP361" s="11">
        <f>VLOOKUP(A361,'[1]indicadores 140225'!$A$1:$AH$2422,31,FALSE)</f>
        <v>0.96930000000000005</v>
      </c>
      <c r="AS361" t="s">
        <v>54</v>
      </c>
      <c r="AT361" t="s">
        <v>55</v>
      </c>
      <c r="AU361" t="s">
        <v>56</v>
      </c>
    </row>
    <row r="362" spans="1:47" x14ac:dyDescent="0.25">
      <c r="A362" t="s">
        <v>1689</v>
      </c>
      <c r="B362" t="s">
        <v>1688</v>
      </c>
      <c r="C362" s="6">
        <f t="shared" si="35"/>
        <v>2021</v>
      </c>
      <c r="D362" t="s">
        <v>47</v>
      </c>
      <c r="E362" t="s">
        <v>992</v>
      </c>
      <c r="F362" t="s">
        <v>1696</v>
      </c>
      <c r="G362" t="s">
        <v>1643</v>
      </c>
      <c r="H362" t="s">
        <v>832</v>
      </c>
      <c r="I362" t="s">
        <v>1644</v>
      </c>
      <c r="J362" t="s">
        <v>1694</v>
      </c>
      <c r="K362" t="s">
        <v>1697</v>
      </c>
      <c r="L362" t="s">
        <v>1698</v>
      </c>
      <c r="M362">
        <v>200</v>
      </c>
      <c r="N362" s="14">
        <v>44375.722604166665</v>
      </c>
      <c r="O362">
        <v>1360000</v>
      </c>
      <c r="P362" s="15">
        <v>44595</v>
      </c>
      <c r="Q362" s="16">
        <v>1360000</v>
      </c>
      <c r="R362" s="10">
        <f t="shared" si="30"/>
        <v>1</v>
      </c>
      <c r="S362" s="10" t="str">
        <f t="shared" si="31"/>
        <v>N° proy &gt;=90%</v>
      </c>
      <c r="T362" s="15">
        <v>44608</v>
      </c>
      <c r="U362" s="16">
        <v>1360000</v>
      </c>
      <c r="V362" s="15">
        <v>44378</v>
      </c>
      <c r="W362">
        <v>1313.7087037037002</v>
      </c>
      <c r="X362">
        <v>43.07</v>
      </c>
      <c r="Y362">
        <v>36</v>
      </c>
      <c r="Z362" s="11" t="str">
        <f t="shared" si="32"/>
        <v>fuera del plazo</v>
      </c>
      <c r="AA362" s="17"/>
      <c r="AB362" s="16">
        <v>1301484.3999999999</v>
      </c>
      <c r="AC362" s="16">
        <v>1270903.43</v>
      </c>
      <c r="AD362" s="9">
        <f>VLOOKUP(A362,'[1]indicadores 140225'!$A$1:$AH$2422,25,FALSE)</f>
        <v>1297442.43</v>
      </c>
      <c r="AE362" s="12">
        <f t="shared" si="33"/>
        <v>0.9968943384953366</v>
      </c>
      <c r="AF362" s="12" t="str">
        <f t="shared" si="34"/>
        <v>N° proy&gt;=90%</v>
      </c>
      <c r="AG362" s="16">
        <v>1016810.75</v>
      </c>
      <c r="AH362" s="15">
        <v>45646</v>
      </c>
      <c r="AI362">
        <v>1</v>
      </c>
      <c r="AJ362">
        <v>0.97689999999999999</v>
      </c>
      <c r="AK362" s="11">
        <f>VLOOKUP(A362,'[1]indicadores 140225'!$A$1:$AH$2422,29,FALSE)</f>
        <v>0.98640000000000005</v>
      </c>
      <c r="AN362">
        <v>1</v>
      </c>
      <c r="AO362">
        <v>0.86629999999999996</v>
      </c>
      <c r="AP362" s="11">
        <f>VLOOKUP(A362,'[1]indicadores 140225'!$A$1:$AH$2422,31,FALSE)</f>
        <v>0.87570000000000003</v>
      </c>
      <c r="AS362" t="s">
        <v>54</v>
      </c>
      <c r="AT362" t="s">
        <v>55</v>
      </c>
      <c r="AU362" t="s">
        <v>56</v>
      </c>
    </row>
    <row r="363" spans="1:47" x14ac:dyDescent="0.25">
      <c r="A363" t="s">
        <v>1699</v>
      </c>
      <c r="B363" t="s">
        <v>1699</v>
      </c>
      <c r="C363" s="6">
        <f t="shared" si="35"/>
        <v>2021</v>
      </c>
      <c r="D363" t="s">
        <v>47</v>
      </c>
      <c r="E363" t="s">
        <v>992</v>
      </c>
      <c r="F363" t="s">
        <v>1700</v>
      </c>
      <c r="G363" t="s">
        <v>1643</v>
      </c>
      <c r="H363" t="s">
        <v>832</v>
      </c>
      <c r="I363" t="s">
        <v>1644</v>
      </c>
      <c r="J363" t="s">
        <v>1469</v>
      </c>
      <c r="K363" t="s">
        <v>1701</v>
      </c>
      <c r="L363" t="s">
        <v>1702</v>
      </c>
      <c r="M363">
        <v>200</v>
      </c>
      <c r="N363" s="14">
        <v>44385.363912037035</v>
      </c>
      <c r="O363">
        <v>1360000</v>
      </c>
      <c r="P363" s="15">
        <v>44595</v>
      </c>
      <c r="Q363" s="16">
        <v>1360000</v>
      </c>
      <c r="R363" s="10">
        <f t="shared" si="30"/>
        <v>1</v>
      </c>
      <c r="S363" s="10" t="str">
        <f t="shared" si="31"/>
        <v>N° proy &gt;=90%</v>
      </c>
      <c r="T363" s="15">
        <v>44608</v>
      </c>
      <c r="U363" s="16">
        <v>1360000</v>
      </c>
      <c r="V363" s="15">
        <v>44389</v>
      </c>
      <c r="W363">
        <v>1302.7087037037002</v>
      </c>
      <c r="X363">
        <v>42.71</v>
      </c>
      <c r="Y363">
        <v>36</v>
      </c>
      <c r="Z363" s="11" t="str">
        <f t="shared" si="32"/>
        <v>fuera del plazo</v>
      </c>
      <c r="AA363" s="17"/>
      <c r="AB363" s="16">
        <v>1338728.97</v>
      </c>
      <c r="AC363" s="16">
        <v>1306523.57</v>
      </c>
      <c r="AD363" s="9">
        <f>VLOOKUP(A363,'[1]indicadores 140225'!$A$1:$AH$2422,25,FALSE)</f>
        <v>1306523.57</v>
      </c>
      <c r="AE363" s="12">
        <f t="shared" si="33"/>
        <v>0.97594330090578385</v>
      </c>
      <c r="AF363" s="12" t="str">
        <f t="shared" si="34"/>
        <v>N° proy&gt;=90%</v>
      </c>
      <c r="AG363" s="16">
        <v>36168</v>
      </c>
      <c r="AH363" s="15">
        <v>45321</v>
      </c>
      <c r="AI363">
        <v>1</v>
      </c>
      <c r="AJ363">
        <v>0.998</v>
      </c>
      <c r="AK363" s="11">
        <f>VLOOKUP(A363,'[1]indicadores 140225'!$A$1:$AH$2422,29,FALSE)</f>
        <v>0.998</v>
      </c>
      <c r="AN363">
        <v>1</v>
      </c>
      <c r="AO363">
        <v>0.97529999999999994</v>
      </c>
      <c r="AP363" s="11">
        <f>VLOOKUP(A363,'[1]indicadores 140225'!$A$1:$AH$2422,31,FALSE)</f>
        <v>0.97529999999999994</v>
      </c>
      <c r="AS363" t="s">
        <v>54</v>
      </c>
      <c r="AT363" t="s">
        <v>55</v>
      </c>
      <c r="AU363" t="s">
        <v>56</v>
      </c>
    </row>
    <row r="364" spans="1:47" x14ac:dyDescent="0.25">
      <c r="A364" t="s">
        <v>1703</v>
      </c>
      <c r="B364" t="s">
        <v>1703</v>
      </c>
      <c r="C364" s="6">
        <f t="shared" si="35"/>
        <v>2021</v>
      </c>
      <c r="D364" t="s">
        <v>47</v>
      </c>
      <c r="E364" t="s">
        <v>992</v>
      </c>
      <c r="F364" t="s">
        <v>1704</v>
      </c>
      <c r="G364" t="s">
        <v>1643</v>
      </c>
      <c r="H364" t="s">
        <v>832</v>
      </c>
      <c r="I364" t="s">
        <v>1644</v>
      </c>
      <c r="J364" t="s">
        <v>1469</v>
      </c>
      <c r="K364" t="s">
        <v>1701</v>
      </c>
      <c r="L364" t="s">
        <v>1702</v>
      </c>
      <c r="M364">
        <v>200</v>
      </c>
      <c r="N364" s="14">
        <v>44385.363912037035</v>
      </c>
      <c r="O364">
        <v>1360000</v>
      </c>
      <c r="P364" s="15">
        <v>44595</v>
      </c>
      <c r="Q364" s="16">
        <v>1360000</v>
      </c>
      <c r="R364" s="10">
        <f t="shared" si="30"/>
        <v>1</v>
      </c>
      <c r="S364" s="10" t="str">
        <f t="shared" si="31"/>
        <v>N° proy &gt;=90%</v>
      </c>
      <c r="T364" s="15">
        <v>44608</v>
      </c>
      <c r="U364" s="16">
        <v>1360000</v>
      </c>
      <c r="V364" s="15">
        <v>44389</v>
      </c>
      <c r="W364">
        <v>1302.7087037037002</v>
      </c>
      <c r="X364">
        <v>42.71</v>
      </c>
      <c r="Y364">
        <v>36</v>
      </c>
      <c r="Z364" s="11" t="str">
        <f t="shared" si="32"/>
        <v>fuera del plazo</v>
      </c>
      <c r="AA364" s="17"/>
      <c r="AB364" s="16">
        <v>1337245.68</v>
      </c>
      <c r="AC364" s="16">
        <v>1316395.3799999999</v>
      </c>
      <c r="AD364" s="9">
        <f>VLOOKUP(A364,'[1]indicadores 140225'!$A$1:$AH$2422,25,FALSE)</f>
        <v>1316395.3799999999</v>
      </c>
      <c r="AE364" s="12">
        <f t="shared" si="33"/>
        <v>0.98440802590590526</v>
      </c>
      <c r="AF364" s="12" t="str">
        <f t="shared" si="34"/>
        <v>N° proy&gt;=90%</v>
      </c>
      <c r="AG364" s="16">
        <v>17125</v>
      </c>
      <c r="AH364" s="15">
        <v>45321</v>
      </c>
      <c r="AI364">
        <v>1</v>
      </c>
      <c r="AJ364">
        <v>0.99539999999999995</v>
      </c>
      <c r="AK364" s="11">
        <f>VLOOKUP(A364,'[1]indicadores 140225'!$A$1:$AH$2422,29,FALSE)</f>
        <v>0.99539999999999995</v>
      </c>
      <c r="AN364">
        <v>1</v>
      </c>
      <c r="AO364">
        <v>0.97989999999999999</v>
      </c>
      <c r="AP364" s="11">
        <f>VLOOKUP(A364,'[1]indicadores 140225'!$A$1:$AH$2422,31,FALSE)</f>
        <v>0.97989999999999999</v>
      </c>
      <c r="AS364" t="s">
        <v>54</v>
      </c>
      <c r="AT364" t="s">
        <v>55</v>
      </c>
      <c r="AU364" t="s">
        <v>56</v>
      </c>
    </row>
    <row r="365" spans="1:47" x14ac:dyDescent="0.25">
      <c r="A365" t="s">
        <v>1705</v>
      </c>
      <c r="B365" t="s">
        <v>1705</v>
      </c>
      <c r="C365" s="6">
        <f t="shared" si="35"/>
        <v>2022</v>
      </c>
      <c r="D365" t="s">
        <v>47</v>
      </c>
      <c r="E365" t="s">
        <v>551</v>
      </c>
      <c r="F365" t="s">
        <v>1706</v>
      </c>
      <c r="G365" t="s">
        <v>1643</v>
      </c>
      <c r="H365" t="s">
        <v>1644</v>
      </c>
      <c r="I365" t="s">
        <v>1707</v>
      </c>
      <c r="J365" t="s">
        <v>1707</v>
      </c>
      <c r="K365" t="s">
        <v>1708</v>
      </c>
      <c r="L365" t="s">
        <v>1709</v>
      </c>
      <c r="M365">
        <v>200</v>
      </c>
      <c r="N365" s="14">
        <v>44791.655613425923</v>
      </c>
      <c r="O365">
        <v>1360000</v>
      </c>
      <c r="P365" s="15">
        <v>44769</v>
      </c>
      <c r="Q365" s="16">
        <v>1360000</v>
      </c>
      <c r="R365" s="10">
        <f t="shared" si="30"/>
        <v>1</v>
      </c>
      <c r="S365" s="10" t="str">
        <f t="shared" si="31"/>
        <v>N° proy &gt;=90%</v>
      </c>
      <c r="T365" s="15">
        <v>44778</v>
      </c>
      <c r="U365" s="16">
        <v>1360000</v>
      </c>
      <c r="V365" s="15">
        <v>44791</v>
      </c>
      <c r="W365">
        <v>900.70870370370403</v>
      </c>
      <c r="X365">
        <v>29.52</v>
      </c>
      <c r="Y365">
        <v>36</v>
      </c>
      <c r="Z365" s="11" t="str">
        <f t="shared" si="32"/>
        <v>dentro de plazo</v>
      </c>
      <c r="AA365" s="17"/>
      <c r="AB365" s="16">
        <v>983808.32</v>
      </c>
      <c r="AC365" s="16">
        <v>834480.17</v>
      </c>
      <c r="AD365" s="9">
        <f>VLOOKUP(A365,'[1]indicadores 140225'!$A$1:$AH$2422,25,FALSE)</f>
        <v>983720.17</v>
      </c>
      <c r="AE365" s="12">
        <f t="shared" si="33"/>
        <v>0.99991039921272473</v>
      </c>
      <c r="AF365" s="12" t="str">
        <f t="shared" si="34"/>
        <v>N° proy&gt;=90%</v>
      </c>
      <c r="AG365" s="16">
        <v>796136.32000000007</v>
      </c>
      <c r="AH365" s="15">
        <v>45532</v>
      </c>
      <c r="AI365">
        <v>0.81730000000000003</v>
      </c>
      <c r="AJ365">
        <v>0.83199999999999996</v>
      </c>
      <c r="AK365" s="11">
        <f>VLOOKUP(A365,'[1]indicadores 140225'!$A$1:$AH$2422,29,FALSE)</f>
        <v>0.90469999999999995</v>
      </c>
      <c r="AN365">
        <v>0.95409999999999995</v>
      </c>
      <c r="AO365">
        <v>0.83630000000000004</v>
      </c>
      <c r="AP365" s="11">
        <f>VLOOKUP(A365,'[1]indicadores 140225'!$A$1:$AH$2422,31,FALSE)</f>
        <v>0.87970000000000004</v>
      </c>
      <c r="AS365" t="s">
        <v>54</v>
      </c>
      <c r="AT365" t="s">
        <v>55</v>
      </c>
      <c r="AU365" t="s">
        <v>56</v>
      </c>
    </row>
    <row r="366" spans="1:47" x14ac:dyDescent="0.25">
      <c r="A366" t="s">
        <v>1710</v>
      </c>
      <c r="B366" t="s">
        <v>1710</v>
      </c>
      <c r="C366" s="6">
        <f t="shared" si="35"/>
        <v>2022</v>
      </c>
      <c r="D366" t="s">
        <v>47</v>
      </c>
      <c r="E366" t="s">
        <v>551</v>
      </c>
      <c r="F366" t="s">
        <v>1711</v>
      </c>
      <c r="G366" t="s">
        <v>1643</v>
      </c>
      <c r="H366" t="s">
        <v>1644</v>
      </c>
      <c r="I366" t="s">
        <v>1707</v>
      </c>
      <c r="J366" t="s">
        <v>1707</v>
      </c>
      <c r="K366" t="s">
        <v>1708</v>
      </c>
      <c r="L366" t="s">
        <v>1709</v>
      </c>
      <c r="M366">
        <v>200</v>
      </c>
      <c r="N366" s="14">
        <v>44791.655613425923</v>
      </c>
      <c r="O366">
        <v>1360000</v>
      </c>
      <c r="P366" s="15">
        <v>44769</v>
      </c>
      <c r="Q366" s="16">
        <v>1360000</v>
      </c>
      <c r="R366" s="10">
        <f t="shared" si="30"/>
        <v>1</v>
      </c>
      <c r="S366" s="10" t="str">
        <f t="shared" si="31"/>
        <v>N° proy &gt;=90%</v>
      </c>
      <c r="T366" s="15">
        <v>44778</v>
      </c>
      <c r="U366" s="16">
        <v>1360000</v>
      </c>
      <c r="V366" s="15">
        <v>44791</v>
      </c>
      <c r="W366">
        <v>900.70870370370403</v>
      </c>
      <c r="X366">
        <v>29.52</v>
      </c>
      <c r="Y366">
        <v>36</v>
      </c>
      <c r="Z366" s="11" t="str">
        <f t="shared" si="32"/>
        <v>dentro de plazo</v>
      </c>
      <c r="AA366" s="17"/>
      <c r="AB366" s="16">
        <v>1001063.32</v>
      </c>
      <c r="AC366" s="16">
        <v>853704.12</v>
      </c>
      <c r="AD366" s="9">
        <f>VLOOKUP(A366,'[1]indicadores 140225'!$A$1:$AH$2422,25,FALSE)</f>
        <v>1001056.12</v>
      </c>
      <c r="AE366" s="12">
        <f t="shared" si="33"/>
        <v>0.99999280764777199</v>
      </c>
      <c r="AF366" s="12" t="str">
        <f t="shared" si="34"/>
        <v>N° proy&gt;=90%</v>
      </c>
      <c r="AG366" s="16">
        <v>824373.32000000007</v>
      </c>
      <c r="AH366" s="15">
        <v>45532</v>
      </c>
      <c r="AI366">
        <v>0.9335</v>
      </c>
      <c r="AJ366">
        <v>0.79200000000000004</v>
      </c>
      <c r="AK366" s="11">
        <f>VLOOKUP(A366,'[1]indicadores 140225'!$A$1:$AH$2422,29,FALSE)</f>
        <v>0.91239999999999999</v>
      </c>
      <c r="AN366">
        <v>0.95430000000000004</v>
      </c>
      <c r="AO366">
        <v>0.84409999999999996</v>
      </c>
      <c r="AP366" s="11">
        <f>VLOOKUP(A366,'[1]indicadores 140225'!$A$1:$AH$2422,31,FALSE)</f>
        <v>0.88639999999999997</v>
      </c>
      <c r="AS366" t="s">
        <v>54</v>
      </c>
      <c r="AT366" t="s">
        <v>55</v>
      </c>
      <c r="AU366" t="s">
        <v>56</v>
      </c>
    </row>
    <row r="367" spans="1:47" x14ac:dyDescent="0.25">
      <c r="A367" t="s">
        <v>1712</v>
      </c>
      <c r="B367" t="s">
        <v>1712</v>
      </c>
      <c r="C367" s="6">
        <f t="shared" si="35"/>
        <v>2022</v>
      </c>
      <c r="D367" t="s">
        <v>47</v>
      </c>
      <c r="E367" t="s">
        <v>551</v>
      </c>
      <c r="F367" t="s">
        <v>1713</v>
      </c>
      <c r="G367" t="s">
        <v>1643</v>
      </c>
      <c r="H367" t="s">
        <v>1644</v>
      </c>
      <c r="I367" t="s">
        <v>1674</v>
      </c>
      <c r="J367" t="s">
        <v>1714</v>
      </c>
      <c r="K367" t="s">
        <v>1715</v>
      </c>
      <c r="L367" t="s">
        <v>1716</v>
      </c>
      <c r="M367">
        <v>210</v>
      </c>
      <c r="N367" s="14">
        <v>44800.533680555556</v>
      </c>
      <c r="O367">
        <v>1428000</v>
      </c>
      <c r="P367" s="15">
        <v>44769</v>
      </c>
      <c r="Q367" s="16">
        <v>1428000</v>
      </c>
      <c r="R367" s="10">
        <f t="shared" si="30"/>
        <v>1</v>
      </c>
      <c r="S367" s="10" t="str">
        <f t="shared" si="31"/>
        <v>N° proy &gt;=90%</v>
      </c>
      <c r="T367" s="15">
        <v>44778</v>
      </c>
      <c r="U367" s="16">
        <v>1428000</v>
      </c>
      <c r="V367" s="15">
        <v>44805</v>
      </c>
      <c r="W367">
        <v>886.70870370370403</v>
      </c>
      <c r="X367">
        <v>29.07</v>
      </c>
      <c r="Y367">
        <v>36</v>
      </c>
      <c r="Z367" s="11" t="str">
        <f t="shared" si="32"/>
        <v>dentro de plazo</v>
      </c>
      <c r="AA367" s="17"/>
      <c r="AB367" s="16">
        <v>975901.71</v>
      </c>
      <c r="AC367" s="16">
        <v>948160.34</v>
      </c>
      <c r="AD367" s="9">
        <f>VLOOKUP(A367,'[1]indicadores 140225'!$A$1:$AH$2422,25,FALSE)</f>
        <v>975418.06</v>
      </c>
      <c r="AE367" s="12">
        <f t="shared" si="33"/>
        <v>0.99950440705755106</v>
      </c>
      <c r="AF367" s="12" t="str">
        <f t="shared" si="34"/>
        <v>N° proy&gt;=90%</v>
      </c>
      <c r="AG367" s="16">
        <v>948643.99</v>
      </c>
      <c r="AH367" s="15">
        <v>45542</v>
      </c>
      <c r="AI367">
        <v>0.88749999999999996</v>
      </c>
      <c r="AJ367">
        <v>0.82179999999999997</v>
      </c>
      <c r="AK367" s="11">
        <f>VLOOKUP(A367,'[1]indicadores 140225'!$A$1:$AH$2422,29,FALSE)</f>
        <v>0.82720000000000005</v>
      </c>
      <c r="AN367">
        <v>0.88239999999999996</v>
      </c>
      <c r="AO367">
        <v>0.6915</v>
      </c>
      <c r="AP367" s="11">
        <f>VLOOKUP(A367,'[1]indicadores 140225'!$A$1:$AH$2422,31,FALSE)</f>
        <v>0.7077</v>
      </c>
      <c r="AS367" t="s">
        <v>54</v>
      </c>
      <c r="AT367" t="s">
        <v>55</v>
      </c>
      <c r="AU367" t="s">
        <v>56</v>
      </c>
    </row>
    <row r="368" spans="1:47" x14ac:dyDescent="0.25">
      <c r="A368" t="s">
        <v>1717</v>
      </c>
      <c r="B368" t="s">
        <v>1717</v>
      </c>
      <c r="C368" s="6">
        <f t="shared" si="35"/>
        <v>2022</v>
      </c>
      <c r="D368" t="s">
        <v>47</v>
      </c>
      <c r="E368" t="s">
        <v>551</v>
      </c>
      <c r="F368" t="s">
        <v>1718</v>
      </c>
      <c r="G368" t="s">
        <v>1643</v>
      </c>
      <c r="H368" t="s">
        <v>1644</v>
      </c>
      <c r="I368" t="s">
        <v>1674</v>
      </c>
      <c r="J368" t="s">
        <v>1714</v>
      </c>
      <c r="K368" t="s">
        <v>1719</v>
      </c>
      <c r="L368" t="s">
        <v>1720</v>
      </c>
      <c r="M368">
        <v>200</v>
      </c>
      <c r="N368" s="14">
        <v>44800.533680555556</v>
      </c>
      <c r="O368">
        <v>1360000</v>
      </c>
      <c r="P368" s="15">
        <v>44769</v>
      </c>
      <c r="Q368" s="16">
        <v>1360000</v>
      </c>
      <c r="R368" s="10">
        <f t="shared" si="30"/>
        <v>1</v>
      </c>
      <c r="S368" s="10" t="str">
        <f t="shared" si="31"/>
        <v>N° proy &gt;=90%</v>
      </c>
      <c r="T368" s="15">
        <v>44778</v>
      </c>
      <c r="U368" s="16">
        <v>1360000</v>
      </c>
      <c r="V368" s="15">
        <v>44805</v>
      </c>
      <c r="W368">
        <v>886.70870370370403</v>
      </c>
      <c r="X368">
        <v>29.07</v>
      </c>
      <c r="Y368">
        <v>36</v>
      </c>
      <c r="Z368" s="11" t="str">
        <f t="shared" si="32"/>
        <v>dentro de plazo</v>
      </c>
      <c r="AA368" s="17"/>
      <c r="AB368" s="16">
        <v>934945.55</v>
      </c>
      <c r="AC368" s="16">
        <v>910898.9</v>
      </c>
      <c r="AD368" s="9">
        <f>VLOOKUP(A368,'[1]indicadores 140225'!$A$1:$AH$2422,25,FALSE)</f>
        <v>934429.55</v>
      </c>
      <c r="AE368" s="12">
        <f t="shared" si="33"/>
        <v>0.99944809620196595</v>
      </c>
      <c r="AF368" s="12" t="str">
        <f t="shared" si="34"/>
        <v>N° proy&gt;=90%</v>
      </c>
      <c r="AG368" s="16">
        <v>911414.9</v>
      </c>
      <c r="AH368" s="15">
        <v>45542</v>
      </c>
      <c r="AI368">
        <v>0.88619999999999999</v>
      </c>
      <c r="AJ368">
        <v>0.8175</v>
      </c>
      <c r="AK368" s="11">
        <f>VLOOKUP(A368,'[1]indicadores 140225'!$A$1:$AH$2422,29,FALSE)</f>
        <v>0.82640000000000002</v>
      </c>
      <c r="AN368">
        <v>0.88200000000000001</v>
      </c>
      <c r="AO368">
        <v>0.69540000000000002</v>
      </c>
      <c r="AP368" s="11">
        <f>VLOOKUP(A368,'[1]indicadores 140225'!$A$1:$AH$2422,31,FALSE)</f>
        <v>0.71030000000000004</v>
      </c>
      <c r="AS368" t="s">
        <v>54</v>
      </c>
      <c r="AT368" t="s">
        <v>55</v>
      </c>
      <c r="AU368" t="s">
        <v>56</v>
      </c>
    </row>
    <row r="369" spans="1:47" x14ac:dyDescent="0.25">
      <c r="A369" t="s">
        <v>1721</v>
      </c>
      <c r="B369" t="s">
        <v>1722</v>
      </c>
      <c r="C369" s="6">
        <f t="shared" si="35"/>
        <v>2023</v>
      </c>
      <c r="D369" t="s">
        <v>47</v>
      </c>
      <c r="E369" t="s">
        <v>378</v>
      </c>
      <c r="F369" t="s">
        <v>1723</v>
      </c>
      <c r="G369" t="s">
        <v>1643</v>
      </c>
      <c r="H369" t="s">
        <v>1644</v>
      </c>
      <c r="I369" t="s">
        <v>1674</v>
      </c>
      <c r="J369" t="s">
        <v>1724</v>
      </c>
      <c r="K369" t="s">
        <v>1725</v>
      </c>
      <c r="L369" t="s">
        <v>1726</v>
      </c>
      <c r="M369">
        <v>200</v>
      </c>
      <c r="N369" s="14">
        <v>45260.494664351849</v>
      </c>
      <c r="O369">
        <v>1360000</v>
      </c>
      <c r="P369" s="15">
        <v>45237</v>
      </c>
      <c r="Q369" s="16">
        <v>1360000</v>
      </c>
      <c r="R369" s="10">
        <f t="shared" si="30"/>
        <v>1</v>
      </c>
      <c r="S369" s="10" t="str">
        <f t="shared" si="31"/>
        <v>N° proy &gt;=90%</v>
      </c>
      <c r="T369" s="15">
        <v>45238</v>
      </c>
      <c r="U369" s="16">
        <v>1360000</v>
      </c>
      <c r="V369" s="15">
        <v>45261</v>
      </c>
      <c r="W369">
        <v>430.70870370370403</v>
      </c>
      <c r="X369">
        <v>14.07</v>
      </c>
      <c r="Y369">
        <v>36</v>
      </c>
      <c r="Z369" s="11" t="str">
        <f t="shared" si="32"/>
        <v>dentro de plazo</v>
      </c>
      <c r="AA369" s="17"/>
      <c r="AB369" s="16">
        <v>427806.63</v>
      </c>
      <c r="AC369" s="16">
        <v>400346.63</v>
      </c>
      <c r="AD369" s="9">
        <f>VLOOKUP(A369,'[1]indicadores 140225'!$A$1:$AH$2422,25,FALSE)</f>
        <v>425846.63</v>
      </c>
      <c r="AE369" s="12">
        <f t="shared" si="33"/>
        <v>0.99541849082610057</v>
      </c>
      <c r="AF369" s="12" t="str">
        <f t="shared" si="34"/>
        <v>N° proy&gt;=90%</v>
      </c>
      <c r="AG369" s="16">
        <v>131140.5</v>
      </c>
      <c r="AH369" s="15">
        <v>45540</v>
      </c>
      <c r="AI369">
        <v>0.53879999999999995</v>
      </c>
      <c r="AJ369">
        <v>0.1181</v>
      </c>
      <c r="AK369" s="11">
        <f>VLOOKUP(A369,'[1]indicadores 140225'!$A$1:$AH$2422,29,FALSE)</f>
        <v>0.14399999999999999</v>
      </c>
      <c r="AN369">
        <v>0.5393</v>
      </c>
      <c r="AO369">
        <v>0.19620000000000001</v>
      </c>
      <c r="AP369" s="11">
        <f>VLOOKUP(A369,'[1]indicadores 140225'!$A$1:$AH$2422,31,FALSE)</f>
        <v>0.19620000000000001</v>
      </c>
      <c r="AS369" t="s">
        <v>54</v>
      </c>
      <c r="AT369" t="s">
        <v>55</v>
      </c>
      <c r="AU369" t="s">
        <v>56</v>
      </c>
    </row>
    <row r="370" spans="1:47" x14ac:dyDescent="0.25">
      <c r="A370" t="s">
        <v>1727</v>
      </c>
      <c r="B370" t="s">
        <v>1728</v>
      </c>
      <c r="C370" s="6">
        <f t="shared" si="35"/>
        <v>2023</v>
      </c>
      <c r="D370" t="s">
        <v>47</v>
      </c>
      <c r="E370" t="s">
        <v>378</v>
      </c>
      <c r="F370" t="s">
        <v>1729</v>
      </c>
      <c r="G370" t="s">
        <v>1643</v>
      </c>
      <c r="H370" t="s">
        <v>1644</v>
      </c>
      <c r="I370" t="s">
        <v>1674</v>
      </c>
      <c r="J370" t="s">
        <v>1724</v>
      </c>
      <c r="K370" t="s">
        <v>1730</v>
      </c>
      <c r="L370" t="s">
        <v>1731</v>
      </c>
      <c r="M370">
        <v>200</v>
      </c>
      <c r="N370" s="14">
        <v>45260.494664351849</v>
      </c>
      <c r="O370">
        <v>1360000</v>
      </c>
      <c r="P370" s="15">
        <v>45237</v>
      </c>
      <c r="Q370" s="16">
        <v>1360000</v>
      </c>
      <c r="R370" s="10">
        <f t="shared" si="30"/>
        <v>1</v>
      </c>
      <c r="S370" s="10" t="str">
        <f t="shared" si="31"/>
        <v>N° proy &gt;=90%</v>
      </c>
      <c r="T370" s="15">
        <v>45238</v>
      </c>
      <c r="U370" s="16">
        <v>1360000</v>
      </c>
      <c r="V370" s="15">
        <v>45261</v>
      </c>
      <c r="W370">
        <v>430.70870370370403</v>
      </c>
      <c r="X370">
        <v>14.07</v>
      </c>
      <c r="Y370">
        <v>36</v>
      </c>
      <c r="Z370" s="11" t="str">
        <f t="shared" si="32"/>
        <v>dentro de plazo</v>
      </c>
      <c r="AA370" s="17"/>
      <c r="AB370" s="16">
        <v>482208.63</v>
      </c>
      <c r="AC370" s="16">
        <v>458298.63</v>
      </c>
      <c r="AD370" s="9">
        <f>VLOOKUP(A370,'[1]indicadores 140225'!$A$1:$AH$2422,25,FALSE)</f>
        <v>482048.63</v>
      </c>
      <c r="AE370" s="12">
        <f t="shared" si="33"/>
        <v>0.99966819341246549</v>
      </c>
      <c r="AF370" s="12" t="str">
        <f t="shared" si="34"/>
        <v>N° proy&gt;=90%</v>
      </c>
      <c r="AG370" s="16">
        <v>163892.5</v>
      </c>
      <c r="AH370" s="15">
        <v>45540</v>
      </c>
      <c r="AI370">
        <v>0.6129</v>
      </c>
      <c r="AJ370">
        <v>0.13</v>
      </c>
      <c r="AK370" s="11">
        <f>VLOOKUP(A370,'[1]indicadores 140225'!$A$1:$AH$2422,29,FALSE)</f>
        <v>0.13850000000000001</v>
      </c>
      <c r="AN370">
        <v>0.62019999999999997</v>
      </c>
      <c r="AO370">
        <v>0.23669999999999999</v>
      </c>
      <c r="AP370" s="11">
        <f>VLOOKUP(A370,'[1]indicadores 140225'!$A$1:$AH$2422,31,FALSE)</f>
        <v>0.249</v>
      </c>
      <c r="AS370" t="s">
        <v>54</v>
      </c>
      <c r="AT370" t="s">
        <v>55</v>
      </c>
      <c r="AU370" t="s">
        <v>56</v>
      </c>
    </row>
    <row r="371" spans="1:47" x14ac:dyDescent="0.25">
      <c r="A371" t="s">
        <v>1722</v>
      </c>
      <c r="B371" t="s">
        <v>1721</v>
      </c>
      <c r="C371" s="6">
        <f t="shared" si="35"/>
        <v>2023</v>
      </c>
      <c r="D371" t="s">
        <v>47</v>
      </c>
      <c r="E371" t="s">
        <v>378</v>
      </c>
      <c r="F371" t="s">
        <v>1732</v>
      </c>
      <c r="G371" t="s">
        <v>1643</v>
      </c>
      <c r="H371" t="s">
        <v>1644</v>
      </c>
      <c r="I371" t="s">
        <v>1645</v>
      </c>
      <c r="J371" t="s">
        <v>1733</v>
      </c>
      <c r="K371" t="s">
        <v>1734</v>
      </c>
      <c r="L371" t="s">
        <v>1735</v>
      </c>
      <c r="M371">
        <v>200</v>
      </c>
      <c r="N371" s="14">
        <v>45210</v>
      </c>
      <c r="O371">
        <v>1360000</v>
      </c>
      <c r="P371" s="15">
        <v>45238</v>
      </c>
      <c r="Q371" s="16">
        <v>1360000</v>
      </c>
      <c r="R371" s="10">
        <f t="shared" si="30"/>
        <v>1</v>
      </c>
      <c r="S371" s="10" t="str">
        <f t="shared" si="31"/>
        <v>N° proy &gt;=90%</v>
      </c>
      <c r="T371" s="15">
        <v>45239</v>
      </c>
      <c r="U371" s="16">
        <v>1360000</v>
      </c>
      <c r="V371" s="15">
        <v>45231</v>
      </c>
      <c r="W371">
        <v>460.70870370370403</v>
      </c>
      <c r="X371">
        <v>15.07</v>
      </c>
      <c r="Y371">
        <v>36</v>
      </c>
      <c r="Z371" s="11" t="str">
        <f t="shared" si="32"/>
        <v>dentro de plazo</v>
      </c>
      <c r="AA371" s="17"/>
      <c r="AB371" s="16">
        <v>331758.59000000003</v>
      </c>
      <c r="AC371" s="16">
        <v>316447.59000000003</v>
      </c>
      <c r="AD371" s="9">
        <f>VLOOKUP(A371,'[1]indicadores 140225'!$A$1:$AH$2422,25,FALSE)</f>
        <v>330813.59000000003</v>
      </c>
      <c r="AE371" s="12">
        <f t="shared" si="33"/>
        <v>0.99715154323509758</v>
      </c>
      <c r="AF371" s="12" t="str">
        <f t="shared" si="34"/>
        <v>N° proy&gt;=90%</v>
      </c>
      <c r="AG371" s="16">
        <v>135282.59</v>
      </c>
      <c r="AH371" s="17"/>
      <c r="AI371">
        <v>0.72760000000000002</v>
      </c>
      <c r="AJ371">
        <v>0.15</v>
      </c>
      <c r="AK371" s="11">
        <f>VLOOKUP(A371,'[1]indicadores 140225'!$A$1:$AH$2422,29,FALSE)</f>
        <v>0.19620000000000001</v>
      </c>
      <c r="AN371">
        <v>0.7258</v>
      </c>
      <c r="AO371">
        <v>0.19259999999999999</v>
      </c>
      <c r="AP371" s="11">
        <f>VLOOKUP(A371,'[1]indicadores 140225'!$A$1:$AH$2422,31,FALSE)</f>
        <v>0.24060000000000001</v>
      </c>
      <c r="AS371" t="s">
        <v>54</v>
      </c>
      <c r="AT371" t="s">
        <v>55</v>
      </c>
      <c r="AU371" t="s">
        <v>56</v>
      </c>
    </row>
    <row r="372" spans="1:47" x14ac:dyDescent="0.25">
      <c r="A372" t="s">
        <v>1728</v>
      </c>
      <c r="B372" t="s">
        <v>1727</v>
      </c>
      <c r="C372" s="6">
        <f t="shared" si="35"/>
        <v>2023</v>
      </c>
      <c r="D372" t="s">
        <v>47</v>
      </c>
      <c r="E372" t="s">
        <v>378</v>
      </c>
      <c r="F372" t="s">
        <v>1736</v>
      </c>
      <c r="G372" t="s">
        <v>1643</v>
      </c>
      <c r="H372" t="s">
        <v>1644</v>
      </c>
      <c r="I372" t="s">
        <v>1645</v>
      </c>
      <c r="J372" t="s">
        <v>1733</v>
      </c>
      <c r="K372" t="s">
        <v>1737</v>
      </c>
      <c r="L372" t="s">
        <v>1738</v>
      </c>
      <c r="M372">
        <v>200</v>
      </c>
      <c r="N372" s="14">
        <v>45210</v>
      </c>
      <c r="O372">
        <v>1360000</v>
      </c>
      <c r="P372" s="15">
        <v>45238</v>
      </c>
      <c r="Q372" s="16">
        <v>1360000</v>
      </c>
      <c r="R372" s="10">
        <f t="shared" si="30"/>
        <v>1</v>
      </c>
      <c r="S372" s="10" t="str">
        <f t="shared" si="31"/>
        <v>N° proy &gt;=90%</v>
      </c>
      <c r="T372" s="15">
        <v>45239</v>
      </c>
      <c r="U372" s="16">
        <v>1360000</v>
      </c>
      <c r="V372" s="15">
        <v>45231</v>
      </c>
      <c r="W372">
        <v>460.70870370370403</v>
      </c>
      <c r="X372">
        <v>15.07</v>
      </c>
      <c r="Y372">
        <v>36</v>
      </c>
      <c r="Z372" s="11" t="str">
        <f t="shared" si="32"/>
        <v>dentro de plazo</v>
      </c>
      <c r="AA372" s="17"/>
      <c r="AB372" s="16">
        <v>340589.58</v>
      </c>
      <c r="AC372" s="16">
        <v>320408.58</v>
      </c>
      <c r="AD372" s="9">
        <f>VLOOKUP(A372,'[1]indicadores 140225'!$A$1:$AH$2422,25,FALSE)</f>
        <v>334774.58</v>
      </c>
      <c r="AE372" s="12">
        <f t="shared" si="33"/>
        <v>0.98292666499074932</v>
      </c>
      <c r="AF372" s="12" t="str">
        <f t="shared" si="34"/>
        <v>N° proy&gt;=90%</v>
      </c>
      <c r="AG372" s="16">
        <v>140513.58000000002</v>
      </c>
      <c r="AH372" s="17"/>
      <c r="AI372">
        <v>0.73080000000000001</v>
      </c>
      <c r="AJ372">
        <v>0.15290000000000001</v>
      </c>
      <c r="AK372" s="11">
        <f>VLOOKUP(A372,'[1]indicadores 140225'!$A$1:$AH$2422,29,FALSE)</f>
        <v>0.18210000000000001</v>
      </c>
      <c r="AN372">
        <v>0.73160000000000003</v>
      </c>
      <c r="AO372">
        <v>0.19500000000000001</v>
      </c>
      <c r="AP372" s="11">
        <f>VLOOKUP(A372,'[1]indicadores 140225'!$A$1:$AH$2422,31,FALSE)</f>
        <v>0.24010000000000001</v>
      </c>
      <c r="AS372" t="s">
        <v>54</v>
      </c>
      <c r="AT372" t="s">
        <v>55</v>
      </c>
      <c r="AU372" t="s">
        <v>56</v>
      </c>
    </row>
    <row r="373" spans="1:47" x14ac:dyDescent="0.25">
      <c r="A373" t="s">
        <v>1739</v>
      </c>
      <c r="B373" t="s">
        <v>1739</v>
      </c>
      <c r="C373" s="6">
        <f t="shared" si="35"/>
        <v>2024</v>
      </c>
      <c r="D373" t="s">
        <v>47</v>
      </c>
      <c r="E373" t="s">
        <v>442</v>
      </c>
      <c r="F373" t="s">
        <v>1740</v>
      </c>
      <c r="G373" t="s">
        <v>1643</v>
      </c>
      <c r="H373" t="s">
        <v>1644</v>
      </c>
      <c r="I373" t="s">
        <v>1674</v>
      </c>
      <c r="J373" t="s">
        <v>1741</v>
      </c>
      <c r="K373" t="s">
        <v>1742</v>
      </c>
      <c r="L373" t="s">
        <v>1743</v>
      </c>
      <c r="M373">
        <v>400</v>
      </c>
      <c r="N373" s="14">
        <v>45569</v>
      </c>
      <c r="O373">
        <v>2720000</v>
      </c>
      <c r="P373" s="15">
        <v>45594</v>
      </c>
      <c r="Q373" s="16">
        <v>2720000</v>
      </c>
      <c r="R373" s="10">
        <f t="shared" si="30"/>
        <v>1</v>
      </c>
      <c r="S373" s="10" t="str">
        <f t="shared" si="31"/>
        <v>N° proy &gt;=90%</v>
      </c>
      <c r="T373" s="15">
        <v>45602</v>
      </c>
      <c r="U373" s="16">
        <v>2720000</v>
      </c>
      <c r="V373" s="15">
        <v>45579</v>
      </c>
      <c r="W373">
        <v>112.708703703704</v>
      </c>
      <c r="X373">
        <v>3.65</v>
      </c>
      <c r="Y373">
        <v>36</v>
      </c>
      <c r="Z373" s="11" t="str">
        <f t="shared" si="32"/>
        <v>dentro de plazo</v>
      </c>
      <c r="AA373" s="17"/>
      <c r="AB373" s="16">
        <v>98380</v>
      </c>
      <c r="AC373" s="16">
        <v>68330</v>
      </c>
      <c r="AD373" s="9">
        <f>VLOOKUP(A373,'[1]indicadores 140225'!$A$1:$AH$2422,25,FALSE)</f>
        <v>97575</v>
      </c>
      <c r="AE373" s="12">
        <f t="shared" si="33"/>
        <v>0.991817442569628</v>
      </c>
      <c r="AF373" s="12" t="str">
        <f t="shared" si="34"/>
        <v>N° proy&gt;=90%</v>
      </c>
      <c r="AG373" s="16"/>
      <c r="AH373" s="17"/>
      <c r="AI373">
        <v>7.6799999999999993E-2</v>
      </c>
      <c r="AJ373">
        <v>4.1000000000000002E-2</v>
      </c>
      <c r="AK373" s="11">
        <f>VLOOKUP(A373,'[1]indicadores 140225'!$A$1:$AH$2422,29,FALSE)</f>
        <v>4.9799999999999997E-2</v>
      </c>
      <c r="AN373">
        <v>7.2900000000000006E-2</v>
      </c>
      <c r="AO373">
        <v>1.8599999999999998E-2</v>
      </c>
      <c r="AP373" s="11">
        <f>VLOOKUP(A373,'[1]indicadores 140225'!$A$1:$AH$2422,31,FALSE)</f>
        <v>2.6499999999999999E-2</v>
      </c>
      <c r="AS373" t="s">
        <v>54</v>
      </c>
      <c r="AT373" t="s">
        <v>55</v>
      </c>
      <c r="AU373" t="s">
        <v>56</v>
      </c>
    </row>
    <row r="374" spans="1:47" x14ac:dyDescent="0.25">
      <c r="B374" t="s">
        <v>1744</v>
      </c>
      <c r="C374" s="6">
        <f t="shared" si="35"/>
        <v>1900</v>
      </c>
      <c r="D374" t="s">
        <v>47</v>
      </c>
      <c r="E374" t="s">
        <v>763</v>
      </c>
      <c r="F374" t="s">
        <v>1745</v>
      </c>
      <c r="G374" t="s">
        <v>1643</v>
      </c>
      <c r="H374" t="s">
        <v>1644</v>
      </c>
      <c r="I374" t="s">
        <v>1663</v>
      </c>
      <c r="J374" t="s">
        <v>1746</v>
      </c>
      <c r="K374" t="s">
        <v>1643</v>
      </c>
      <c r="L374" t="s">
        <v>1747</v>
      </c>
      <c r="M374">
        <v>200</v>
      </c>
      <c r="N374" s="18"/>
      <c r="P374" s="15">
        <v>45639</v>
      </c>
      <c r="Q374" s="16">
        <v>474720</v>
      </c>
      <c r="R374" s="10" t="e">
        <f t="shared" si="30"/>
        <v>#DIV/0!</v>
      </c>
      <c r="S374" s="10" t="e">
        <f t="shared" si="31"/>
        <v>#DIV/0!</v>
      </c>
      <c r="T374" s="15">
        <v>45639</v>
      </c>
      <c r="U374" s="16">
        <v>474720</v>
      </c>
      <c r="V374" s="17"/>
      <c r="Z374" s="11" t="str">
        <f t="shared" si="32"/>
        <v>dentro de plazo</v>
      </c>
      <c r="AA374" s="17"/>
      <c r="AB374" s="16"/>
      <c r="AC374" s="16">
        <v>0</v>
      </c>
      <c r="AD374" s="9" t="e">
        <f>VLOOKUP(A374,'[1]indicadores 140225'!$A$1:$AH$2422,25,FALSE)</f>
        <v>#N/A</v>
      </c>
      <c r="AE374" s="12" t="e">
        <f t="shared" si="33"/>
        <v>#N/A</v>
      </c>
      <c r="AF374" s="12" t="e">
        <f t="shared" si="34"/>
        <v>#N/A</v>
      </c>
      <c r="AG374" s="16"/>
      <c r="AH374" s="17"/>
      <c r="AI374">
        <v>0</v>
      </c>
      <c r="AK374" s="11" t="e">
        <f>VLOOKUP(A374,'[1]indicadores 140225'!$A$1:$AH$2422,29,FALSE)</f>
        <v>#N/A</v>
      </c>
      <c r="AP374" s="11" t="e">
        <f>VLOOKUP(A374,'[1]indicadores 140225'!$A$1:$AH$2422,31,FALSE)</f>
        <v>#N/A</v>
      </c>
      <c r="AS374" t="s">
        <v>767</v>
      </c>
      <c r="AT374" t="s">
        <v>768</v>
      </c>
    </row>
    <row r="375" spans="1:47" x14ac:dyDescent="0.25">
      <c r="B375" t="s">
        <v>1748</v>
      </c>
      <c r="C375" s="6">
        <f t="shared" si="35"/>
        <v>1900</v>
      </c>
      <c r="D375" t="s">
        <v>47</v>
      </c>
      <c r="E375" t="s">
        <v>763</v>
      </c>
      <c r="F375" t="s">
        <v>1749</v>
      </c>
      <c r="G375" t="s">
        <v>1643</v>
      </c>
      <c r="H375" t="s">
        <v>1644</v>
      </c>
      <c r="I375" t="s">
        <v>1663</v>
      </c>
      <c r="J375" t="s">
        <v>1746</v>
      </c>
      <c r="K375" t="s">
        <v>1643</v>
      </c>
      <c r="L375" t="s">
        <v>1747</v>
      </c>
      <c r="M375">
        <v>250</v>
      </c>
      <c r="N375" s="18"/>
      <c r="P375" s="17"/>
      <c r="Q375" s="16"/>
      <c r="R375" s="10" t="e">
        <f t="shared" si="30"/>
        <v>#DIV/0!</v>
      </c>
      <c r="S375" s="10" t="e">
        <f t="shared" si="31"/>
        <v>#DIV/0!</v>
      </c>
      <c r="T375" s="17"/>
      <c r="U375" s="16"/>
      <c r="V375" s="17"/>
      <c r="Z375" s="11" t="str">
        <f t="shared" si="32"/>
        <v>dentro de plazo</v>
      </c>
      <c r="AA375" s="17"/>
      <c r="AB375" s="16"/>
      <c r="AC375" s="16">
        <v>0</v>
      </c>
      <c r="AD375" s="9" t="e">
        <f>VLOOKUP(A375,'[1]indicadores 140225'!$A$1:$AH$2422,25,FALSE)</f>
        <v>#N/A</v>
      </c>
      <c r="AE375" s="12" t="e">
        <f t="shared" si="33"/>
        <v>#N/A</v>
      </c>
      <c r="AF375" s="12" t="e">
        <f t="shared" si="34"/>
        <v>#N/A</v>
      </c>
      <c r="AG375" s="16"/>
      <c r="AH375" s="17"/>
      <c r="AI375">
        <v>0</v>
      </c>
      <c r="AK375" s="11" t="e">
        <f>VLOOKUP(A375,'[1]indicadores 140225'!$A$1:$AH$2422,29,FALSE)</f>
        <v>#N/A</v>
      </c>
      <c r="AP375" s="11" t="e">
        <f>VLOOKUP(A375,'[1]indicadores 140225'!$A$1:$AH$2422,31,FALSE)</f>
        <v>#N/A</v>
      </c>
      <c r="AS375" t="s">
        <v>767</v>
      </c>
      <c r="AT375" t="s">
        <v>768</v>
      </c>
    </row>
    <row r="376" spans="1:47" x14ac:dyDescent="0.25">
      <c r="A376" t="s">
        <v>1750</v>
      </c>
      <c r="B376" t="s">
        <v>1750</v>
      </c>
      <c r="C376" s="6">
        <f t="shared" si="35"/>
        <v>2022</v>
      </c>
      <c r="D376" t="s">
        <v>47</v>
      </c>
      <c r="E376" t="s">
        <v>48</v>
      </c>
      <c r="F376" t="s">
        <v>1751</v>
      </c>
      <c r="G376" t="s">
        <v>1752</v>
      </c>
      <c r="H376" t="s">
        <v>1752</v>
      </c>
      <c r="I376" t="s">
        <v>1753</v>
      </c>
      <c r="J376" t="s">
        <v>1754</v>
      </c>
      <c r="K376" t="s">
        <v>1755</v>
      </c>
      <c r="L376" t="s">
        <v>1756</v>
      </c>
      <c r="M376">
        <v>200</v>
      </c>
      <c r="N376" s="14">
        <v>44774.678252314814</v>
      </c>
      <c r="O376">
        <v>1200000</v>
      </c>
      <c r="P376" s="15">
        <v>44769</v>
      </c>
      <c r="Q376" s="16">
        <v>1200000</v>
      </c>
      <c r="R376" s="10">
        <f t="shared" si="30"/>
        <v>1</v>
      </c>
      <c r="S376" s="10" t="str">
        <f t="shared" si="31"/>
        <v>N° proy &gt;=90%</v>
      </c>
      <c r="T376" s="15">
        <v>44774</v>
      </c>
      <c r="U376" s="16">
        <v>1200000</v>
      </c>
      <c r="V376" s="15">
        <v>44775</v>
      </c>
      <c r="W376">
        <v>916.70870370370403</v>
      </c>
      <c r="X376">
        <v>30.04</v>
      </c>
      <c r="Y376">
        <v>36</v>
      </c>
      <c r="Z376" s="11" t="str">
        <f t="shared" si="32"/>
        <v>dentro de plazo</v>
      </c>
      <c r="AA376" s="17"/>
      <c r="AB376" s="16">
        <v>1117628.74</v>
      </c>
      <c r="AC376" s="16">
        <v>1112055.24</v>
      </c>
      <c r="AD376" s="9">
        <f>VLOOKUP(A376,'[1]indicadores 140225'!$A$1:$AH$2422,25,FALSE)</f>
        <v>1112055.24</v>
      </c>
      <c r="AE376" s="12">
        <f t="shared" si="33"/>
        <v>0.99501310247265118</v>
      </c>
      <c r="AF376" s="12" t="str">
        <f t="shared" si="34"/>
        <v>N° proy&gt;=90%</v>
      </c>
      <c r="AG376" s="16">
        <v>1089193.1399999999</v>
      </c>
      <c r="AH376" s="15">
        <v>45678</v>
      </c>
      <c r="AI376">
        <v>0.92620000000000002</v>
      </c>
      <c r="AJ376">
        <v>0.96260000000000001</v>
      </c>
      <c r="AK376" s="11">
        <f>VLOOKUP(A376,'[1]indicadores 140225'!$A$1:$AH$2422,29,FALSE)</f>
        <v>0.96640000000000004</v>
      </c>
      <c r="AN376">
        <v>0.96179999999999999</v>
      </c>
      <c r="AO376">
        <v>0.93210000000000004</v>
      </c>
      <c r="AP376" s="11">
        <f>VLOOKUP(A376,'[1]indicadores 140225'!$A$1:$AH$2422,31,FALSE)</f>
        <v>0.94489999999999996</v>
      </c>
      <c r="AS376" t="s">
        <v>54</v>
      </c>
      <c r="AT376" t="s">
        <v>55</v>
      </c>
      <c r="AU376" t="s">
        <v>56</v>
      </c>
    </row>
    <row r="377" spans="1:47" x14ac:dyDescent="0.25">
      <c r="A377" t="s">
        <v>1757</v>
      </c>
      <c r="B377" t="s">
        <v>1757</v>
      </c>
      <c r="C377" s="6">
        <f t="shared" si="35"/>
        <v>2022</v>
      </c>
      <c r="D377" t="s">
        <v>47</v>
      </c>
      <c r="E377" t="s">
        <v>48</v>
      </c>
      <c r="F377" t="s">
        <v>1758</v>
      </c>
      <c r="G377" t="s">
        <v>1752</v>
      </c>
      <c r="H377" t="s">
        <v>1752</v>
      </c>
      <c r="I377" t="s">
        <v>1753</v>
      </c>
      <c r="J377" t="s">
        <v>1754</v>
      </c>
      <c r="K377" t="s">
        <v>1759</v>
      </c>
      <c r="L377" t="s">
        <v>1760</v>
      </c>
      <c r="M377">
        <v>200</v>
      </c>
      <c r="N377" s="14">
        <v>44774.678252314814</v>
      </c>
      <c r="O377">
        <v>1200000</v>
      </c>
      <c r="P377" s="15">
        <v>44769</v>
      </c>
      <c r="Q377" s="16">
        <v>1200000</v>
      </c>
      <c r="R377" s="10">
        <f t="shared" si="30"/>
        <v>1</v>
      </c>
      <c r="S377" s="10" t="str">
        <f t="shared" si="31"/>
        <v>N° proy &gt;=90%</v>
      </c>
      <c r="T377" s="15">
        <v>44774</v>
      </c>
      <c r="U377" s="16">
        <v>1200000</v>
      </c>
      <c r="V377" s="15">
        <v>44775</v>
      </c>
      <c r="W377">
        <v>916.70870370370403</v>
      </c>
      <c r="X377">
        <v>30.04</v>
      </c>
      <c r="Y377">
        <v>36</v>
      </c>
      <c r="Z377" s="11" t="str">
        <f t="shared" si="32"/>
        <v>dentro de plazo</v>
      </c>
      <c r="AA377" s="17"/>
      <c r="AB377" s="16">
        <v>1120423.27</v>
      </c>
      <c r="AC377" s="16">
        <v>1115980.77</v>
      </c>
      <c r="AD377" s="9">
        <f>VLOOKUP(A377,'[1]indicadores 140225'!$A$1:$AH$2422,25,FALSE)</f>
        <v>1115980.77</v>
      </c>
      <c r="AE377" s="12">
        <f t="shared" si="33"/>
        <v>0.99603498060157214</v>
      </c>
      <c r="AF377" s="12" t="str">
        <f t="shared" si="34"/>
        <v>N° proy&gt;=90%</v>
      </c>
      <c r="AG377" s="16">
        <v>1101118.8700000001</v>
      </c>
      <c r="AH377" s="15">
        <v>45678</v>
      </c>
      <c r="AI377">
        <v>0.92100000000000004</v>
      </c>
      <c r="AJ377">
        <v>0.95920000000000005</v>
      </c>
      <c r="AK377" s="11">
        <f>VLOOKUP(A377,'[1]indicadores 140225'!$A$1:$AH$2422,29,FALSE)</f>
        <v>0.95920000000000005</v>
      </c>
      <c r="AN377">
        <v>0.95920000000000005</v>
      </c>
      <c r="AO377">
        <v>0.94230000000000003</v>
      </c>
      <c r="AP377" s="11">
        <f>VLOOKUP(A377,'[1]indicadores 140225'!$A$1:$AH$2422,31,FALSE)</f>
        <v>0.94230000000000003</v>
      </c>
      <c r="AS377" t="s">
        <v>54</v>
      </c>
      <c r="AT377" t="s">
        <v>55</v>
      </c>
      <c r="AU377" t="s">
        <v>56</v>
      </c>
    </row>
    <row r="378" spans="1:47" x14ac:dyDescent="0.25">
      <c r="A378" t="s">
        <v>1761</v>
      </c>
      <c r="B378" t="s">
        <v>1761</v>
      </c>
      <c r="C378" s="6">
        <f t="shared" si="35"/>
        <v>2022</v>
      </c>
      <c r="D378" t="s">
        <v>47</v>
      </c>
      <c r="E378" t="s">
        <v>48</v>
      </c>
      <c r="F378" t="s">
        <v>1762</v>
      </c>
      <c r="G378" t="s">
        <v>1752</v>
      </c>
      <c r="H378" t="s">
        <v>1752</v>
      </c>
      <c r="I378" t="s">
        <v>1763</v>
      </c>
      <c r="J378" t="s">
        <v>1764</v>
      </c>
      <c r="K378" t="s">
        <v>1765</v>
      </c>
      <c r="L378" t="s">
        <v>1766</v>
      </c>
      <c r="M378">
        <v>200</v>
      </c>
      <c r="N378" s="14">
        <v>44774.811331018522</v>
      </c>
      <c r="O378">
        <v>1200000</v>
      </c>
      <c r="P378" s="15">
        <v>44769</v>
      </c>
      <c r="Q378" s="16">
        <v>1200000</v>
      </c>
      <c r="R378" s="10">
        <f t="shared" si="30"/>
        <v>1</v>
      </c>
      <c r="S378" s="10" t="str">
        <f t="shared" si="31"/>
        <v>N° proy &gt;=90%</v>
      </c>
      <c r="T378" s="15">
        <v>44774</v>
      </c>
      <c r="U378" s="16">
        <v>1200000</v>
      </c>
      <c r="V378" s="15">
        <v>44774</v>
      </c>
      <c r="W378">
        <v>917.70870370370403</v>
      </c>
      <c r="X378">
        <v>30.07</v>
      </c>
      <c r="Y378">
        <v>36</v>
      </c>
      <c r="Z378" s="11" t="str">
        <f t="shared" si="32"/>
        <v>dentro de plazo</v>
      </c>
      <c r="AA378" s="17"/>
      <c r="AB378" s="16">
        <v>1113727.7</v>
      </c>
      <c r="AC378" s="16">
        <v>1093725.49</v>
      </c>
      <c r="AD378" s="9">
        <f>VLOOKUP(A378,'[1]indicadores 140225'!$A$1:$AH$2422,25,FALSE)</f>
        <v>1110541.19</v>
      </c>
      <c r="AE378" s="12">
        <f t="shared" si="33"/>
        <v>0.99713887874028817</v>
      </c>
      <c r="AF378" s="12" t="str">
        <f t="shared" si="34"/>
        <v>N° proy&gt;=90%</v>
      </c>
      <c r="AG378" s="16">
        <v>1039584.6</v>
      </c>
      <c r="AH378" s="15">
        <v>45660</v>
      </c>
      <c r="AI378">
        <v>0.96040000000000003</v>
      </c>
      <c r="AJ378">
        <v>0.94910000000000005</v>
      </c>
      <c r="AK378" s="11">
        <f>VLOOKUP(A378,'[1]indicadores 140225'!$A$1:$AH$2422,29,FALSE)</f>
        <v>0.95589999999999997</v>
      </c>
      <c r="AN378">
        <v>0.96630000000000005</v>
      </c>
      <c r="AO378">
        <v>0.91869999999999996</v>
      </c>
      <c r="AP378" s="11">
        <f>VLOOKUP(A378,'[1]indicadores 140225'!$A$1:$AH$2422,31,FALSE)</f>
        <v>0.92879999999999996</v>
      </c>
      <c r="AS378" t="s">
        <v>54</v>
      </c>
      <c r="AT378" t="s">
        <v>55</v>
      </c>
      <c r="AU378" t="s">
        <v>56</v>
      </c>
    </row>
    <row r="379" spans="1:47" x14ac:dyDescent="0.25">
      <c r="A379" t="s">
        <v>1767</v>
      </c>
      <c r="B379" t="s">
        <v>1767</v>
      </c>
      <c r="C379" s="6">
        <f t="shared" si="35"/>
        <v>2022</v>
      </c>
      <c r="D379" t="s">
        <v>47</v>
      </c>
      <c r="E379" t="s">
        <v>48</v>
      </c>
      <c r="F379" t="s">
        <v>1768</v>
      </c>
      <c r="G379" t="s">
        <v>1752</v>
      </c>
      <c r="H379" t="s">
        <v>1752</v>
      </c>
      <c r="I379" t="s">
        <v>1763</v>
      </c>
      <c r="J379" t="s">
        <v>1764</v>
      </c>
      <c r="K379" t="s">
        <v>1764</v>
      </c>
      <c r="L379" t="s">
        <v>1769</v>
      </c>
      <c r="M379">
        <v>200</v>
      </c>
      <c r="N379" s="14">
        <v>44774.811331018522</v>
      </c>
      <c r="O379">
        <v>1200000</v>
      </c>
      <c r="P379" s="15">
        <v>44769</v>
      </c>
      <c r="Q379" s="16">
        <v>1200000</v>
      </c>
      <c r="R379" s="10">
        <f t="shared" si="30"/>
        <v>1</v>
      </c>
      <c r="S379" s="10" t="str">
        <f t="shared" si="31"/>
        <v>N° proy &gt;=90%</v>
      </c>
      <c r="T379" s="15">
        <v>44774</v>
      </c>
      <c r="U379" s="16">
        <v>1200000</v>
      </c>
      <c r="V379" s="15">
        <v>44774</v>
      </c>
      <c r="W379">
        <v>917.70870370370403</v>
      </c>
      <c r="X379">
        <v>30.07</v>
      </c>
      <c r="Y379">
        <v>36</v>
      </c>
      <c r="Z379" s="11" t="str">
        <f t="shared" si="32"/>
        <v>dentro de plazo</v>
      </c>
      <c r="AA379" s="17"/>
      <c r="AB379" s="16">
        <v>1088002.5</v>
      </c>
      <c r="AC379" s="16">
        <v>1068943.77</v>
      </c>
      <c r="AD379" s="9">
        <f>VLOOKUP(A379,'[1]indicadores 140225'!$A$1:$AH$2422,25,FALSE)</f>
        <v>1084727.27</v>
      </c>
      <c r="AE379" s="12">
        <f t="shared" si="33"/>
        <v>0.99698968522590714</v>
      </c>
      <c r="AF379" s="12" t="str">
        <f t="shared" si="34"/>
        <v>N° proy&gt;=90%</v>
      </c>
      <c r="AG379" s="16">
        <v>1011463.7</v>
      </c>
      <c r="AH379" s="15">
        <v>45660</v>
      </c>
      <c r="AI379">
        <v>0.95630000000000004</v>
      </c>
      <c r="AJ379">
        <v>0.90129999999999999</v>
      </c>
      <c r="AK379" s="11">
        <f>VLOOKUP(A379,'[1]indicadores 140225'!$A$1:$AH$2422,29,FALSE)</f>
        <v>0.91700000000000004</v>
      </c>
      <c r="AN379">
        <v>0.96360000000000001</v>
      </c>
      <c r="AO379">
        <v>0.87109999999999999</v>
      </c>
      <c r="AP379" s="11">
        <f>VLOOKUP(A379,'[1]indicadores 140225'!$A$1:$AH$2422,31,FALSE)</f>
        <v>0.88249999999999995</v>
      </c>
      <c r="AS379" t="s">
        <v>54</v>
      </c>
      <c r="AT379" t="s">
        <v>55</v>
      </c>
      <c r="AU379" t="s">
        <v>56</v>
      </c>
    </row>
    <row r="380" spans="1:47" x14ac:dyDescent="0.25">
      <c r="A380" t="s">
        <v>1770</v>
      </c>
      <c r="B380" t="s">
        <v>1770</v>
      </c>
      <c r="C380" s="6">
        <f t="shared" si="35"/>
        <v>2023</v>
      </c>
      <c r="D380" t="s">
        <v>47</v>
      </c>
      <c r="E380" t="s">
        <v>1771</v>
      </c>
      <c r="F380" t="s">
        <v>1772</v>
      </c>
      <c r="G380" t="s">
        <v>1752</v>
      </c>
      <c r="H380" t="s">
        <v>1752</v>
      </c>
      <c r="I380" t="s">
        <v>1752</v>
      </c>
      <c r="J380" t="s">
        <v>1773</v>
      </c>
      <c r="K380" t="s">
        <v>1774</v>
      </c>
      <c r="L380" t="s">
        <v>1775</v>
      </c>
      <c r="M380">
        <v>200</v>
      </c>
      <c r="N380" s="14">
        <v>45076.635625000003</v>
      </c>
      <c r="O380">
        <v>0</v>
      </c>
      <c r="P380" s="17"/>
      <c r="Q380" s="16"/>
      <c r="R380" s="10" t="e">
        <f t="shared" si="30"/>
        <v>#DIV/0!</v>
      </c>
      <c r="S380" s="10" t="e">
        <f t="shared" si="31"/>
        <v>#DIV/0!</v>
      </c>
      <c r="T380" s="17"/>
      <c r="U380" s="16"/>
      <c r="V380" s="15">
        <v>45108</v>
      </c>
      <c r="W380">
        <v>488</v>
      </c>
      <c r="X380">
        <v>16</v>
      </c>
      <c r="Y380">
        <v>16</v>
      </c>
      <c r="Z380" s="11" t="str">
        <f t="shared" si="32"/>
        <v>dentro de plazo</v>
      </c>
      <c r="AA380" s="15">
        <v>45596</v>
      </c>
      <c r="AB380" s="16"/>
      <c r="AC380" s="16">
        <v>0</v>
      </c>
      <c r="AD380" s="9">
        <f>VLOOKUP(A380,'[1]indicadores 140225'!$A$1:$AH$2422,25,FALSE)</f>
        <v>0</v>
      </c>
      <c r="AE380" s="12" t="e">
        <f t="shared" si="33"/>
        <v>#DIV/0!</v>
      </c>
      <c r="AF380" s="12" t="e">
        <f t="shared" si="34"/>
        <v>#DIV/0!</v>
      </c>
      <c r="AG380" s="16">
        <v>1042591.02</v>
      </c>
      <c r="AH380" s="15">
        <v>45678</v>
      </c>
      <c r="AI380">
        <v>1</v>
      </c>
      <c r="AJ380">
        <v>1</v>
      </c>
      <c r="AK380" s="11">
        <f>VLOOKUP(A380,'[1]indicadores 140225'!$A$1:$AH$2422,29,FALSE)</f>
        <v>1</v>
      </c>
      <c r="AN380">
        <v>1</v>
      </c>
      <c r="AO380">
        <v>0.98460000000000003</v>
      </c>
      <c r="AP380" s="11">
        <f>VLOOKUP(A380,'[1]indicadores 140225'!$A$1:$AH$2422,31,FALSE)</f>
        <v>0.98460000000000003</v>
      </c>
      <c r="AS380" t="s">
        <v>42</v>
      </c>
      <c r="AT380" t="s">
        <v>257</v>
      </c>
    </row>
    <row r="381" spans="1:47" x14ac:dyDescent="0.25">
      <c r="A381" t="s">
        <v>1776</v>
      </c>
      <c r="B381" t="s">
        <v>1776</v>
      </c>
      <c r="C381" s="6">
        <f t="shared" si="35"/>
        <v>2023</v>
      </c>
      <c r="D381" t="s">
        <v>47</v>
      </c>
      <c r="E381" t="s">
        <v>1771</v>
      </c>
      <c r="F381" t="s">
        <v>1777</v>
      </c>
      <c r="G381" t="s">
        <v>1752</v>
      </c>
      <c r="H381" t="s">
        <v>1752</v>
      </c>
      <c r="I381" t="s">
        <v>1752</v>
      </c>
      <c r="J381" t="s">
        <v>1778</v>
      </c>
      <c r="K381" t="s">
        <v>1778</v>
      </c>
      <c r="L381" t="s">
        <v>1779</v>
      </c>
      <c r="M381">
        <v>200</v>
      </c>
      <c r="N381" s="14">
        <v>45077.747870370367</v>
      </c>
      <c r="O381">
        <v>0</v>
      </c>
      <c r="P381" s="17"/>
      <c r="Q381" s="16"/>
      <c r="R381" s="10" t="e">
        <f t="shared" si="30"/>
        <v>#DIV/0!</v>
      </c>
      <c r="S381" s="10" t="e">
        <f t="shared" si="31"/>
        <v>#DIV/0!</v>
      </c>
      <c r="T381" s="17"/>
      <c r="U381" s="16"/>
      <c r="V381" s="15">
        <v>45108</v>
      </c>
      <c r="W381">
        <v>488</v>
      </c>
      <c r="X381">
        <v>16</v>
      </c>
      <c r="Y381">
        <v>16</v>
      </c>
      <c r="Z381" s="11" t="str">
        <f t="shared" si="32"/>
        <v>dentro de plazo</v>
      </c>
      <c r="AA381" s="15">
        <v>45596</v>
      </c>
      <c r="AB381" s="16"/>
      <c r="AC381" s="16">
        <v>0</v>
      </c>
      <c r="AD381" s="9">
        <f>VLOOKUP(A381,'[1]indicadores 140225'!$A$1:$AH$2422,25,FALSE)</f>
        <v>0</v>
      </c>
      <c r="AE381" s="12" t="e">
        <f t="shared" si="33"/>
        <v>#DIV/0!</v>
      </c>
      <c r="AF381" s="12" t="e">
        <f t="shared" si="34"/>
        <v>#DIV/0!</v>
      </c>
      <c r="AG381" s="16">
        <v>1040191.23</v>
      </c>
      <c r="AH381" s="15">
        <v>45671</v>
      </c>
      <c r="AI381">
        <v>1</v>
      </c>
      <c r="AJ381">
        <v>1</v>
      </c>
      <c r="AK381" s="11">
        <f>VLOOKUP(A381,'[1]indicadores 140225'!$A$1:$AH$2422,29,FALSE)</f>
        <v>1</v>
      </c>
      <c r="AN381">
        <v>1</v>
      </c>
      <c r="AO381">
        <v>0.98460000000000003</v>
      </c>
      <c r="AP381" s="11">
        <f>VLOOKUP(A381,'[1]indicadores 140225'!$A$1:$AH$2422,31,FALSE)</f>
        <v>0.98460000000000003</v>
      </c>
      <c r="AS381" t="s">
        <v>42</v>
      </c>
      <c r="AT381" t="s">
        <v>915</v>
      </c>
    </row>
    <row r="382" spans="1:47" x14ac:dyDescent="0.25">
      <c r="A382" t="s">
        <v>1780</v>
      </c>
      <c r="B382" t="s">
        <v>1780</v>
      </c>
      <c r="C382" s="6">
        <f t="shared" si="35"/>
        <v>2023</v>
      </c>
      <c r="D382" t="s">
        <v>47</v>
      </c>
      <c r="E382" t="s">
        <v>1771</v>
      </c>
      <c r="F382" t="s">
        <v>1781</v>
      </c>
      <c r="G382" t="s">
        <v>1752</v>
      </c>
      <c r="H382" t="s">
        <v>1752</v>
      </c>
      <c r="I382" t="s">
        <v>1752</v>
      </c>
      <c r="J382" t="s">
        <v>1345</v>
      </c>
      <c r="K382" t="s">
        <v>1782</v>
      </c>
      <c r="L382" t="s">
        <v>1783</v>
      </c>
      <c r="M382">
        <v>200</v>
      </c>
      <c r="N382" s="14">
        <v>45077.749328703707</v>
      </c>
      <c r="O382">
        <v>0</v>
      </c>
      <c r="P382" s="17"/>
      <c r="Q382" s="16"/>
      <c r="R382" s="10" t="e">
        <f t="shared" si="30"/>
        <v>#DIV/0!</v>
      </c>
      <c r="S382" s="10" t="e">
        <f t="shared" si="31"/>
        <v>#DIV/0!</v>
      </c>
      <c r="T382" s="17"/>
      <c r="U382" s="16"/>
      <c r="V382" s="15">
        <v>45108</v>
      </c>
      <c r="W382">
        <v>488</v>
      </c>
      <c r="X382">
        <v>16</v>
      </c>
      <c r="Y382">
        <v>16</v>
      </c>
      <c r="Z382" s="11" t="str">
        <f t="shared" si="32"/>
        <v>dentro de plazo</v>
      </c>
      <c r="AA382" s="15">
        <v>45596</v>
      </c>
      <c r="AB382" s="16"/>
      <c r="AC382" s="16">
        <v>0</v>
      </c>
      <c r="AD382" s="9">
        <f>VLOOKUP(A382,'[1]indicadores 140225'!$A$1:$AH$2422,25,FALSE)</f>
        <v>0</v>
      </c>
      <c r="AE382" s="12" t="e">
        <f t="shared" si="33"/>
        <v>#DIV/0!</v>
      </c>
      <c r="AF382" s="12" t="e">
        <f t="shared" si="34"/>
        <v>#DIV/0!</v>
      </c>
      <c r="AG382" s="16">
        <v>1039593.2</v>
      </c>
      <c r="AH382" s="15">
        <v>45671</v>
      </c>
      <c r="AI382">
        <v>1</v>
      </c>
      <c r="AJ382">
        <v>1</v>
      </c>
      <c r="AK382" s="11">
        <f>VLOOKUP(A382,'[1]indicadores 140225'!$A$1:$AH$2422,29,FALSE)</f>
        <v>1</v>
      </c>
      <c r="AN382">
        <v>1</v>
      </c>
      <c r="AO382">
        <v>0.98460000000000003</v>
      </c>
      <c r="AP382" s="11">
        <f>VLOOKUP(A382,'[1]indicadores 140225'!$A$1:$AH$2422,31,FALSE)</f>
        <v>0.98460000000000003</v>
      </c>
      <c r="AS382" t="s">
        <v>42</v>
      </c>
      <c r="AT382" t="s">
        <v>43</v>
      </c>
      <c r="AU382" t="s">
        <v>44</v>
      </c>
    </row>
    <row r="383" spans="1:47" x14ac:dyDescent="0.25">
      <c r="A383" t="s">
        <v>1784</v>
      </c>
      <c r="B383" t="s">
        <v>1784</v>
      </c>
      <c r="C383" s="6">
        <f t="shared" si="35"/>
        <v>2023</v>
      </c>
      <c r="D383" t="s">
        <v>47</v>
      </c>
      <c r="E383" t="s">
        <v>1771</v>
      </c>
      <c r="F383" t="s">
        <v>1785</v>
      </c>
      <c r="G383" t="s">
        <v>1752</v>
      </c>
      <c r="H383" t="s">
        <v>1752</v>
      </c>
      <c r="I383" t="s">
        <v>1752</v>
      </c>
      <c r="J383" t="s">
        <v>1786</v>
      </c>
      <c r="K383" t="s">
        <v>1786</v>
      </c>
      <c r="L383" t="s">
        <v>1787</v>
      </c>
      <c r="M383">
        <v>200</v>
      </c>
      <c r="N383" s="14">
        <v>45077</v>
      </c>
      <c r="O383">
        <v>0</v>
      </c>
      <c r="P383" s="17"/>
      <c r="Q383" s="16"/>
      <c r="R383" s="10" t="e">
        <f t="shared" si="30"/>
        <v>#DIV/0!</v>
      </c>
      <c r="S383" s="10" t="e">
        <f t="shared" si="31"/>
        <v>#DIV/0!</v>
      </c>
      <c r="T383" s="17"/>
      <c r="U383" s="16"/>
      <c r="V383" s="15">
        <v>45108</v>
      </c>
      <c r="W383">
        <v>488</v>
      </c>
      <c r="X383">
        <v>16</v>
      </c>
      <c r="Y383">
        <v>16</v>
      </c>
      <c r="Z383" s="11" t="str">
        <f t="shared" si="32"/>
        <v>dentro de plazo</v>
      </c>
      <c r="AA383" s="15">
        <v>45596</v>
      </c>
      <c r="AB383" s="16"/>
      <c r="AC383" s="16">
        <v>0</v>
      </c>
      <c r="AD383" s="9">
        <f>VLOOKUP(A383,'[1]indicadores 140225'!$A$1:$AH$2422,25,FALSE)</f>
        <v>0</v>
      </c>
      <c r="AE383" s="12" t="e">
        <f t="shared" si="33"/>
        <v>#DIV/0!</v>
      </c>
      <c r="AF383" s="12" t="e">
        <f t="shared" si="34"/>
        <v>#DIV/0!</v>
      </c>
      <c r="AG383" s="16">
        <v>1039824.1</v>
      </c>
      <c r="AH383" s="15">
        <v>45678</v>
      </c>
      <c r="AI383">
        <v>1</v>
      </c>
      <c r="AJ383">
        <v>1</v>
      </c>
      <c r="AK383" s="11">
        <f>VLOOKUP(A383,'[1]indicadores 140225'!$A$1:$AH$2422,29,FALSE)</f>
        <v>1</v>
      </c>
      <c r="AN383">
        <v>1</v>
      </c>
      <c r="AO383">
        <v>0.98460000000000003</v>
      </c>
      <c r="AP383" s="11">
        <f>VLOOKUP(A383,'[1]indicadores 140225'!$A$1:$AH$2422,31,FALSE)</f>
        <v>0.98460000000000003</v>
      </c>
      <c r="AS383" t="s">
        <v>42</v>
      </c>
      <c r="AT383" t="s">
        <v>257</v>
      </c>
    </row>
    <row r="384" spans="1:47" x14ac:dyDescent="0.25">
      <c r="A384" t="s">
        <v>1788</v>
      </c>
      <c r="B384" t="s">
        <v>1788</v>
      </c>
      <c r="C384" s="6">
        <f t="shared" si="35"/>
        <v>2023</v>
      </c>
      <c r="D384" t="s">
        <v>47</v>
      </c>
      <c r="E384" t="s">
        <v>82</v>
      </c>
      <c r="F384" t="s">
        <v>1789</v>
      </c>
      <c r="G384" t="s">
        <v>1752</v>
      </c>
      <c r="H384" t="s">
        <v>1752</v>
      </c>
      <c r="I384" t="s">
        <v>1763</v>
      </c>
      <c r="J384" t="s">
        <v>1790</v>
      </c>
      <c r="K384" t="s">
        <v>1790</v>
      </c>
      <c r="L384" t="s">
        <v>1791</v>
      </c>
      <c r="M384">
        <v>200</v>
      </c>
      <c r="N384" s="14">
        <v>45140</v>
      </c>
      <c r="O384">
        <v>1200000</v>
      </c>
      <c r="P384" s="15">
        <v>45236</v>
      </c>
      <c r="Q384" s="16">
        <v>1200000</v>
      </c>
      <c r="R384" s="10">
        <f t="shared" si="30"/>
        <v>1</v>
      </c>
      <c r="S384" s="10" t="str">
        <f t="shared" si="31"/>
        <v>N° proy &gt;=90%</v>
      </c>
      <c r="T384" s="15">
        <v>45237</v>
      </c>
      <c r="U384" s="16">
        <v>1200000</v>
      </c>
      <c r="V384" s="15">
        <v>45170</v>
      </c>
      <c r="W384">
        <v>521.70870370370403</v>
      </c>
      <c r="X384">
        <v>17.07</v>
      </c>
      <c r="Y384">
        <v>36</v>
      </c>
      <c r="Z384" s="11" t="str">
        <f t="shared" si="32"/>
        <v>dentro de plazo</v>
      </c>
      <c r="AA384" s="17"/>
      <c r="AB384" s="16">
        <v>896315.87</v>
      </c>
      <c r="AC384" s="16">
        <v>896315.87</v>
      </c>
      <c r="AD384" s="9">
        <f>VLOOKUP(A384,'[1]indicadores 140225'!$A$1:$AH$2422,25,FALSE)</f>
        <v>896315.87</v>
      </c>
      <c r="AE384" s="12">
        <f t="shared" si="33"/>
        <v>1</v>
      </c>
      <c r="AF384" s="12" t="str">
        <f t="shared" si="34"/>
        <v>N° proy&gt;=90%</v>
      </c>
      <c r="AG384" s="16">
        <v>607243.73</v>
      </c>
      <c r="AH384" s="15">
        <v>45660</v>
      </c>
      <c r="AI384">
        <v>0.8327</v>
      </c>
      <c r="AJ384">
        <v>0.75919999999999999</v>
      </c>
      <c r="AK384" s="11">
        <f>VLOOKUP(A384,'[1]indicadores 140225'!$A$1:$AH$2422,29,FALSE)</f>
        <v>0.81730000000000003</v>
      </c>
      <c r="AN384">
        <v>0.84240000000000004</v>
      </c>
      <c r="AO384">
        <v>0.62480000000000002</v>
      </c>
      <c r="AP384" s="11">
        <f>VLOOKUP(A384,'[1]indicadores 140225'!$A$1:$AH$2422,31,FALSE)</f>
        <v>0.7873</v>
      </c>
      <c r="AS384" t="s">
        <v>54</v>
      </c>
      <c r="AT384" t="s">
        <v>55</v>
      </c>
      <c r="AU384" t="s">
        <v>56</v>
      </c>
    </row>
    <row r="385" spans="1:47" x14ac:dyDescent="0.25">
      <c r="A385" t="s">
        <v>1792</v>
      </c>
      <c r="B385" t="s">
        <v>1792</v>
      </c>
      <c r="C385" s="6">
        <f t="shared" si="35"/>
        <v>2023</v>
      </c>
      <c r="D385" t="s">
        <v>47</v>
      </c>
      <c r="E385" t="s">
        <v>82</v>
      </c>
      <c r="F385" t="s">
        <v>1793</v>
      </c>
      <c r="G385" t="s">
        <v>1752</v>
      </c>
      <c r="H385" t="s">
        <v>1752</v>
      </c>
      <c r="I385" t="s">
        <v>1763</v>
      </c>
      <c r="J385" t="s">
        <v>1790</v>
      </c>
      <c r="K385" t="s">
        <v>1794</v>
      </c>
      <c r="L385" t="s">
        <v>1795</v>
      </c>
      <c r="M385">
        <v>200</v>
      </c>
      <c r="N385" s="14">
        <v>45140</v>
      </c>
      <c r="O385">
        <v>1200000</v>
      </c>
      <c r="P385" s="15">
        <v>45236</v>
      </c>
      <c r="Q385" s="16">
        <v>1200000</v>
      </c>
      <c r="R385" s="10">
        <f t="shared" si="30"/>
        <v>1</v>
      </c>
      <c r="S385" s="10" t="str">
        <f t="shared" si="31"/>
        <v>N° proy &gt;=90%</v>
      </c>
      <c r="T385" s="15">
        <v>45237</v>
      </c>
      <c r="U385" s="16">
        <v>1200000</v>
      </c>
      <c r="V385" s="15">
        <v>45170</v>
      </c>
      <c r="W385">
        <v>521.70870370370403</v>
      </c>
      <c r="X385">
        <v>17.07</v>
      </c>
      <c r="Y385">
        <v>36</v>
      </c>
      <c r="Z385" s="11" t="str">
        <f t="shared" si="32"/>
        <v>dentro de plazo</v>
      </c>
      <c r="AA385" s="17"/>
      <c r="AB385" s="16">
        <v>912544.53</v>
      </c>
      <c r="AC385" s="16">
        <v>912544.53</v>
      </c>
      <c r="AD385" s="9">
        <f>VLOOKUP(A385,'[1]indicadores 140225'!$A$1:$AH$2422,25,FALSE)</f>
        <v>912544.53</v>
      </c>
      <c r="AE385" s="12">
        <f t="shared" si="33"/>
        <v>1</v>
      </c>
      <c r="AF385" s="12" t="str">
        <f t="shared" si="34"/>
        <v>N° proy&gt;=90%</v>
      </c>
      <c r="AG385" s="16">
        <v>649434.27</v>
      </c>
      <c r="AH385" s="15">
        <v>45660</v>
      </c>
      <c r="AI385">
        <v>0.82520000000000004</v>
      </c>
      <c r="AJ385">
        <v>0.77039999999999997</v>
      </c>
      <c r="AK385" s="11">
        <f>VLOOKUP(A385,'[1]indicadores 140225'!$A$1:$AH$2422,29,FALSE)</f>
        <v>0.82220000000000004</v>
      </c>
      <c r="AN385">
        <v>0.83979999999999999</v>
      </c>
      <c r="AO385">
        <v>0.60740000000000005</v>
      </c>
      <c r="AP385" s="11">
        <f>VLOOKUP(A385,'[1]indicadores 140225'!$A$1:$AH$2422,31,FALSE)</f>
        <v>0.79790000000000005</v>
      </c>
      <c r="AS385" t="s">
        <v>54</v>
      </c>
      <c r="AT385" t="s">
        <v>55</v>
      </c>
      <c r="AU385" t="s">
        <v>56</v>
      </c>
    </row>
    <row r="386" spans="1:47" x14ac:dyDescent="0.25">
      <c r="A386" t="s">
        <v>1796</v>
      </c>
      <c r="B386" t="s">
        <v>1796</v>
      </c>
      <c r="C386" s="6">
        <f t="shared" si="35"/>
        <v>2023</v>
      </c>
      <c r="D386" t="s">
        <v>47</v>
      </c>
      <c r="E386" t="s">
        <v>82</v>
      </c>
      <c r="F386" t="s">
        <v>1797</v>
      </c>
      <c r="G386" t="s">
        <v>1752</v>
      </c>
      <c r="H386" t="s">
        <v>1752</v>
      </c>
      <c r="I386" t="s">
        <v>1763</v>
      </c>
      <c r="J386" t="s">
        <v>1763</v>
      </c>
      <c r="K386" t="s">
        <v>1798</v>
      </c>
      <c r="L386" t="s">
        <v>1799</v>
      </c>
      <c r="M386">
        <v>200</v>
      </c>
      <c r="N386" s="14">
        <v>45140</v>
      </c>
      <c r="O386">
        <v>1200000</v>
      </c>
      <c r="P386" s="15">
        <v>45236</v>
      </c>
      <c r="Q386" s="16">
        <v>1200000</v>
      </c>
      <c r="R386" s="10">
        <f t="shared" ref="R386:R449" si="36">+Q386/O386</f>
        <v>1</v>
      </c>
      <c r="S386" s="10" t="str">
        <f t="shared" ref="S386:S449" si="37">_xlfn.IFS(R386&gt;=0.9,"N° proy &gt;=90%",R386&gt;=0.8,"N° proy&gt;=80%",R386&lt;0.8,"N° proy&lt;80%")</f>
        <v>N° proy &gt;=90%</v>
      </c>
      <c r="T386" s="15">
        <v>45237</v>
      </c>
      <c r="U386" s="16">
        <v>1200000</v>
      </c>
      <c r="V386" s="15">
        <v>45170</v>
      </c>
      <c r="W386">
        <v>521.70870370370403</v>
      </c>
      <c r="X386">
        <v>17.07</v>
      </c>
      <c r="Y386">
        <v>36</v>
      </c>
      <c r="Z386" s="11" t="str">
        <f t="shared" ref="Z386:Z449" si="38">IF(Y386&gt;=X386,"dentro de plazo","fuera del plazo")</f>
        <v>dentro de plazo</v>
      </c>
      <c r="AA386" s="17"/>
      <c r="AB386" s="16">
        <v>913143.44</v>
      </c>
      <c r="AC386" s="16">
        <v>641085.49</v>
      </c>
      <c r="AD386" s="9">
        <f>VLOOKUP(A386,'[1]indicadores 140225'!$A$1:$AH$2422,25,FALSE)</f>
        <v>927070.09</v>
      </c>
      <c r="AE386" s="12">
        <f t="shared" ref="AE386:AE449" si="39">+AD386/AB386</f>
        <v>1.0152513278746218</v>
      </c>
      <c r="AF386" s="12" t="str">
        <f t="shared" ref="AF386:AF449" si="40">_xlfn.IFS(AE386&gt;=0.9,"N° proy&gt;=90%",AE386&gt;=0.8,"N° proy&gt;=80",AE386&lt;0.8,"N° proy&lt;80")</f>
        <v>N° proy&gt;=90%</v>
      </c>
      <c r="AG386" s="16">
        <v>615914.94000000006</v>
      </c>
      <c r="AH386" s="15">
        <v>45678</v>
      </c>
      <c r="AI386">
        <v>0.87870000000000004</v>
      </c>
      <c r="AJ386">
        <v>0.86219999999999997</v>
      </c>
      <c r="AK386" s="11">
        <f>VLOOKUP(A386,'[1]indicadores 140225'!$A$1:$AH$2422,29,FALSE)</f>
        <v>0.87019999999999997</v>
      </c>
      <c r="AN386">
        <v>0.87960000000000005</v>
      </c>
      <c r="AO386">
        <v>0.85140000000000005</v>
      </c>
      <c r="AP386" s="11">
        <f>VLOOKUP(A386,'[1]indicadores 140225'!$A$1:$AH$2422,31,FALSE)</f>
        <v>0.86270000000000002</v>
      </c>
      <c r="AS386" t="s">
        <v>54</v>
      </c>
      <c r="AT386" t="s">
        <v>55</v>
      </c>
      <c r="AU386" t="s">
        <v>56</v>
      </c>
    </row>
    <row r="387" spans="1:47" x14ac:dyDescent="0.25">
      <c r="A387" t="s">
        <v>1800</v>
      </c>
      <c r="B387" t="s">
        <v>1800</v>
      </c>
      <c r="C387" s="6">
        <f t="shared" ref="C387:C450" si="41">YEAR(V387)</f>
        <v>2023</v>
      </c>
      <c r="D387" t="s">
        <v>47</v>
      </c>
      <c r="E387" t="s">
        <v>82</v>
      </c>
      <c r="F387" t="s">
        <v>1801</v>
      </c>
      <c r="G387" t="s">
        <v>1752</v>
      </c>
      <c r="H387" t="s">
        <v>1752</v>
      </c>
      <c r="I387" t="s">
        <v>1763</v>
      </c>
      <c r="J387" t="s">
        <v>1763</v>
      </c>
      <c r="K387" t="s">
        <v>1802</v>
      </c>
      <c r="L387" t="s">
        <v>1803</v>
      </c>
      <c r="M387">
        <v>200</v>
      </c>
      <c r="N387" s="14">
        <v>45140</v>
      </c>
      <c r="O387">
        <v>1200000</v>
      </c>
      <c r="P387" s="15">
        <v>45236</v>
      </c>
      <c r="Q387" s="16">
        <v>1200000</v>
      </c>
      <c r="R387" s="10">
        <f t="shared" si="36"/>
        <v>1</v>
      </c>
      <c r="S387" s="10" t="str">
        <f t="shared" si="37"/>
        <v>N° proy &gt;=90%</v>
      </c>
      <c r="T387" s="15">
        <v>45237</v>
      </c>
      <c r="U387" s="16">
        <v>1200000</v>
      </c>
      <c r="V387" s="15">
        <v>45170</v>
      </c>
      <c r="W387">
        <v>521.70870370370403</v>
      </c>
      <c r="X387">
        <v>17.07</v>
      </c>
      <c r="Y387">
        <v>36</v>
      </c>
      <c r="Z387" s="11" t="str">
        <f t="shared" si="38"/>
        <v>dentro de plazo</v>
      </c>
      <c r="AA387" s="17"/>
      <c r="AB387" s="16">
        <v>899029.81</v>
      </c>
      <c r="AC387" s="16">
        <v>807948.41</v>
      </c>
      <c r="AD387" s="9">
        <f>VLOOKUP(A387,'[1]indicadores 140225'!$A$1:$AH$2422,25,FALSE)</f>
        <v>917194.81</v>
      </c>
      <c r="AE387" s="12">
        <f t="shared" si="39"/>
        <v>1.0202051142219632</v>
      </c>
      <c r="AF387" s="12" t="str">
        <f t="shared" si="40"/>
        <v>N° proy&gt;=90%</v>
      </c>
      <c r="AG387" s="16">
        <v>584477.11</v>
      </c>
      <c r="AH387" s="15">
        <v>45678</v>
      </c>
      <c r="AI387">
        <v>0.86929999999999996</v>
      </c>
      <c r="AJ387">
        <v>0.83299999999999996</v>
      </c>
      <c r="AK387" s="11">
        <f>VLOOKUP(A387,'[1]indicadores 140225'!$A$1:$AH$2422,29,FALSE)</f>
        <v>0.8427</v>
      </c>
      <c r="AN387">
        <v>0.87160000000000004</v>
      </c>
      <c r="AO387">
        <v>0.81679999999999997</v>
      </c>
      <c r="AP387" s="11">
        <f>VLOOKUP(A387,'[1]indicadores 140225'!$A$1:$AH$2422,31,FALSE)</f>
        <v>0.82920000000000005</v>
      </c>
      <c r="AS387" t="s">
        <v>54</v>
      </c>
      <c r="AT387" t="s">
        <v>55</v>
      </c>
      <c r="AU387" t="s">
        <v>56</v>
      </c>
    </row>
    <row r="388" spans="1:47" x14ac:dyDescent="0.25">
      <c r="A388" t="s">
        <v>1804</v>
      </c>
      <c r="B388" t="s">
        <v>1804</v>
      </c>
      <c r="C388" s="6">
        <f t="shared" si="41"/>
        <v>2023</v>
      </c>
      <c r="D388" t="s">
        <v>47</v>
      </c>
      <c r="E388" t="s">
        <v>82</v>
      </c>
      <c r="F388" t="s">
        <v>1805</v>
      </c>
      <c r="G388" t="s">
        <v>1752</v>
      </c>
      <c r="H388" t="s">
        <v>1752</v>
      </c>
      <c r="I388" t="s">
        <v>1806</v>
      </c>
      <c r="J388" t="s">
        <v>1807</v>
      </c>
      <c r="K388" t="s">
        <v>1808</v>
      </c>
      <c r="L388" t="s">
        <v>1809</v>
      </c>
      <c r="M388">
        <v>200</v>
      </c>
      <c r="N388" s="14">
        <v>45140.871805555558</v>
      </c>
      <c r="O388">
        <v>1200000</v>
      </c>
      <c r="P388" s="15">
        <v>45236</v>
      </c>
      <c r="Q388" s="16">
        <v>1200000</v>
      </c>
      <c r="R388" s="10">
        <f t="shared" si="36"/>
        <v>1</v>
      </c>
      <c r="S388" s="10" t="str">
        <f t="shared" si="37"/>
        <v>N° proy &gt;=90%</v>
      </c>
      <c r="T388" s="15">
        <v>45237</v>
      </c>
      <c r="U388" s="16">
        <v>1200000</v>
      </c>
      <c r="V388" s="15">
        <v>45170</v>
      </c>
      <c r="W388">
        <v>521.70870370370403</v>
      </c>
      <c r="X388">
        <v>17.07</v>
      </c>
      <c r="Y388">
        <v>36</v>
      </c>
      <c r="Z388" s="11" t="str">
        <f t="shared" si="38"/>
        <v>dentro de plazo</v>
      </c>
      <c r="AA388" s="17"/>
      <c r="AB388" s="16">
        <v>764841.9</v>
      </c>
      <c r="AC388" s="16">
        <v>741131.9</v>
      </c>
      <c r="AD388" s="9">
        <f>VLOOKUP(A388,'[1]indicadores 140225'!$A$1:$AH$2422,25,FALSE)</f>
        <v>764296.9</v>
      </c>
      <c r="AE388" s="12">
        <f t="shared" si="39"/>
        <v>0.99928743443579648</v>
      </c>
      <c r="AF388" s="12" t="str">
        <f t="shared" si="40"/>
        <v>N° proy&gt;=90%</v>
      </c>
      <c r="AG388" s="16">
        <v>406656.9</v>
      </c>
      <c r="AH388" s="15">
        <v>45643</v>
      </c>
      <c r="AI388">
        <v>0.58320000000000005</v>
      </c>
      <c r="AJ388">
        <v>0.48259999999999997</v>
      </c>
      <c r="AK388" s="11">
        <f>VLOOKUP(A388,'[1]indicadores 140225'!$A$1:$AH$2422,29,FALSE)</f>
        <v>0.54749999999999999</v>
      </c>
      <c r="AN388">
        <v>0.66180000000000005</v>
      </c>
      <c r="AO388">
        <v>0.54669999999999996</v>
      </c>
      <c r="AP388" s="11">
        <f>VLOOKUP(A388,'[1]indicadores 140225'!$A$1:$AH$2422,31,FALSE)</f>
        <v>0.56110000000000004</v>
      </c>
      <c r="AS388" t="s">
        <v>54</v>
      </c>
      <c r="AT388" t="s">
        <v>55</v>
      </c>
      <c r="AU388" t="s">
        <v>56</v>
      </c>
    </row>
    <row r="389" spans="1:47" x14ac:dyDescent="0.25">
      <c r="A389" t="s">
        <v>1810</v>
      </c>
      <c r="B389" t="s">
        <v>1810</v>
      </c>
      <c r="C389" s="6">
        <f t="shared" si="41"/>
        <v>2023</v>
      </c>
      <c r="D389" t="s">
        <v>47</v>
      </c>
      <c r="E389" t="s">
        <v>82</v>
      </c>
      <c r="F389" t="s">
        <v>1811</v>
      </c>
      <c r="G389" t="s">
        <v>1752</v>
      </c>
      <c r="H389" t="s">
        <v>1752</v>
      </c>
      <c r="I389" t="s">
        <v>1806</v>
      </c>
      <c r="J389" t="s">
        <v>1807</v>
      </c>
      <c r="K389" t="s">
        <v>1812</v>
      </c>
      <c r="L389" t="s">
        <v>1813</v>
      </c>
      <c r="M389">
        <v>200</v>
      </c>
      <c r="N389" s="14">
        <v>45140.871805555558</v>
      </c>
      <c r="O389">
        <v>1200000</v>
      </c>
      <c r="P389" s="15">
        <v>45236</v>
      </c>
      <c r="Q389" s="16">
        <v>1200000</v>
      </c>
      <c r="R389" s="10">
        <f t="shared" si="36"/>
        <v>1</v>
      </c>
      <c r="S389" s="10" t="str">
        <f t="shared" si="37"/>
        <v>N° proy &gt;=90%</v>
      </c>
      <c r="T389" s="15">
        <v>45237</v>
      </c>
      <c r="U389" s="16">
        <v>1200000</v>
      </c>
      <c r="V389" s="15">
        <v>45170</v>
      </c>
      <c r="W389">
        <v>521.70870370370403</v>
      </c>
      <c r="X389">
        <v>17.07</v>
      </c>
      <c r="Y389">
        <v>36</v>
      </c>
      <c r="Z389" s="11" t="str">
        <f t="shared" si="38"/>
        <v>dentro de plazo</v>
      </c>
      <c r="AA389" s="17"/>
      <c r="AB389" s="16">
        <v>782023</v>
      </c>
      <c r="AC389" s="16">
        <v>757753</v>
      </c>
      <c r="AD389" s="9">
        <f>VLOOKUP(A389,'[1]indicadores 140225'!$A$1:$AH$2422,25,FALSE)</f>
        <v>781718</v>
      </c>
      <c r="AE389" s="12">
        <f t="shared" si="39"/>
        <v>0.9996099858955555</v>
      </c>
      <c r="AF389" s="12" t="str">
        <f t="shared" si="40"/>
        <v>N° proy&gt;=90%</v>
      </c>
      <c r="AG389" s="16">
        <v>395986</v>
      </c>
      <c r="AH389" s="15">
        <v>45643</v>
      </c>
      <c r="AI389">
        <v>0.64880000000000004</v>
      </c>
      <c r="AJ389">
        <v>0.55579999999999996</v>
      </c>
      <c r="AK389" s="11">
        <f>VLOOKUP(A389,'[1]indicadores 140225'!$A$1:$AH$2422,29,FALSE)</f>
        <v>0.60709999999999997</v>
      </c>
      <c r="AN389">
        <v>0.69410000000000005</v>
      </c>
      <c r="AO389">
        <v>0.61609999999999998</v>
      </c>
      <c r="AP389" s="11">
        <f>VLOOKUP(A389,'[1]indicadores 140225'!$A$1:$AH$2422,31,FALSE)</f>
        <v>0.63560000000000005</v>
      </c>
      <c r="AS389" t="s">
        <v>54</v>
      </c>
      <c r="AT389" t="s">
        <v>55</v>
      </c>
      <c r="AU389" t="s">
        <v>56</v>
      </c>
    </row>
    <row r="390" spans="1:47" x14ac:dyDescent="0.25">
      <c r="A390" t="s">
        <v>1814</v>
      </c>
      <c r="B390" t="s">
        <v>1814</v>
      </c>
      <c r="C390" s="6">
        <f t="shared" si="41"/>
        <v>2023</v>
      </c>
      <c r="D390" t="s">
        <v>47</v>
      </c>
      <c r="E390" t="s">
        <v>82</v>
      </c>
      <c r="F390" t="s">
        <v>1815</v>
      </c>
      <c r="G390" t="s">
        <v>1752</v>
      </c>
      <c r="H390" t="s">
        <v>1752</v>
      </c>
      <c r="I390" t="s">
        <v>1816</v>
      </c>
      <c r="J390" t="s">
        <v>1817</v>
      </c>
      <c r="K390" t="s">
        <v>1817</v>
      </c>
      <c r="L390" t="s">
        <v>1818</v>
      </c>
      <c r="M390">
        <v>200</v>
      </c>
      <c r="N390" s="14">
        <v>45140.874085648145</v>
      </c>
      <c r="O390">
        <v>1200000</v>
      </c>
      <c r="P390" s="15">
        <v>45237</v>
      </c>
      <c r="Q390" s="16">
        <v>1200000</v>
      </c>
      <c r="R390" s="10">
        <f t="shared" si="36"/>
        <v>1</v>
      </c>
      <c r="S390" s="10" t="str">
        <f t="shared" si="37"/>
        <v>N° proy &gt;=90%</v>
      </c>
      <c r="T390" s="15">
        <v>45238</v>
      </c>
      <c r="U390" s="16">
        <v>1200000</v>
      </c>
      <c r="V390" s="15">
        <v>45170</v>
      </c>
      <c r="W390">
        <v>521.70870370370403</v>
      </c>
      <c r="X390">
        <v>17.07</v>
      </c>
      <c r="Y390">
        <v>36</v>
      </c>
      <c r="Z390" s="11" t="str">
        <f t="shared" si="38"/>
        <v>dentro de plazo</v>
      </c>
      <c r="AA390" s="17"/>
      <c r="AB390" s="16">
        <v>621313.5</v>
      </c>
      <c r="AC390" s="16">
        <v>592443.5</v>
      </c>
      <c r="AD390" s="9">
        <f>VLOOKUP(A390,'[1]indicadores 140225'!$A$1:$AH$2422,25,FALSE)</f>
        <v>621313.5</v>
      </c>
      <c r="AE390" s="12">
        <f t="shared" si="39"/>
        <v>1</v>
      </c>
      <c r="AF390" s="12" t="str">
        <f t="shared" si="40"/>
        <v>N° proy&gt;=90%</v>
      </c>
      <c r="AG390" s="16">
        <v>380361</v>
      </c>
      <c r="AH390" s="15">
        <v>45678</v>
      </c>
      <c r="AI390">
        <v>0.8175</v>
      </c>
      <c r="AJ390">
        <v>0.46650000000000003</v>
      </c>
      <c r="AK390" s="11">
        <f>VLOOKUP(A390,'[1]indicadores 140225'!$A$1:$AH$2422,29,FALSE)</f>
        <v>0.50339999999999996</v>
      </c>
      <c r="AN390">
        <v>0.8175</v>
      </c>
      <c r="AO390">
        <v>0.44059999999999999</v>
      </c>
      <c r="AP390" s="11">
        <f>VLOOKUP(A390,'[1]indicadores 140225'!$A$1:$AH$2422,31,FALSE)</f>
        <v>0.50239999999999996</v>
      </c>
      <c r="AS390" t="s">
        <v>54</v>
      </c>
      <c r="AT390" t="s">
        <v>55</v>
      </c>
      <c r="AU390" t="s">
        <v>56</v>
      </c>
    </row>
    <row r="391" spans="1:47" x14ac:dyDescent="0.25">
      <c r="A391" t="s">
        <v>1819</v>
      </c>
      <c r="B391" t="s">
        <v>1819</v>
      </c>
      <c r="C391" s="6">
        <f t="shared" si="41"/>
        <v>2023</v>
      </c>
      <c r="D391" t="s">
        <v>47</v>
      </c>
      <c r="E391" t="s">
        <v>82</v>
      </c>
      <c r="F391" t="s">
        <v>1820</v>
      </c>
      <c r="G391" t="s">
        <v>1752</v>
      </c>
      <c r="H391" t="s">
        <v>1752</v>
      </c>
      <c r="I391" t="s">
        <v>1816</v>
      </c>
      <c r="J391" t="s">
        <v>1817</v>
      </c>
      <c r="K391" t="s">
        <v>1821</v>
      </c>
      <c r="L391" t="s">
        <v>1822</v>
      </c>
      <c r="M391">
        <v>200</v>
      </c>
      <c r="N391" s="14">
        <v>45140.874085648145</v>
      </c>
      <c r="O391">
        <v>1200000</v>
      </c>
      <c r="P391" s="15">
        <v>45237</v>
      </c>
      <c r="Q391" s="16">
        <v>1200000</v>
      </c>
      <c r="R391" s="10">
        <f t="shared" si="36"/>
        <v>1</v>
      </c>
      <c r="S391" s="10" t="str">
        <f t="shared" si="37"/>
        <v>N° proy &gt;=90%</v>
      </c>
      <c r="T391" s="15">
        <v>45238</v>
      </c>
      <c r="U391" s="16">
        <v>1200000</v>
      </c>
      <c r="V391" s="15">
        <v>45170</v>
      </c>
      <c r="W391">
        <v>521.70870370370403</v>
      </c>
      <c r="X391">
        <v>17.07</v>
      </c>
      <c r="Y391">
        <v>36</v>
      </c>
      <c r="Z391" s="11" t="str">
        <f t="shared" si="38"/>
        <v>dentro de plazo</v>
      </c>
      <c r="AA391" s="17"/>
      <c r="AB391" s="16">
        <v>640461.80000000005</v>
      </c>
      <c r="AC391" s="16">
        <v>519937.8</v>
      </c>
      <c r="AD391" s="9">
        <f>VLOOKUP(A391,'[1]indicadores 140225'!$A$1:$AH$2422,25,FALSE)</f>
        <v>579071.80000000005</v>
      </c>
      <c r="AE391" s="12">
        <f t="shared" si="39"/>
        <v>0.90414728872198158</v>
      </c>
      <c r="AF391" s="12" t="str">
        <f t="shared" si="40"/>
        <v>N° proy&gt;=90%</v>
      </c>
      <c r="AG391" s="16">
        <v>360595.3</v>
      </c>
      <c r="AH391" s="15">
        <v>45678</v>
      </c>
      <c r="AI391">
        <v>0.79520000000000002</v>
      </c>
      <c r="AJ391">
        <v>0.48970000000000002</v>
      </c>
      <c r="AK391" s="11">
        <f>VLOOKUP(A391,'[1]indicadores 140225'!$A$1:$AH$2422,29,FALSE)</f>
        <v>0.53739999999999999</v>
      </c>
      <c r="AN391">
        <v>0.81879999999999997</v>
      </c>
      <c r="AO391">
        <v>0.43890000000000001</v>
      </c>
      <c r="AP391" s="11">
        <f>VLOOKUP(A391,'[1]indicadores 140225'!$A$1:$AH$2422,31,FALSE)</f>
        <v>0.51439999999999997</v>
      </c>
      <c r="AS391" t="s">
        <v>54</v>
      </c>
      <c r="AT391" t="s">
        <v>55</v>
      </c>
      <c r="AU391" t="s">
        <v>56</v>
      </c>
    </row>
    <row r="392" spans="1:47" x14ac:dyDescent="0.25">
      <c r="A392" t="s">
        <v>1823</v>
      </c>
      <c r="B392" t="s">
        <v>1823</v>
      </c>
      <c r="C392" s="6">
        <f t="shared" si="41"/>
        <v>2024</v>
      </c>
      <c r="D392" t="s">
        <v>47</v>
      </c>
      <c r="E392" t="s">
        <v>132</v>
      </c>
      <c r="F392" t="s">
        <v>1824</v>
      </c>
      <c r="G392" t="s">
        <v>1752</v>
      </c>
      <c r="H392" t="s">
        <v>1752</v>
      </c>
      <c r="I392" t="s">
        <v>1825</v>
      </c>
      <c r="J392" t="s">
        <v>1826</v>
      </c>
      <c r="K392" t="s">
        <v>1827</v>
      </c>
      <c r="L392" t="s">
        <v>1828</v>
      </c>
      <c r="M392">
        <v>400</v>
      </c>
      <c r="N392" s="14">
        <v>45534.957094907404</v>
      </c>
      <c r="O392">
        <v>2400000</v>
      </c>
      <c r="P392" s="15">
        <v>45596</v>
      </c>
      <c r="Q392" s="16">
        <v>2400000</v>
      </c>
      <c r="R392" s="10">
        <f t="shared" si="36"/>
        <v>1</v>
      </c>
      <c r="S392" s="10" t="str">
        <f t="shared" si="37"/>
        <v>N° proy &gt;=90%</v>
      </c>
      <c r="T392" s="15">
        <v>45603</v>
      </c>
      <c r="U392" s="16">
        <v>2400000</v>
      </c>
      <c r="V392" s="15">
        <v>45566</v>
      </c>
      <c r="W392">
        <v>125.708703703704</v>
      </c>
      <c r="X392">
        <v>4.07</v>
      </c>
      <c r="Y392">
        <v>36</v>
      </c>
      <c r="Z392" s="11" t="str">
        <f t="shared" si="38"/>
        <v>dentro de plazo</v>
      </c>
      <c r="AA392" s="17"/>
      <c r="AB392" s="16">
        <v>346528.2</v>
      </c>
      <c r="AC392" s="16">
        <v>316763.2</v>
      </c>
      <c r="AD392" s="9">
        <f>VLOOKUP(A392,'[1]indicadores 140225'!$A$1:$AH$2422,25,FALSE)</f>
        <v>346388.2</v>
      </c>
      <c r="AE392" s="12">
        <f t="shared" si="39"/>
        <v>0.99959599247622555</v>
      </c>
      <c r="AF392" s="12" t="str">
        <f t="shared" si="40"/>
        <v>N° proy&gt;=90%</v>
      </c>
      <c r="AG392" s="16">
        <v>116863.2</v>
      </c>
      <c r="AH392" s="15">
        <v>45673</v>
      </c>
      <c r="AI392">
        <v>5.9900000000000002E-2</v>
      </c>
      <c r="AJ392">
        <v>5.11E-2</v>
      </c>
      <c r="AK392" s="11">
        <f>VLOOKUP(A392,'[1]indicadores 140225'!$A$1:$AH$2422,29,FALSE)</f>
        <v>6.0199999999999997E-2</v>
      </c>
      <c r="AN392">
        <v>0.15279999999999999</v>
      </c>
      <c r="AO392">
        <v>9.7600000000000006E-2</v>
      </c>
      <c r="AP392" s="11">
        <f>VLOOKUP(A392,'[1]indicadores 140225'!$A$1:$AH$2422,31,FALSE)</f>
        <v>0.1067</v>
      </c>
      <c r="AS392" t="s">
        <v>54</v>
      </c>
      <c r="AT392" t="s">
        <v>55</v>
      </c>
      <c r="AU392" t="s">
        <v>56</v>
      </c>
    </row>
    <row r="393" spans="1:47" x14ac:dyDescent="0.25">
      <c r="A393" t="s">
        <v>1829</v>
      </c>
      <c r="B393" t="s">
        <v>1829</v>
      </c>
      <c r="C393" s="6">
        <f t="shared" si="41"/>
        <v>2024</v>
      </c>
      <c r="D393" t="s">
        <v>47</v>
      </c>
      <c r="E393" t="s">
        <v>132</v>
      </c>
      <c r="F393" t="s">
        <v>1830</v>
      </c>
      <c r="G393" t="s">
        <v>1752</v>
      </c>
      <c r="H393" t="s">
        <v>1752</v>
      </c>
      <c r="I393" t="s">
        <v>1816</v>
      </c>
      <c r="J393" t="s">
        <v>1242</v>
      </c>
      <c r="K393" t="s">
        <v>325</v>
      </c>
      <c r="L393" t="s">
        <v>1831</v>
      </c>
      <c r="M393">
        <v>400</v>
      </c>
      <c r="N393" s="14">
        <v>45534.964895833335</v>
      </c>
      <c r="O393">
        <v>2400000</v>
      </c>
      <c r="P393" s="15">
        <v>45596</v>
      </c>
      <c r="Q393" s="16">
        <v>2400000</v>
      </c>
      <c r="R393" s="10">
        <f t="shared" si="36"/>
        <v>1</v>
      </c>
      <c r="S393" s="10" t="str">
        <f t="shared" si="37"/>
        <v>N° proy &gt;=90%</v>
      </c>
      <c r="T393" s="15">
        <v>45603</v>
      </c>
      <c r="U393" s="16">
        <v>2400000</v>
      </c>
      <c r="V393" s="15">
        <v>45566</v>
      </c>
      <c r="W393">
        <v>125.708703703704</v>
      </c>
      <c r="X393">
        <v>4.07</v>
      </c>
      <c r="Y393">
        <v>36</v>
      </c>
      <c r="Z393" s="11" t="str">
        <f t="shared" si="38"/>
        <v>dentro de plazo</v>
      </c>
      <c r="AA393" s="17"/>
      <c r="AB393" s="16">
        <v>236437.3</v>
      </c>
      <c r="AC393" s="16">
        <v>236422.3</v>
      </c>
      <c r="AD393" s="9">
        <f>VLOOKUP(A393,'[1]indicadores 140225'!$A$1:$AH$2422,25,FALSE)</f>
        <v>236422.3</v>
      </c>
      <c r="AE393" s="12">
        <f t="shared" si="39"/>
        <v>0.99993655823340899</v>
      </c>
      <c r="AF393" s="12" t="str">
        <f t="shared" si="40"/>
        <v>N° proy&gt;=90%</v>
      </c>
      <c r="AG393" s="16">
        <v>56960</v>
      </c>
      <c r="AH393" s="15">
        <v>45673</v>
      </c>
      <c r="AI393">
        <v>7.17E-2</v>
      </c>
      <c r="AJ393">
        <v>6.1199999999999997E-2</v>
      </c>
      <c r="AK393" s="11">
        <f>VLOOKUP(A393,'[1]indicadores 140225'!$A$1:$AH$2422,29,FALSE)</f>
        <v>6.1199999999999997E-2</v>
      </c>
      <c r="AN393">
        <v>0.19900000000000001</v>
      </c>
      <c r="AO393">
        <v>6.6900000000000001E-2</v>
      </c>
      <c r="AP393" s="11">
        <f>VLOOKUP(A393,'[1]indicadores 140225'!$A$1:$AH$2422,31,FALSE)</f>
        <v>6.6900000000000001E-2</v>
      </c>
      <c r="AS393" t="s">
        <v>54</v>
      </c>
      <c r="AT393" t="s">
        <v>55</v>
      </c>
      <c r="AU393" t="s">
        <v>56</v>
      </c>
    </row>
    <row r="394" spans="1:47" x14ac:dyDescent="0.25">
      <c r="A394" t="s">
        <v>1832</v>
      </c>
      <c r="B394" t="s">
        <v>1832</v>
      </c>
      <c r="C394" s="6">
        <f t="shared" si="41"/>
        <v>2024</v>
      </c>
      <c r="D394" t="s">
        <v>47</v>
      </c>
      <c r="E394" t="s">
        <v>132</v>
      </c>
      <c r="F394" t="s">
        <v>1833</v>
      </c>
      <c r="G394" t="s">
        <v>1752</v>
      </c>
      <c r="H394" t="s">
        <v>1752</v>
      </c>
      <c r="I394" t="s">
        <v>1834</v>
      </c>
      <c r="J394" t="s">
        <v>1835</v>
      </c>
      <c r="K394" t="s">
        <v>1836</v>
      </c>
      <c r="L394" t="s">
        <v>1837</v>
      </c>
      <c r="M394">
        <v>400</v>
      </c>
      <c r="N394" s="14">
        <v>45534.965856481482</v>
      </c>
      <c r="O394">
        <v>2400000</v>
      </c>
      <c r="P394" s="15">
        <v>45596</v>
      </c>
      <c r="Q394" s="16">
        <v>2400000</v>
      </c>
      <c r="R394" s="10">
        <f t="shared" si="36"/>
        <v>1</v>
      </c>
      <c r="S394" s="10" t="str">
        <f t="shared" si="37"/>
        <v>N° proy &gt;=90%</v>
      </c>
      <c r="T394" s="15">
        <v>45603</v>
      </c>
      <c r="U394" s="16">
        <v>2400000</v>
      </c>
      <c r="V394" s="15">
        <v>45566</v>
      </c>
      <c r="W394">
        <v>125.708703703704</v>
      </c>
      <c r="X394">
        <v>4.07</v>
      </c>
      <c r="Y394">
        <v>36</v>
      </c>
      <c r="Z394" s="11" t="str">
        <f t="shared" si="38"/>
        <v>dentro de plazo</v>
      </c>
      <c r="AA394" s="17"/>
      <c r="AB394" s="16">
        <v>225721</v>
      </c>
      <c r="AC394" s="16">
        <v>160030</v>
      </c>
      <c r="AD394" s="9">
        <f>VLOOKUP(A394,'[1]indicadores 140225'!$A$1:$AH$2422,25,FALSE)</f>
        <v>225721</v>
      </c>
      <c r="AE394" s="12">
        <f t="shared" si="39"/>
        <v>1</v>
      </c>
      <c r="AF394" s="12" t="str">
        <f t="shared" si="40"/>
        <v>N° proy&gt;=90%</v>
      </c>
      <c r="AG394" s="16">
        <v>57240</v>
      </c>
      <c r="AH394" s="15">
        <v>45673</v>
      </c>
      <c r="AI394">
        <v>0.1356</v>
      </c>
      <c r="AJ394">
        <v>5.28E-2</v>
      </c>
      <c r="AK394" s="11">
        <f>VLOOKUP(A394,'[1]indicadores 140225'!$A$1:$AH$2422,29,FALSE)</f>
        <v>6.6400000000000001E-2</v>
      </c>
      <c r="AN394">
        <v>0.23530000000000001</v>
      </c>
      <c r="AO394">
        <v>5.7500000000000002E-2</v>
      </c>
      <c r="AP394" s="11">
        <f>VLOOKUP(A394,'[1]indicadores 140225'!$A$1:$AH$2422,31,FALSE)</f>
        <v>8.0799999999999997E-2</v>
      </c>
      <c r="AS394" t="s">
        <v>54</v>
      </c>
      <c r="AT394" t="s">
        <v>55</v>
      </c>
      <c r="AU394" t="s">
        <v>56</v>
      </c>
    </row>
    <row r="395" spans="1:47" x14ac:dyDescent="0.25">
      <c r="A395" t="s">
        <v>1838</v>
      </c>
      <c r="B395" t="s">
        <v>1838</v>
      </c>
      <c r="C395" s="6">
        <f t="shared" si="41"/>
        <v>2024</v>
      </c>
      <c r="D395" t="s">
        <v>47</v>
      </c>
      <c r="E395" t="s">
        <v>132</v>
      </c>
      <c r="F395" t="s">
        <v>1839</v>
      </c>
      <c r="G395" t="s">
        <v>1752</v>
      </c>
      <c r="H395" t="s">
        <v>1752</v>
      </c>
      <c r="I395" t="s">
        <v>1834</v>
      </c>
      <c r="J395" t="s">
        <v>1840</v>
      </c>
      <c r="K395" t="s">
        <v>1840</v>
      </c>
      <c r="L395" t="s">
        <v>1841</v>
      </c>
      <c r="M395">
        <v>400</v>
      </c>
      <c r="N395" s="14">
        <v>45534.995000000003</v>
      </c>
      <c r="O395">
        <v>2400000</v>
      </c>
      <c r="P395" s="15">
        <v>45596</v>
      </c>
      <c r="Q395" s="16">
        <v>2400000</v>
      </c>
      <c r="R395" s="10">
        <f t="shared" si="36"/>
        <v>1</v>
      </c>
      <c r="S395" s="10" t="str">
        <f t="shared" si="37"/>
        <v>N° proy &gt;=90%</v>
      </c>
      <c r="T395" s="15">
        <v>45603</v>
      </c>
      <c r="U395" s="16">
        <v>2400000</v>
      </c>
      <c r="V395" s="15">
        <v>45566</v>
      </c>
      <c r="W395">
        <v>125.708703703704</v>
      </c>
      <c r="X395">
        <v>4.07</v>
      </c>
      <c r="Y395">
        <v>36</v>
      </c>
      <c r="Z395" s="11" t="str">
        <f t="shared" si="38"/>
        <v>dentro de plazo</v>
      </c>
      <c r="AA395" s="17"/>
      <c r="AB395" s="16">
        <v>243996</v>
      </c>
      <c r="AC395" s="16">
        <v>243996</v>
      </c>
      <c r="AD395" s="9">
        <f>VLOOKUP(A395,'[1]indicadores 140225'!$A$1:$AH$2422,25,FALSE)</f>
        <v>243996</v>
      </c>
      <c r="AE395" s="12">
        <f t="shared" si="39"/>
        <v>1</v>
      </c>
      <c r="AF395" s="12" t="str">
        <f t="shared" si="40"/>
        <v>N° proy&gt;=90%</v>
      </c>
      <c r="AG395" s="16">
        <v>51800</v>
      </c>
      <c r="AH395" s="15">
        <v>45673</v>
      </c>
      <c r="AI395">
        <v>6.6199999999999995E-2</v>
      </c>
      <c r="AJ395">
        <v>6.7299999999999999E-2</v>
      </c>
      <c r="AK395" s="11">
        <f>VLOOKUP(A395,'[1]indicadores 140225'!$A$1:$AH$2422,29,FALSE)</f>
        <v>6.7299999999999999E-2</v>
      </c>
      <c r="AN395">
        <v>0.39510000000000001</v>
      </c>
      <c r="AO395">
        <v>6.1899999999999997E-2</v>
      </c>
      <c r="AP395" s="11">
        <f>VLOOKUP(A395,'[1]indicadores 140225'!$A$1:$AH$2422,31,FALSE)</f>
        <v>6.1899999999999997E-2</v>
      </c>
      <c r="AS395" t="s">
        <v>54</v>
      </c>
      <c r="AT395" t="s">
        <v>55</v>
      </c>
      <c r="AU395" t="s">
        <v>56</v>
      </c>
    </row>
    <row r="396" spans="1:47" x14ac:dyDescent="0.25">
      <c r="B396" t="s">
        <v>1842</v>
      </c>
      <c r="C396" s="6">
        <f t="shared" si="41"/>
        <v>1900</v>
      </c>
      <c r="D396" t="s">
        <v>47</v>
      </c>
      <c r="E396" t="s">
        <v>763</v>
      </c>
      <c r="F396" t="s">
        <v>1843</v>
      </c>
      <c r="G396" t="s">
        <v>1752</v>
      </c>
      <c r="H396" t="s">
        <v>1752</v>
      </c>
      <c r="I396" t="s">
        <v>1752</v>
      </c>
      <c r="J396" t="s">
        <v>1844</v>
      </c>
      <c r="K396" t="s">
        <v>1845</v>
      </c>
      <c r="L396" t="s">
        <v>1846</v>
      </c>
      <c r="M396">
        <v>250</v>
      </c>
      <c r="N396" s="18"/>
      <c r="P396" s="15">
        <v>45631</v>
      </c>
      <c r="Q396" s="16">
        <v>1581250</v>
      </c>
      <c r="R396" s="10" t="e">
        <f t="shared" si="36"/>
        <v>#DIV/0!</v>
      </c>
      <c r="S396" s="10" t="e">
        <f t="shared" si="37"/>
        <v>#DIV/0!</v>
      </c>
      <c r="T396" s="15">
        <v>45638</v>
      </c>
      <c r="U396" s="16">
        <v>1581250</v>
      </c>
      <c r="V396" s="17"/>
      <c r="Z396" s="11" t="str">
        <f t="shared" si="38"/>
        <v>dentro de plazo</v>
      </c>
      <c r="AA396" s="17"/>
      <c r="AB396" s="16"/>
      <c r="AC396" s="16">
        <v>0</v>
      </c>
      <c r="AD396" s="9" t="e">
        <f>VLOOKUP(A396,'[1]indicadores 140225'!$A$1:$AH$2422,25,FALSE)</f>
        <v>#N/A</v>
      </c>
      <c r="AE396" s="12" t="e">
        <f t="shared" si="39"/>
        <v>#N/A</v>
      </c>
      <c r="AF396" s="12" t="e">
        <f t="shared" si="40"/>
        <v>#N/A</v>
      </c>
      <c r="AG396" s="16"/>
      <c r="AH396" s="17"/>
      <c r="AI396">
        <v>0</v>
      </c>
      <c r="AK396" s="11" t="e">
        <f>VLOOKUP(A396,'[1]indicadores 140225'!$A$1:$AH$2422,29,FALSE)</f>
        <v>#N/A</v>
      </c>
      <c r="AP396" s="11" t="e">
        <f>VLOOKUP(A396,'[1]indicadores 140225'!$A$1:$AH$2422,31,FALSE)</f>
        <v>#N/A</v>
      </c>
      <c r="AS396" t="s">
        <v>767</v>
      </c>
      <c r="AT396" t="s">
        <v>768</v>
      </c>
    </row>
    <row r="397" spans="1:47" x14ac:dyDescent="0.25">
      <c r="B397" t="s">
        <v>1847</v>
      </c>
      <c r="C397" s="6">
        <f t="shared" si="41"/>
        <v>1900</v>
      </c>
      <c r="D397" t="s">
        <v>47</v>
      </c>
      <c r="E397" t="s">
        <v>763</v>
      </c>
      <c r="F397" t="s">
        <v>1848</v>
      </c>
      <c r="G397" t="s">
        <v>1752</v>
      </c>
      <c r="H397" t="s">
        <v>1752</v>
      </c>
      <c r="I397" t="s">
        <v>1752</v>
      </c>
      <c r="J397" t="s">
        <v>1773</v>
      </c>
      <c r="K397" t="s">
        <v>1849</v>
      </c>
      <c r="L397" t="s">
        <v>1850</v>
      </c>
      <c r="M397">
        <v>250</v>
      </c>
      <c r="N397" s="18"/>
      <c r="P397" s="15">
        <v>45631</v>
      </c>
      <c r="Q397" s="16">
        <v>1581250</v>
      </c>
      <c r="R397" s="10" t="e">
        <f t="shared" si="36"/>
        <v>#DIV/0!</v>
      </c>
      <c r="S397" s="10" t="e">
        <f t="shared" si="37"/>
        <v>#DIV/0!</v>
      </c>
      <c r="T397" s="15">
        <v>45638</v>
      </c>
      <c r="U397" s="16">
        <v>1581250</v>
      </c>
      <c r="V397" s="17"/>
      <c r="Z397" s="11" t="str">
        <f t="shared" si="38"/>
        <v>dentro de plazo</v>
      </c>
      <c r="AA397" s="17"/>
      <c r="AB397" s="16"/>
      <c r="AC397" s="16">
        <v>0</v>
      </c>
      <c r="AD397" s="9" t="e">
        <f>VLOOKUP(A397,'[1]indicadores 140225'!$A$1:$AH$2422,25,FALSE)</f>
        <v>#N/A</v>
      </c>
      <c r="AE397" s="12" t="e">
        <f t="shared" si="39"/>
        <v>#N/A</v>
      </c>
      <c r="AF397" s="12" t="e">
        <f t="shared" si="40"/>
        <v>#N/A</v>
      </c>
      <c r="AG397" s="16"/>
      <c r="AH397" s="17"/>
      <c r="AI397">
        <v>0</v>
      </c>
      <c r="AK397" s="11" t="e">
        <f>VLOOKUP(A397,'[1]indicadores 140225'!$A$1:$AH$2422,29,FALSE)</f>
        <v>#N/A</v>
      </c>
      <c r="AP397" s="11" t="e">
        <f>VLOOKUP(A397,'[1]indicadores 140225'!$A$1:$AH$2422,31,FALSE)</f>
        <v>#N/A</v>
      </c>
      <c r="AS397" t="s">
        <v>767</v>
      </c>
      <c r="AT397" t="s">
        <v>768</v>
      </c>
    </row>
    <row r="398" spans="1:47" x14ac:dyDescent="0.25">
      <c r="B398" t="s">
        <v>1851</v>
      </c>
      <c r="C398" s="6">
        <f t="shared" si="41"/>
        <v>1900</v>
      </c>
      <c r="D398" t="s">
        <v>47</v>
      </c>
      <c r="E398" t="s">
        <v>763</v>
      </c>
      <c r="F398" t="s">
        <v>1852</v>
      </c>
      <c r="G398" t="s">
        <v>1752</v>
      </c>
      <c r="H398" t="s">
        <v>1752</v>
      </c>
      <c r="I398" t="s">
        <v>1752</v>
      </c>
      <c r="J398" t="s">
        <v>1844</v>
      </c>
      <c r="K398" t="s">
        <v>1845</v>
      </c>
      <c r="L398" t="s">
        <v>1846</v>
      </c>
      <c r="M398">
        <v>250</v>
      </c>
      <c r="N398" s="18"/>
      <c r="P398" s="15">
        <v>45631</v>
      </c>
      <c r="Q398" s="16">
        <v>1581250</v>
      </c>
      <c r="R398" s="10" t="e">
        <f t="shared" si="36"/>
        <v>#DIV/0!</v>
      </c>
      <c r="S398" s="10" t="e">
        <f t="shared" si="37"/>
        <v>#DIV/0!</v>
      </c>
      <c r="T398" s="15">
        <v>45638</v>
      </c>
      <c r="U398" s="16">
        <v>1581250</v>
      </c>
      <c r="V398" s="17"/>
      <c r="Z398" s="11" t="str">
        <f t="shared" si="38"/>
        <v>dentro de plazo</v>
      </c>
      <c r="AA398" s="17"/>
      <c r="AB398" s="16"/>
      <c r="AC398" s="16">
        <v>0</v>
      </c>
      <c r="AD398" s="9" t="e">
        <f>VLOOKUP(A398,'[1]indicadores 140225'!$A$1:$AH$2422,25,FALSE)</f>
        <v>#N/A</v>
      </c>
      <c r="AE398" s="12" t="e">
        <f t="shared" si="39"/>
        <v>#N/A</v>
      </c>
      <c r="AF398" s="12" t="e">
        <f t="shared" si="40"/>
        <v>#N/A</v>
      </c>
      <c r="AG398" s="16"/>
      <c r="AH398" s="17"/>
      <c r="AI398">
        <v>0</v>
      </c>
      <c r="AK398" s="11" t="e">
        <f>VLOOKUP(A398,'[1]indicadores 140225'!$A$1:$AH$2422,29,FALSE)</f>
        <v>#N/A</v>
      </c>
      <c r="AP398" s="11" t="e">
        <f>VLOOKUP(A398,'[1]indicadores 140225'!$A$1:$AH$2422,31,FALSE)</f>
        <v>#N/A</v>
      </c>
      <c r="AS398" t="s">
        <v>767</v>
      </c>
      <c r="AT398" t="s">
        <v>768</v>
      </c>
    </row>
    <row r="399" spans="1:47" x14ac:dyDescent="0.25">
      <c r="B399" t="s">
        <v>1853</v>
      </c>
      <c r="C399" s="6">
        <f t="shared" si="41"/>
        <v>1900</v>
      </c>
      <c r="D399" t="s">
        <v>47</v>
      </c>
      <c r="E399" t="s">
        <v>763</v>
      </c>
      <c r="F399" t="s">
        <v>1854</v>
      </c>
      <c r="G399" t="s">
        <v>1752</v>
      </c>
      <c r="H399" t="s">
        <v>1752</v>
      </c>
      <c r="I399" t="s">
        <v>1752</v>
      </c>
      <c r="J399" t="s">
        <v>1778</v>
      </c>
      <c r="K399" t="s">
        <v>1778</v>
      </c>
      <c r="L399" t="s">
        <v>1779</v>
      </c>
      <c r="M399">
        <v>250</v>
      </c>
      <c r="N399" s="18"/>
      <c r="P399" s="15">
        <v>45639</v>
      </c>
      <c r="Q399" s="16">
        <v>1581250</v>
      </c>
      <c r="R399" s="10" t="e">
        <f t="shared" si="36"/>
        <v>#DIV/0!</v>
      </c>
      <c r="S399" s="10" t="e">
        <f t="shared" si="37"/>
        <v>#DIV/0!</v>
      </c>
      <c r="T399" s="15">
        <v>45639</v>
      </c>
      <c r="U399" s="16">
        <v>1581250</v>
      </c>
      <c r="V399" s="17"/>
      <c r="Z399" s="11" t="str">
        <f t="shared" si="38"/>
        <v>dentro de plazo</v>
      </c>
      <c r="AA399" s="17"/>
      <c r="AB399" s="16"/>
      <c r="AC399" s="16">
        <v>0</v>
      </c>
      <c r="AD399" s="9" t="e">
        <f>VLOOKUP(A399,'[1]indicadores 140225'!$A$1:$AH$2422,25,FALSE)</f>
        <v>#N/A</v>
      </c>
      <c r="AE399" s="12" t="e">
        <f t="shared" si="39"/>
        <v>#N/A</v>
      </c>
      <c r="AF399" s="12" t="e">
        <f t="shared" si="40"/>
        <v>#N/A</v>
      </c>
      <c r="AG399" s="16"/>
      <c r="AH399" s="17"/>
      <c r="AI399">
        <v>0</v>
      </c>
      <c r="AK399" s="11" t="e">
        <f>VLOOKUP(A399,'[1]indicadores 140225'!$A$1:$AH$2422,29,FALSE)</f>
        <v>#N/A</v>
      </c>
      <c r="AP399" s="11" t="e">
        <f>VLOOKUP(A399,'[1]indicadores 140225'!$A$1:$AH$2422,31,FALSE)</f>
        <v>#N/A</v>
      </c>
      <c r="AS399" t="s">
        <v>767</v>
      </c>
      <c r="AT399" t="s">
        <v>768</v>
      </c>
    </row>
    <row r="400" spans="1:47" x14ac:dyDescent="0.25">
      <c r="B400" t="s">
        <v>1855</v>
      </c>
      <c r="C400" s="6">
        <f t="shared" si="41"/>
        <v>1900</v>
      </c>
      <c r="D400" t="s">
        <v>47</v>
      </c>
      <c r="E400" t="s">
        <v>763</v>
      </c>
      <c r="F400" t="s">
        <v>1856</v>
      </c>
      <c r="G400" t="s">
        <v>1752</v>
      </c>
      <c r="H400" t="s">
        <v>1752</v>
      </c>
      <c r="I400" t="s">
        <v>1752</v>
      </c>
      <c r="J400" t="s">
        <v>1857</v>
      </c>
      <c r="K400" t="s">
        <v>1857</v>
      </c>
      <c r="L400" t="s">
        <v>1858</v>
      </c>
      <c r="M400">
        <v>250</v>
      </c>
      <c r="N400" s="18"/>
      <c r="P400" s="15">
        <v>45639</v>
      </c>
      <c r="Q400" s="16">
        <v>1581250</v>
      </c>
      <c r="R400" s="10" t="e">
        <f t="shared" si="36"/>
        <v>#DIV/0!</v>
      </c>
      <c r="S400" s="10" t="e">
        <f t="shared" si="37"/>
        <v>#DIV/0!</v>
      </c>
      <c r="T400" s="15">
        <v>45642</v>
      </c>
      <c r="U400" s="16">
        <v>1581250</v>
      </c>
      <c r="V400" s="17"/>
      <c r="Z400" s="11" t="str">
        <f t="shared" si="38"/>
        <v>dentro de plazo</v>
      </c>
      <c r="AA400" s="17"/>
      <c r="AB400" s="16"/>
      <c r="AC400" s="16">
        <v>0</v>
      </c>
      <c r="AD400" s="9" t="e">
        <f>VLOOKUP(A400,'[1]indicadores 140225'!$A$1:$AH$2422,25,FALSE)</f>
        <v>#N/A</v>
      </c>
      <c r="AE400" s="12" t="e">
        <f t="shared" si="39"/>
        <v>#N/A</v>
      </c>
      <c r="AF400" s="12" t="e">
        <f t="shared" si="40"/>
        <v>#N/A</v>
      </c>
      <c r="AG400" s="16"/>
      <c r="AH400" s="17"/>
      <c r="AI400">
        <v>0</v>
      </c>
      <c r="AK400" s="11" t="e">
        <f>VLOOKUP(A400,'[1]indicadores 140225'!$A$1:$AH$2422,29,FALSE)</f>
        <v>#N/A</v>
      </c>
      <c r="AP400" s="11" t="e">
        <f>VLOOKUP(A400,'[1]indicadores 140225'!$A$1:$AH$2422,31,FALSE)</f>
        <v>#N/A</v>
      </c>
      <c r="AS400" t="s">
        <v>767</v>
      </c>
      <c r="AT400" t="s">
        <v>768</v>
      </c>
    </row>
    <row r="401" spans="1:46" x14ac:dyDescent="0.25">
      <c r="B401" t="s">
        <v>1859</v>
      </c>
      <c r="C401" s="6">
        <f t="shared" si="41"/>
        <v>1900</v>
      </c>
      <c r="D401" t="s">
        <v>47</v>
      </c>
      <c r="E401" t="s">
        <v>763</v>
      </c>
      <c r="F401" t="s">
        <v>1860</v>
      </c>
      <c r="G401" t="s">
        <v>1752</v>
      </c>
      <c r="H401" t="s">
        <v>1752</v>
      </c>
      <c r="I401" t="s">
        <v>1752</v>
      </c>
      <c r="J401" t="s">
        <v>1861</v>
      </c>
      <c r="K401" t="s">
        <v>1861</v>
      </c>
      <c r="L401" t="s">
        <v>1862</v>
      </c>
      <c r="M401">
        <v>250</v>
      </c>
      <c r="N401" s="18"/>
      <c r="P401" s="15">
        <v>45639</v>
      </c>
      <c r="Q401" s="16">
        <v>1581250</v>
      </c>
      <c r="R401" s="10" t="e">
        <f t="shared" si="36"/>
        <v>#DIV/0!</v>
      </c>
      <c r="S401" s="10" t="e">
        <f t="shared" si="37"/>
        <v>#DIV/0!</v>
      </c>
      <c r="T401" s="15">
        <v>45639</v>
      </c>
      <c r="U401" s="16">
        <v>1581250</v>
      </c>
      <c r="V401" s="17"/>
      <c r="Z401" s="11" t="str">
        <f t="shared" si="38"/>
        <v>dentro de plazo</v>
      </c>
      <c r="AA401" s="17"/>
      <c r="AB401" s="16"/>
      <c r="AC401" s="16">
        <v>0</v>
      </c>
      <c r="AD401" s="9" t="e">
        <f>VLOOKUP(A401,'[1]indicadores 140225'!$A$1:$AH$2422,25,FALSE)</f>
        <v>#N/A</v>
      </c>
      <c r="AE401" s="12" t="e">
        <f t="shared" si="39"/>
        <v>#N/A</v>
      </c>
      <c r="AF401" s="12" t="e">
        <f t="shared" si="40"/>
        <v>#N/A</v>
      </c>
      <c r="AG401" s="16"/>
      <c r="AH401" s="17"/>
      <c r="AI401">
        <v>0</v>
      </c>
      <c r="AK401" s="11" t="e">
        <f>VLOOKUP(A401,'[1]indicadores 140225'!$A$1:$AH$2422,29,FALSE)</f>
        <v>#N/A</v>
      </c>
      <c r="AP401" s="11" t="e">
        <f>VLOOKUP(A401,'[1]indicadores 140225'!$A$1:$AH$2422,31,FALSE)</f>
        <v>#N/A</v>
      </c>
      <c r="AS401" t="s">
        <v>767</v>
      </c>
      <c r="AT401" t="s">
        <v>768</v>
      </c>
    </row>
    <row r="402" spans="1:46" x14ac:dyDescent="0.25">
      <c r="B402" t="s">
        <v>1863</v>
      </c>
      <c r="C402" s="6">
        <f t="shared" si="41"/>
        <v>1900</v>
      </c>
      <c r="D402" t="s">
        <v>47</v>
      </c>
      <c r="E402" t="s">
        <v>763</v>
      </c>
      <c r="F402" t="s">
        <v>1864</v>
      </c>
      <c r="G402" t="s">
        <v>1752</v>
      </c>
      <c r="H402" t="s">
        <v>1752</v>
      </c>
      <c r="I402" t="s">
        <v>1752</v>
      </c>
      <c r="J402" t="s">
        <v>1865</v>
      </c>
      <c r="K402" t="s">
        <v>1866</v>
      </c>
      <c r="L402" t="s">
        <v>1867</v>
      </c>
      <c r="M402">
        <v>250</v>
      </c>
      <c r="N402" s="18"/>
      <c r="P402" s="15">
        <v>45639</v>
      </c>
      <c r="Q402" s="16">
        <v>1581250</v>
      </c>
      <c r="R402" s="10" t="e">
        <f t="shared" si="36"/>
        <v>#DIV/0!</v>
      </c>
      <c r="S402" s="10" t="e">
        <f t="shared" si="37"/>
        <v>#DIV/0!</v>
      </c>
      <c r="T402" s="15">
        <v>45639</v>
      </c>
      <c r="U402" s="16">
        <v>1581250</v>
      </c>
      <c r="V402" s="17"/>
      <c r="Z402" s="11" t="str">
        <f t="shared" si="38"/>
        <v>dentro de plazo</v>
      </c>
      <c r="AA402" s="17"/>
      <c r="AB402" s="16"/>
      <c r="AC402" s="16">
        <v>0</v>
      </c>
      <c r="AD402" s="9" t="e">
        <f>VLOOKUP(A402,'[1]indicadores 140225'!$A$1:$AH$2422,25,FALSE)</f>
        <v>#N/A</v>
      </c>
      <c r="AE402" s="12" t="e">
        <f t="shared" si="39"/>
        <v>#N/A</v>
      </c>
      <c r="AF402" s="12" t="e">
        <f t="shared" si="40"/>
        <v>#N/A</v>
      </c>
      <c r="AG402" s="16"/>
      <c r="AH402" s="17"/>
      <c r="AI402">
        <v>0</v>
      </c>
      <c r="AK402" s="11" t="e">
        <f>VLOOKUP(A402,'[1]indicadores 140225'!$A$1:$AH$2422,29,FALSE)</f>
        <v>#N/A</v>
      </c>
      <c r="AP402" s="11" t="e">
        <f>VLOOKUP(A402,'[1]indicadores 140225'!$A$1:$AH$2422,31,FALSE)</f>
        <v>#N/A</v>
      </c>
      <c r="AS402" t="s">
        <v>767</v>
      </c>
      <c r="AT402" t="s">
        <v>768</v>
      </c>
    </row>
    <row r="403" spans="1:46" x14ac:dyDescent="0.25">
      <c r="B403" t="s">
        <v>1868</v>
      </c>
      <c r="C403" s="6">
        <f t="shared" si="41"/>
        <v>1900</v>
      </c>
      <c r="D403" t="s">
        <v>47</v>
      </c>
      <c r="E403" t="s">
        <v>763</v>
      </c>
      <c r="F403" t="s">
        <v>1869</v>
      </c>
      <c r="G403" t="s">
        <v>1752</v>
      </c>
      <c r="H403" t="s">
        <v>1870</v>
      </c>
      <c r="I403" t="s">
        <v>1870</v>
      </c>
      <c r="J403" t="s">
        <v>1870</v>
      </c>
      <c r="K403" t="s">
        <v>1870</v>
      </c>
      <c r="L403" t="s">
        <v>1871</v>
      </c>
      <c r="M403">
        <v>250</v>
      </c>
      <c r="N403" s="18"/>
      <c r="P403" s="15">
        <v>45646</v>
      </c>
      <c r="Q403" s="16">
        <v>1581250</v>
      </c>
      <c r="R403" s="10" t="e">
        <f t="shared" si="36"/>
        <v>#DIV/0!</v>
      </c>
      <c r="S403" s="10" t="e">
        <f t="shared" si="37"/>
        <v>#DIV/0!</v>
      </c>
      <c r="T403" s="15">
        <v>45646</v>
      </c>
      <c r="U403" s="16">
        <v>1581250</v>
      </c>
      <c r="V403" s="17"/>
      <c r="Z403" s="11" t="str">
        <f t="shared" si="38"/>
        <v>dentro de plazo</v>
      </c>
      <c r="AA403" s="17"/>
      <c r="AB403" s="16"/>
      <c r="AC403" s="16">
        <v>0</v>
      </c>
      <c r="AD403" s="9" t="e">
        <f>VLOOKUP(A403,'[1]indicadores 140225'!$A$1:$AH$2422,25,FALSE)</f>
        <v>#N/A</v>
      </c>
      <c r="AE403" s="12" t="e">
        <f t="shared" si="39"/>
        <v>#N/A</v>
      </c>
      <c r="AF403" s="12" t="e">
        <f t="shared" si="40"/>
        <v>#N/A</v>
      </c>
      <c r="AG403" s="16"/>
      <c r="AH403" s="17"/>
      <c r="AI403">
        <v>0</v>
      </c>
      <c r="AK403" s="11" t="e">
        <f>VLOOKUP(A403,'[1]indicadores 140225'!$A$1:$AH$2422,29,FALSE)</f>
        <v>#N/A</v>
      </c>
      <c r="AP403" s="11" t="e">
        <f>VLOOKUP(A403,'[1]indicadores 140225'!$A$1:$AH$2422,31,FALSE)</f>
        <v>#N/A</v>
      </c>
      <c r="AS403" t="s">
        <v>767</v>
      </c>
      <c r="AT403" t="s">
        <v>768</v>
      </c>
    </row>
    <row r="404" spans="1:46" x14ac:dyDescent="0.25">
      <c r="A404" t="s">
        <v>1872</v>
      </c>
      <c r="B404" t="s">
        <v>1873</v>
      </c>
      <c r="C404" s="6">
        <f t="shared" si="41"/>
        <v>2021</v>
      </c>
      <c r="D404" t="s">
        <v>47</v>
      </c>
      <c r="E404" t="s">
        <v>251</v>
      </c>
      <c r="F404" t="s">
        <v>1874</v>
      </c>
      <c r="G404" t="s">
        <v>1082</v>
      </c>
      <c r="H404" t="s">
        <v>1082</v>
      </c>
      <c r="I404" t="s">
        <v>1082</v>
      </c>
      <c r="J404" t="s">
        <v>1875</v>
      </c>
      <c r="K404" t="s">
        <v>1875</v>
      </c>
      <c r="L404" t="s">
        <v>1876</v>
      </c>
      <c r="M404">
        <v>200</v>
      </c>
      <c r="N404" s="14">
        <v>44363.835775462961</v>
      </c>
      <c r="O404">
        <v>1200000</v>
      </c>
      <c r="P404" s="15">
        <v>44621</v>
      </c>
      <c r="Q404" s="16">
        <v>1200000</v>
      </c>
      <c r="R404" s="10">
        <f t="shared" si="36"/>
        <v>1</v>
      </c>
      <c r="S404" s="10" t="str">
        <f t="shared" si="37"/>
        <v>N° proy &gt;=90%</v>
      </c>
      <c r="T404" s="15">
        <v>44623</v>
      </c>
      <c r="U404" s="16">
        <v>1200000</v>
      </c>
      <c r="V404" s="15">
        <v>44348</v>
      </c>
      <c r="W404">
        <v>1125</v>
      </c>
      <c r="X404">
        <v>36</v>
      </c>
      <c r="Y404">
        <v>36</v>
      </c>
      <c r="Z404" s="11" t="str">
        <f t="shared" si="38"/>
        <v>dentro de plazo</v>
      </c>
      <c r="AA404" s="15">
        <v>45473</v>
      </c>
      <c r="AB404" s="16">
        <v>1199945.3400000001</v>
      </c>
      <c r="AC404" s="16">
        <v>1199945.3400000001</v>
      </c>
      <c r="AD404" s="9">
        <f>VLOOKUP(A404,'[1]indicadores 140225'!$A$1:$AH$2422,25,FALSE)</f>
        <v>1199945.3400000001</v>
      </c>
      <c r="AE404" s="12">
        <f t="shared" si="39"/>
        <v>1</v>
      </c>
      <c r="AF404" s="12" t="str">
        <f t="shared" si="40"/>
        <v>N° proy&gt;=90%</v>
      </c>
      <c r="AG404" s="16">
        <v>1107227.3400000001</v>
      </c>
      <c r="AH404" s="15">
        <v>45527</v>
      </c>
      <c r="AI404">
        <v>1</v>
      </c>
      <c r="AJ404">
        <v>1</v>
      </c>
      <c r="AK404" s="11">
        <f>VLOOKUP(A404,'[1]indicadores 140225'!$A$1:$AH$2422,29,FALSE)</f>
        <v>1</v>
      </c>
      <c r="AN404">
        <v>0.99870000000000003</v>
      </c>
      <c r="AO404">
        <v>0.99739999999999995</v>
      </c>
      <c r="AP404" s="11">
        <f>VLOOKUP(A404,'[1]indicadores 140225'!$A$1:$AH$2422,31,FALSE)</f>
        <v>0.99739999999999995</v>
      </c>
      <c r="AS404" t="s">
        <v>42</v>
      </c>
      <c r="AT404" t="s">
        <v>915</v>
      </c>
    </row>
    <row r="405" spans="1:46" x14ac:dyDescent="0.25">
      <c r="A405" t="s">
        <v>1877</v>
      </c>
      <c r="B405" t="s">
        <v>1878</v>
      </c>
      <c r="C405" s="6">
        <f t="shared" si="41"/>
        <v>2021</v>
      </c>
      <c r="D405" t="s">
        <v>47</v>
      </c>
      <c r="E405" t="s">
        <v>251</v>
      </c>
      <c r="F405" t="s">
        <v>1879</v>
      </c>
      <c r="G405" t="s">
        <v>1082</v>
      </c>
      <c r="H405" t="s">
        <v>1082</v>
      </c>
      <c r="I405" t="s">
        <v>1082</v>
      </c>
      <c r="J405" t="s">
        <v>1875</v>
      </c>
      <c r="K405" t="s">
        <v>1875</v>
      </c>
      <c r="L405" t="s">
        <v>1876</v>
      </c>
      <c r="M405">
        <v>200</v>
      </c>
      <c r="N405" s="14">
        <v>44363.835775462961</v>
      </c>
      <c r="O405">
        <v>1200000</v>
      </c>
      <c r="P405" s="15">
        <v>44621</v>
      </c>
      <c r="Q405" s="16">
        <v>1200000</v>
      </c>
      <c r="R405" s="10">
        <f t="shared" si="36"/>
        <v>1</v>
      </c>
      <c r="S405" s="10" t="str">
        <f t="shared" si="37"/>
        <v>N° proy &gt;=90%</v>
      </c>
      <c r="T405" s="15">
        <v>44623</v>
      </c>
      <c r="U405" s="16">
        <v>1200000</v>
      </c>
      <c r="V405" s="15">
        <v>44348</v>
      </c>
      <c r="W405">
        <v>1156</v>
      </c>
      <c r="X405">
        <v>36</v>
      </c>
      <c r="Y405">
        <v>36</v>
      </c>
      <c r="Z405" s="11" t="str">
        <f t="shared" si="38"/>
        <v>dentro de plazo</v>
      </c>
      <c r="AA405" s="15">
        <v>45504</v>
      </c>
      <c r="AB405" s="16">
        <v>1199911.3</v>
      </c>
      <c r="AC405" s="16">
        <v>1199911.3</v>
      </c>
      <c r="AD405" s="9">
        <f>VLOOKUP(A405,'[1]indicadores 140225'!$A$1:$AH$2422,25,FALSE)</f>
        <v>1199911.3</v>
      </c>
      <c r="AE405" s="12">
        <f t="shared" si="39"/>
        <v>1</v>
      </c>
      <c r="AF405" s="12" t="str">
        <f t="shared" si="40"/>
        <v>N° proy&gt;=90%</v>
      </c>
      <c r="AG405" s="16">
        <v>1089146.8</v>
      </c>
      <c r="AH405" s="15">
        <v>45527</v>
      </c>
      <c r="AI405">
        <v>1</v>
      </c>
      <c r="AJ405">
        <v>1</v>
      </c>
      <c r="AK405" s="11">
        <f>VLOOKUP(A405,'[1]indicadores 140225'!$A$1:$AH$2422,29,FALSE)</f>
        <v>1</v>
      </c>
      <c r="AN405">
        <v>1</v>
      </c>
      <c r="AO405">
        <v>0.99709999999999999</v>
      </c>
      <c r="AP405" s="11">
        <f>VLOOKUP(A405,'[1]indicadores 140225'!$A$1:$AH$2422,31,FALSE)</f>
        <v>0.99709999999999999</v>
      </c>
      <c r="AS405" t="s">
        <v>42</v>
      </c>
      <c r="AT405" t="s">
        <v>915</v>
      </c>
    </row>
    <row r="406" spans="1:46" x14ac:dyDescent="0.25">
      <c r="A406" t="s">
        <v>1880</v>
      </c>
      <c r="B406" t="s">
        <v>1872</v>
      </c>
      <c r="C406" s="6">
        <f t="shared" si="41"/>
        <v>2021</v>
      </c>
      <c r="D406" t="s">
        <v>47</v>
      </c>
      <c r="E406" t="s">
        <v>251</v>
      </c>
      <c r="F406" t="s">
        <v>1881</v>
      </c>
      <c r="G406" t="s">
        <v>1082</v>
      </c>
      <c r="H406" t="s">
        <v>1082</v>
      </c>
      <c r="I406" t="s">
        <v>1882</v>
      </c>
      <c r="J406" t="s">
        <v>1883</v>
      </c>
      <c r="K406" t="s">
        <v>1229</v>
      </c>
      <c r="L406" t="s">
        <v>1884</v>
      </c>
      <c r="M406">
        <v>200</v>
      </c>
      <c r="N406" s="14">
        <v>44363.835775462961</v>
      </c>
      <c r="O406">
        <v>1200000</v>
      </c>
      <c r="P406" s="15">
        <v>44621</v>
      </c>
      <c r="Q406" s="16">
        <v>1200000</v>
      </c>
      <c r="R406" s="10">
        <f t="shared" si="36"/>
        <v>1</v>
      </c>
      <c r="S406" s="10" t="str">
        <f t="shared" si="37"/>
        <v>N° proy &gt;=90%</v>
      </c>
      <c r="T406" s="15">
        <v>44623</v>
      </c>
      <c r="U406" s="16">
        <v>1200000</v>
      </c>
      <c r="V406" s="15">
        <v>44378</v>
      </c>
      <c r="W406">
        <v>1095</v>
      </c>
      <c r="X406">
        <v>36</v>
      </c>
      <c r="Y406">
        <v>36</v>
      </c>
      <c r="Z406" s="11" t="str">
        <f t="shared" si="38"/>
        <v>dentro de plazo</v>
      </c>
      <c r="AA406" s="15">
        <v>45473</v>
      </c>
      <c r="AB406" s="16">
        <v>1272113.5900000001</v>
      </c>
      <c r="AC406" s="16">
        <v>1182632.33</v>
      </c>
      <c r="AD406" s="9">
        <f>VLOOKUP(A406,'[1]indicadores 140225'!$A$1:$AH$2422,25,FALSE)</f>
        <v>1182632.33</v>
      </c>
      <c r="AE406" s="12">
        <f t="shared" si="39"/>
        <v>0.92965937892385853</v>
      </c>
      <c r="AF406" s="12" t="str">
        <f t="shared" si="40"/>
        <v>N° proy&gt;=90%</v>
      </c>
      <c r="AG406" s="16">
        <v>1003367.16</v>
      </c>
      <c r="AH406" s="15">
        <v>45688</v>
      </c>
      <c r="AI406">
        <v>1</v>
      </c>
      <c r="AJ406">
        <v>1</v>
      </c>
      <c r="AK406" s="11">
        <f>VLOOKUP(A406,'[1]indicadores 140225'!$A$1:$AH$2422,29,FALSE)</f>
        <v>1</v>
      </c>
      <c r="AN406">
        <v>1</v>
      </c>
      <c r="AO406">
        <v>0.98219999999999996</v>
      </c>
      <c r="AP406" s="11">
        <f>VLOOKUP(A406,'[1]indicadores 140225'!$A$1:$AH$2422,31,FALSE)</f>
        <v>0.98219999999999996</v>
      </c>
      <c r="AS406" t="s">
        <v>42</v>
      </c>
      <c r="AT406" t="s">
        <v>257</v>
      </c>
    </row>
    <row r="407" spans="1:46" x14ac:dyDescent="0.25">
      <c r="A407" t="s">
        <v>1885</v>
      </c>
      <c r="B407" t="s">
        <v>1877</v>
      </c>
      <c r="C407" s="6">
        <f t="shared" si="41"/>
        <v>2021</v>
      </c>
      <c r="D407" t="s">
        <v>47</v>
      </c>
      <c r="E407" t="s">
        <v>251</v>
      </c>
      <c r="F407" t="s">
        <v>1886</v>
      </c>
      <c r="G407" t="s">
        <v>1082</v>
      </c>
      <c r="H407" t="s">
        <v>1082</v>
      </c>
      <c r="I407" t="s">
        <v>1882</v>
      </c>
      <c r="J407" t="s">
        <v>1883</v>
      </c>
      <c r="K407" t="s">
        <v>1887</v>
      </c>
      <c r="L407" t="s">
        <v>1888</v>
      </c>
      <c r="M407">
        <v>200</v>
      </c>
      <c r="N407" s="14">
        <v>44363.835775462961</v>
      </c>
      <c r="O407">
        <v>1200000</v>
      </c>
      <c r="P407" s="15">
        <v>44621</v>
      </c>
      <c r="Q407" s="16">
        <v>1200000</v>
      </c>
      <c r="R407" s="10">
        <f t="shared" si="36"/>
        <v>1</v>
      </c>
      <c r="S407" s="10" t="str">
        <f t="shared" si="37"/>
        <v>N° proy &gt;=90%</v>
      </c>
      <c r="T407" s="15">
        <v>44623</v>
      </c>
      <c r="U407" s="16">
        <v>1200000</v>
      </c>
      <c r="V407" s="15">
        <v>44378</v>
      </c>
      <c r="W407">
        <v>1095</v>
      </c>
      <c r="X407">
        <v>36</v>
      </c>
      <c r="Y407">
        <v>36</v>
      </c>
      <c r="Z407" s="11" t="str">
        <f t="shared" si="38"/>
        <v>dentro de plazo</v>
      </c>
      <c r="AA407" s="15">
        <v>45473</v>
      </c>
      <c r="AB407" s="16">
        <v>1221639.3700000001</v>
      </c>
      <c r="AC407" s="16">
        <v>1176332.6000000001</v>
      </c>
      <c r="AD407" s="9">
        <f>VLOOKUP(A407,'[1]indicadores 140225'!$A$1:$AH$2422,25,FALSE)</f>
        <v>1176332.6000000001</v>
      </c>
      <c r="AE407" s="12">
        <f t="shared" si="39"/>
        <v>0.96291313859670391</v>
      </c>
      <c r="AF407" s="12" t="str">
        <f t="shared" si="40"/>
        <v>N° proy&gt;=90%</v>
      </c>
      <c r="AG407" s="16">
        <v>988836.84</v>
      </c>
      <c r="AH407" s="15">
        <v>45688</v>
      </c>
      <c r="AI407">
        <v>1</v>
      </c>
      <c r="AJ407">
        <v>1</v>
      </c>
      <c r="AK407" s="11">
        <f>VLOOKUP(A407,'[1]indicadores 140225'!$A$1:$AH$2422,29,FALSE)</f>
        <v>1</v>
      </c>
      <c r="AN407">
        <v>1</v>
      </c>
      <c r="AO407">
        <v>0.97529999999999994</v>
      </c>
      <c r="AP407" s="11">
        <f>VLOOKUP(A407,'[1]indicadores 140225'!$A$1:$AH$2422,31,FALSE)</f>
        <v>0.97529999999999994</v>
      </c>
      <c r="AS407" t="s">
        <v>42</v>
      </c>
      <c r="AT407" t="s">
        <v>257</v>
      </c>
    </row>
    <row r="408" spans="1:46" x14ac:dyDescent="0.25">
      <c r="A408" t="s">
        <v>1889</v>
      </c>
      <c r="B408" t="s">
        <v>1880</v>
      </c>
      <c r="C408" s="6">
        <f t="shared" si="41"/>
        <v>2021</v>
      </c>
      <c r="D408" t="s">
        <v>47</v>
      </c>
      <c r="E408" t="s">
        <v>251</v>
      </c>
      <c r="F408" t="s">
        <v>1890</v>
      </c>
      <c r="G408" t="s">
        <v>1082</v>
      </c>
      <c r="H408" t="s">
        <v>1082</v>
      </c>
      <c r="I408" t="s">
        <v>1882</v>
      </c>
      <c r="J408" t="s">
        <v>1891</v>
      </c>
      <c r="K408" t="s">
        <v>1892</v>
      </c>
      <c r="L408" t="s">
        <v>1893</v>
      </c>
      <c r="M408">
        <v>200</v>
      </c>
      <c r="N408" s="14">
        <v>44356.468263888892</v>
      </c>
      <c r="O408">
        <v>1200000</v>
      </c>
      <c r="P408" s="15">
        <v>44621</v>
      </c>
      <c r="Q408" s="16">
        <v>1200000</v>
      </c>
      <c r="R408" s="10">
        <f t="shared" si="36"/>
        <v>1</v>
      </c>
      <c r="S408" s="10" t="str">
        <f t="shared" si="37"/>
        <v>N° proy &gt;=90%</v>
      </c>
      <c r="T408" s="15">
        <v>44623</v>
      </c>
      <c r="U408" s="16">
        <v>1200000</v>
      </c>
      <c r="V408" s="15">
        <v>44378</v>
      </c>
      <c r="W408">
        <v>1095</v>
      </c>
      <c r="X408">
        <v>36</v>
      </c>
      <c r="Y408">
        <v>36</v>
      </c>
      <c r="Z408" s="11" t="str">
        <f t="shared" si="38"/>
        <v>dentro de plazo</v>
      </c>
      <c r="AA408" s="15">
        <v>45473</v>
      </c>
      <c r="AB408" s="16">
        <v>1183587.48</v>
      </c>
      <c r="AC408" s="16">
        <v>1052045.58</v>
      </c>
      <c r="AD408" s="9">
        <f>VLOOKUP(A408,'[1]indicadores 140225'!$A$1:$AH$2422,25,FALSE)</f>
        <v>1052045.58</v>
      </c>
      <c r="AE408" s="12">
        <f t="shared" si="39"/>
        <v>0.8888617003620215</v>
      </c>
      <c r="AF408" s="12" t="str">
        <f t="shared" si="40"/>
        <v>N° proy&gt;=80</v>
      </c>
      <c r="AG408" s="16">
        <v>804542.28</v>
      </c>
      <c r="AH408" s="15">
        <v>45667</v>
      </c>
      <c r="AI408">
        <v>1</v>
      </c>
      <c r="AJ408">
        <v>0.996</v>
      </c>
      <c r="AK408" s="11">
        <f>VLOOKUP(A408,'[1]indicadores 140225'!$A$1:$AH$2422,29,FALSE)</f>
        <v>0.996</v>
      </c>
      <c r="AN408">
        <v>1</v>
      </c>
      <c r="AO408">
        <v>0.86019999999999996</v>
      </c>
      <c r="AP408" s="11">
        <f>VLOOKUP(A408,'[1]indicadores 140225'!$A$1:$AH$2422,31,FALSE)</f>
        <v>0.86019999999999996</v>
      </c>
      <c r="AS408" t="s">
        <v>42</v>
      </c>
      <c r="AT408" t="s">
        <v>257</v>
      </c>
    </row>
    <row r="409" spans="1:46" x14ac:dyDescent="0.25">
      <c r="A409" t="s">
        <v>1894</v>
      </c>
      <c r="B409" t="s">
        <v>1885</v>
      </c>
      <c r="C409" s="6">
        <f t="shared" si="41"/>
        <v>2021</v>
      </c>
      <c r="D409" t="s">
        <v>47</v>
      </c>
      <c r="E409" t="s">
        <v>251</v>
      </c>
      <c r="F409" t="s">
        <v>1895</v>
      </c>
      <c r="G409" t="s">
        <v>1082</v>
      </c>
      <c r="H409" t="s">
        <v>1082</v>
      </c>
      <c r="I409" t="s">
        <v>1882</v>
      </c>
      <c r="J409" t="s">
        <v>1891</v>
      </c>
      <c r="K409" t="s">
        <v>1896</v>
      </c>
      <c r="L409" t="s">
        <v>1897</v>
      </c>
      <c r="M409">
        <v>200</v>
      </c>
      <c r="N409" s="14">
        <v>44356.468263888892</v>
      </c>
      <c r="O409">
        <v>1200000</v>
      </c>
      <c r="P409" s="15">
        <v>44621</v>
      </c>
      <c r="Q409" s="16">
        <v>1200000</v>
      </c>
      <c r="R409" s="10">
        <f t="shared" si="36"/>
        <v>1</v>
      </c>
      <c r="S409" s="10" t="str">
        <f t="shared" si="37"/>
        <v>N° proy &gt;=90%</v>
      </c>
      <c r="T409" s="15">
        <v>44623</v>
      </c>
      <c r="U409" s="16">
        <v>1200000</v>
      </c>
      <c r="V409" s="15">
        <v>44378</v>
      </c>
      <c r="W409">
        <v>1095</v>
      </c>
      <c r="X409">
        <v>36</v>
      </c>
      <c r="Y409">
        <v>36</v>
      </c>
      <c r="Z409" s="11" t="str">
        <f t="shared" si="38"/>
        <v>dentro de plazo</v>
      </c>
      <c r="AA409" s="15">
        <v>45473</v>
      </c>
      <c r="AB409" s="16">
        <v>1185823.8</v>
      </c>
      <c r="AC409" s="16">
        <v>1028438.7</v>
      </c>
      <c r="AD409" s="9">
        <f>VLOOKUP(A409,'[1]indicadores 140225'!$A$1:$AH$2422,25,FALSE)</f>
        <v>1028438.7</v>
      </c>
      <c r="AE409" s="12">
        <f t="shared" si="39"/>
        <v>0.86727783672414061</v>
      </c>
      <c r="AF409" s="12" t="str">
        <f t="shared" si="40"/>
        <v>N° proy&gt;=80</v>
      </c>
      <c r="AG409" s="16">
        <v>791790.3</v>
      </c>
      <c r="AH409" s="15">
        <v>45667</v>
      </c>
      <c r="AI409">
        <v>1</v>
      </c>
      <c r="AJ409">
        <v>0.99029999999999996</v>
      </c>
      <c r="AK409" s="11">
        <f>VLOOKUP(A409,'[1]indicadores 140225'!$A$1:$AH$2422,29,FALSE)</f>
        <v>0.99029999999999996</v>
      </c>
      <c r="AN409">
        <v>1</v>
      </c>
      <c r="AO409">
        <v>0.85670000000000002</v>
      </c>
      <c r="AP409" s="11">
        <f>VLOOKUP(A409,'[1]indicadores 140225'!$A$1:$AH$2422,31,FALSE)</f>
        <v>0.85670000000000002</v>
      </c>
      <c r="AS409" t="s">
        <v>42</v>
      </c>
      <c r="AT409" t="s">
        <v>257</v>
      </c>
    </row>
    <row r="410" spans="1:46" x14ac:dyDescent="0.25">
      <c r="A410" t="s">
        <v>1898</v>
      </c>
      <c r="B410" t="s">
        <v>1898</v>
      </c>
      <c r="C410" s="6">
        <f t="shared" si="41"/>
        <v>2021</v>
      </c>
      <c r="D410" t="s">
        <v>47</v>
      </c>
      <c r="E410" t="s">
        <v>251</v>
      </c>
      <c r="F410" t="s">
        <v>1899</v>
      </c>
      <c r="G410" t="s">
        <v>1082</v>
      </c>
      <c r="H410" t="s">
        <v>1082</v>
      </c>
      <c r="I410" t="s">
        <v>1536</v>
      </c>
      <c r="J410" t="s">
        <v>1900</v>
      </c>
      <c r="K410" t="s">
        <v>1901</v>
      </c>
      <c r="L410" t="s">
        <v>1902</v>
      </c>
      <c r="M410">
        <v>200</v>
      </c>
      <c r="N410" s="14">
        <v>44364.764444444445</v>
      </c>
      <c r="O410">
        <v>1200000</v>
      </c>
      <c r="P410" s="15">
        <v>44607</v>
      </c>
      <c r="Q410" s="16">
        <v>1200000</v>
      </c>
      <c r="R410" s="10">
        <f t="shared" si="36"/>
        <v>1</v>
      </c>
      <c r="S410" s="10" t="str">
        <f t="shared" si="37"/>
        <v>N° proy &gt;=90%</v>
      </c>
      <c r="T410" s="15">
        <v>44614</v>
      </c>
      <c r="U410" s="16">
        <v>1200000</v>
      </c>
      <c r="V410" s="15">
        <v>44389</v>
      </c>
      <c r="W410">
        <v>1084</v>
      </c>
      <c r="X410">
        <v>36</v>
      </c>
      <c r="Y410">
        <v>36</v>
      </c>
      <c r="Z410" s="11" t="str">
        <f t="shared" si="38"/>
        <v>dentro de plazo</v>
      </c>
      <c r="AA410" s="15">
        <v>45473</v>
      </c>
      <c r="AB410" s="16">
        <v>1197407.8600000001</v>
      </c>
      <c r="AC410" s="16">
        <v>1197198.8600000001</v>
      </c>
      <c r="AD410" s="9">
        <f>VLOOKUP(A410,'[1]indicadores 140225'!$A$1:$AH$2422,25,FALSE)</f>
        <v>1197198.8600000001</v>
      </c>
      <c r="AE410" s="12">
        <f t="shared" si="39"/>
        <v>0.99982545629857478</v>
      </c>
      <c r="AF410" s="12" t="str">
        <f t="shared" si="40"/>
        <v>N° proy&gt;=90%</v>
      </c>
      <c r="AG410" s="16">
        <v>1096679.96</v>
      </c>
      <c r="AH410" s="15">
        <v>45539</v>
      </c>
      <c r="AI410">
        <v>1</v>
      </c>
      <c r="AJ410">
        <v>1</v>
      </c>
      <c r="AK410" s="11">
        <f>VLOOKUP(A410,'[1]indicadores 140225'!$A$1:$AH$2422,29,FALSE)</f>
        <v>1</v>
      </c>
      <c r="AN410">
        <v>1</v>
      </c>
      <c r="AO410">
        <v>0.99860000000000004</v>
      </c>
      <c r="AP410" s="11">
        <f>VLOOKUP(A410,'[1]indicadores 140225'!$A$1:$AH$2422,31,FALSE)</f>
        <v>0.99860000000000004</v>
      </c>
      <c r="AS410" t="s">
        <v>42</v>
      </c>
      <c r="AT410" t="s">
        <v>915</v>
      </c>
    </row>
    <row r="411" spans="1:46" x14ac:dyDescent="0.25">
      <c r="A411" t="s">
        <v>1903</v>
      </c>
      <c r="B411" t="s">
        <v>1903</v>
      </c>
      <c r="C411" s="6">
        <f t="shared" si="41"/>
        <v>2021</v>
      </c>
      <c r="D411" t="s">
        <v>47</v>
      </c>
      <c r="E411" t="s">
        <v>251</v>
      </c>
      <c r="F411" t="s">
        <v>1904</v>
      </c>
      <c r="G411" t="s">
        <v>1082</v>
      </c>
      <c r="H411" t="s">
        <v>1082</v>
      </c>
      <c r="I411" t="s">
        <v>1536</v>
      </c>
      <c r="J411" t="s">
        <v>1900</v>
      </c>
      <c r="K411" t="s">
        <v>1905</v>
      </c>
      <c r="L411" t="s">
        <v>1906</v>
      </c>
      <c r="M411">
        <v>200</v>
      </c>
      <c r="N411" s="14">
        <v>44364.764444444445</v>
      </c>
      <c r="O411">
        <v>1200000</v>
      </c>
      <c r="P411" s="15">
        <v>44607</v>
      </c>
      <c r="Q411" s="16">
        <v>1200000</v>
      </c>
      <c r="R411" s="10">
        <f t="shared" si="36"/>
        <v>1</v>
      </c>
      <c r="S411" s="10" t="str">
        <f t="shared" si="37"/>
        <v>N° proy &gt;=90%</v>
      </c>
      <c r="T411" s="15">
        <v>44614</v>
      </c>
      <c r="U411" s="16">
        <v>1200000</v>
      </c>
      <c r="V411" s="15">
        <v>44389</v>
      </c>
      <c r="W411">
        <v>1084</v>
      </c>
      <c r="X411">
        <v>36</v>
      </c>
      <c r="Y411">
        <v>36</v>
      </c>
      <c r="Z411" s="11" t="str">
        <f t="shared" si="38"/>
        <v>dentro de plazo</v>
      </c>
      <c r="AA411" s="15">
        <v>45473</v>
      </c>
      <c r="AB411" s="16">
        <v>1204444.04</v>
      </c>
      <c r="AC411" s="16">
        <v>1197375.03</v>
      </c>
      <c r="AD411" s="9">
        <f>VLOOKUP(A411,'[1]indicadores 140225'!$A$1:$AH$2422,25,FALSE)</f>
        <v>1197375.03</v>
      </c>
      <c r="AE411" s="12">
        <f t="shared" si="39"/>
        <v>0.99413089378565067</v>
      </c>
      <c r="AF411" s="12" t="str">
        <f t="shared" si="40"/>
        <v>N° proy&gt;=90%</v>
      </c>
      <c r="AG411" s="16">
        <v>1097009.6399999999</v>
      </c>
      <c r="AH411" s="15">
        <v>45539</v>
      </c>
      <c r="AI411">
        <v>1</v>
      </c>
      <c r="AJ411">
        <v>1</v>
      </c>
      <c r="AK411" s="11">
        <f>VLOOKUP(A411,'[1]indicadores 140225'!$A$1:$AH$2422,29,FALSE)</f>
        <v>1</v>
      </c>
      <c r="AN411">
        <v>1</v>
      </c>
      <c r="AO411">
        <v>0.99860000000000004</v>
      </c>
      <c r="AP411" s="11">
        <f>VLOOKUP(A411,'[1]indicadores 140225'!$A$1:$AH$2422,31,FALSE)</f>
        <v>0.99860000000000004</v>
      </c>
      <c r="AS411" t="s">
        <v>42</v>
      </c>
      <c r="AT411" t="s">
        <v>915</v>
      </c>
    </row>
    <row r="412" spans="1:46" x14ac:dyDescent="0.25">
      <c r="A412" t="s">
        <v>1873</v>
      </c>
      <c r="B412" t="s">
        <v>1907</v>
      </c>
      <c r="C412" s="6">
        <f t="shared" si="41"/>
        <v>2021</v>
      </c>
      <c r="D412" t="s">
        <v>47</v>
      </c>
      <c r="E412" t="s">
        <v>251</v>
      </c>
      <c r="F412" t="s">
        <v>1908</v>
      </c>
      <c r="G412" t="s">
        <v>1082</v>
      </c>
      <c r="H412" t="s">
        <v>1082</v>
      </c>
      <c r="I412" t="s">
        <v>1082</v>
      </c>
      <c r="J412" t="s">
        <v>1909</v>
      </c>
      <c r="K412" t="s">
        <v>1910</v>
      </c>
      <c r="L412" t="s">
        <v>1911</v>
      </c>
      <c r="M412">
        <v>200</v>
      </c>
      <c r="N412" s="14">
        <v>44361.538194444445</v>
      </c>
      <c r="O412">
        <v>1200000</v>
      </c>
      <c r="P412" s="15">
        <v>44627</v>
      </c>
      <c r="Q412" s="16">
        <v>1200000</v>
      </c>
      <c r="R412" s="10">
        <f t="shared" si="36"/>
        <v>1</v>
      </c>
      <c r="S412" s="10" t="str">
        <f t="shared" si="37"/>
        <v>N° proy &gt;=90%</v>
      </c>
      <c r="T412" s="15">
        <v>44629</v>
      </c>
      <c r="U412" s="16">
        <v>1200000</v>
      </c>
      <c r="V412" s="15">
        <v>44378</v>
      </c>
      <c r="W412">
        <v>1226</v>
      </c>
      <c r="X412">
        <v>36</v>
      </c>
      <c r="Y412">
        <v>36</v>
      </c>
      <c r="Z412" s="11" t="str">
        <f t="shared" si="38"/>
        <v>dentro de plazo</v>
      </c>
      <c r="AA412" s="15">
        <v>45604</v>
      </c>
      <c r="AB412" s="16">
        <v>1203231.06</v>
      </c>
      <c r="AC412" s="16">
        <v>1176424.3400000001</v>
      </c>
      <c r="AD412" s="9">
        <f>VLOOKUP(A412,'[1]indicadores 140225'!$A$1:$AH$2422,25,FALSE)</f>
        <v>1130684.07</v>
      </c>
      <c r="AE412" s="12">
        <f t="shared" si="39"/>
        <v>0.93970651821438189</v>
      </c>
      <c r="AF412" s="12" t="str">
        <f t="shared" si="40"/>
        <v>N° proy&gt;=90%</v>
      </c>
      <c r="AG412" s="16">
        <v>405161.28</v>
      </c>
      <c r="AH412" s="15">
        <v>45498</v>
      </c>
      <c r="AI412">
        <v>1</v>
      </c>
      <c r="AJ412">
        <v>0.99399999999999999</v>
      </c>
      <c r="AK412" s="11">
        <f>VLOOKUP(A412,'[1]indicadores 140225'!$A$1:$AH$2422,29,FALSE)</f>
        <v>0.99399999999999999</v>
      </c>
      <c r="AN412">
        <v>1</v>
      </c>
      <c r="AO412">
        <v>0.93010000000000004</v>
      </c>
      <c r="AP412" s="11">
        <f>VLOOKUP(A412,'[1]indicadores 140225'!$A$1:$AH$2422,31,FALSE)</f>
        <v>0.93010000000000004</v>
      </c>
      <c r="AS412" t="s">
        <v>42</v>
      </c>
      <c r="AT412" t="s">
        <v>257</v>
      </c>
    </row>
    <row r="413" spans="1:46" x14ac:dyDescent="0.25">
      <c r="A413" t="s">
        <v>1878</v>
      </c>
      <c r="B413" t="s">
        <v>1912</v>
      </c>
      <c r="C413" s="6">
        <f t="shared" si="41"/>
        <v>2021</v>
      </c>
      <c r="D413" t="s">
        <v>47</v>
      </c>
      <c r="E413" t="s">
        <v>251</v>
      </c>
      <c r="F413" t="s">
        <v>1913</v>
      </c>
      <c r="G413" t="s">
        <v>1082</v>
      </c>
      <c r="H413" t="s">
        <v>1082</v>
      </c>
      <c r="I413" t="s">
        <v>1082</v>
      </c>
      <c r="J413" t="s">
        <v>1909</v>
      </c>
      <c r="K413" t="s">
        <v>1914</v>
      </c>
      <c r="L413" t="s">
        <v>1915</v>
      </c>
      <c r="M413">
        <v>200</v>
      </c>
      <c r="N413" s="14">
        <v>44361.538194444445</v>
      </c>
      <c r="O413">
        <v>1200000</v>
      </c>
      <c r="P413" s="15">
        <v>44627</v>
      </c>
      <c r="Q413" s="16">
        <v>1200000</v>
      </c>
      <c r="R413" s="10">
        <f t="shared" si="36"/>
        <v>1</v>
      </c>
      <c r="S413" s="10" t="str">
        <f t="shared" si="37"/>
        <v>N° proy &gt;=90%</v>
      </c>
      <c r="T413" s="15">
        <v>44629</v>
      </c>
      <c r="U413" s="16">
        <v>1200000</v>
      </c>
      <c r="V413" s="15">
        <v>44378</v>
      </c>
      <c r="W413">
        <v>1233</v>
      </c>
      <c r="X413">
        <v>36</v>
      </c>
      <c r="Y413">
        <v>36</v>
      </c>
      <c r="Z413" s="11" t="str">
        <f t="shared" si="38"/>
        <v>dentro de plazo</v>
      </c>
      <c r="AA413" s="15">
        <v>45611</v>
      </c>
      <c r="AB413" s="16">
        <v>1208139.56</v>
      </c>
      <c r="AC413" s="16">
        <v>1175934.2</v>
      </c>
      <c r="AD413" s="9">
        <f>VLOOKUP(A413,'[1]indicadores 140225'!$A$1:$AH$2422,25,FALSE)</f>
        <v>1135117.82</v>
      </c>
      <c r="AE413" s="12">
        <f t="shared" si="39"/>
        <v>0.93955852252698357</v>
      </c>
      <c r="AF413" s="12" t="str">
        <f t="shared" si="40"/>
        <v>N° proy&gt;=90%</v>
      </c>
      <c r="AG413" s="16">
        <v>445344.79000000004</v>
      </c>
      <c r="AH413" s="15">
        <v>45498</v>
      </c>
      <c r="AI413">
        <v>1</v>
      </c>
      <c r="AJ413">
        <v>0.99239999999999995</v>
      </c>
      <c r="AK413" s="11">
        <f>VLOOKUP(A413,'[1]indicadores 140225'!$A$1:$AH$2422,29,FALSE)</f>
        <v>0.99239999999999995</v>
      </c>
      <c r="AN413">
        <v>1</v>
      </c>
      <c r="AO413">
        <v>0.93420000000000003</v>
      </c>
      <c r="AP413" s="11">
        <f>VLOOKUP(A413,'[1]indicadores 140225'!$A$1:$AH$2422,31,FALSE)</f>
        <v>0.93420000000000003</v>
      </c>
      <c r="AS413" t="s">
        <v>42</v>
      </c>
      <c r="AT413" t="s">
        <v>257</v>
      </c>
    </row>
    <row r="414" spans="1:46" x14ac:dyDescent="0.25">
      <c r="A414" t="s">
        <v>1916</v>
      </c>
      <c r="B414" t="s">
        <v>1917</v>
      </c>
      <c r="C414" s="6">
        <f t="shared" si="41"/>
        <v>2021</v>
      </c>
      <c r="D414" t="s">
        <v>47</v>
      </c>
      <c r="E414" t="s">
        <v>251</v>
      </c>
      <c r="F414" t="s">
        <v>1918</v>
      </c>
      <c r="G414" t="s">
        <v>1082</v>
      </c>
      <c r="H414" t="s">
        <v>1082</v>
      </c>
      <c r="I414" t="s">
        <v>1082</v>
      </c>
      <c r="J414" t="s">
        <v>1919</v>
      </c>
      <c r="K414" t="s">
        <v>1920</v>
      </c>
      <c r="L414" t="s">
        <v>1921</v>
      </c>
      <c r="M414">
        <v>200</v>
      </c>
      <c r="N414" s="14">
        <v>44364.764444444445</v>
      </c>
      <c r="O414">
        <v>1200000</v>
      </c>
      <c r="P414" s="15">
        <v>44607</v>
      </c>
      <c r="Q414" s="16">
        <v>1200000</v>
      </c>
      <c r="R414" s="10">
        <f t="shared" si="36"/>
        <v>1</v>
      </c>
      <c r="S414" s="10" t="str">
        <f t="shared" si="37"/>
        <v>N° proy &gt;=90%</v>
      </c>
      <c r="T414" s="15">
        <v>44614</v>
      </c>
      <c r="U414" s="16">
        <v>1200000</v>
      </c>
      <c r="V414" s="15">
        <v>44378</v>
      </c>
      <c r="W414">
        <v>1095</v>
      </c>
      <c r="X414">
        <v>36</v>
      </c>
      <c r="Y414">
        <v>36</v>
      </c>
      <c r="Z414" s="11" t="str">
        <f t="shared" si="38"/>
        <v>dentro de plazo</v>
      </c>
      <c r="AA414" s="15">
        <v>45473</v>
      </c>
      <c r="AB414" s="16">
        <v>1191379.18</v>
      </c>
      <c r="AC414" s="16">
        <v>1188752.3799999999</v>
      </c>
      <c r="AD414" s="9">
        <f>VLOOKUP(A414,'[1]indicadores 140225'!$A$1:$AH$2422,25,FALSE)</f>
        <v>1188752.3799999999</v>
      </c>
      <c r="AE414" s="12">
        <f t="shared" si="39"/>
        <v>0.99779516039553418</v>
      </c>
      <c r="AF414" s="12" t="str">
        <f t="shared" si="40"/>
        <v>N° proy&gt;=90%</v>
      </c>
      <c r="AG414" s="16">
        <v>1043092.88</v>
      </c>
      <c r="AH414" s="15">
        <v>45554</v>
      </c>
      <c r="AI414">
        <v>1</v>
      </c>
      <c r="AJ414">
        <v>1</v>
      </c>
      <c r="AK414" s="11">
        <f>VLOOKUP(A414,'[1]indicadores 140225'!$A$1:$AH$2422,29,FALSE)</f>
        <v>1</v>
      </c>
      <c r="AN414">
        <v>1</v>
      </c>
      <c r="AO414">
        <v>0.99460000000000004</v>
      </c>
      <c r="AP414" s="11">
        <f>VLOOKUP(A414,'[1]indicadores 140225'!$A$1:$AH$2422,31,FALSE)</f>
        <v>0.99460000000000004</v>
      </c>
      <c r="AS414" t="s">
        <v>42</v>
      </c>
      <c r="AT414" t="s">
        <v>257</v>
      </c>
    </row>
    <row r="415" spans="1:46" x14ac:dyDescent="0.25">
      <c r="A415" t="s">
        <v>1922</v>
      </c>
      <c r="B415" t="s">
        <v>1923</v>
      </c>
      <c r="C415" s="6">
        <f t="shared" si="41"/>
        <v>2021</v>
      </c>
      <c r="D415" t="s">
        <v>47</v>
      </c>
      <c r="E415" t="s">
        <v>251</v>
      </c>
      <c r="F415" t="s">
        <v>1924</v>
      </c>
      <c r="G415" t="s">
        <v>1082</v>
      </c>
      <c r="H415" t="s">
        <v>1082</v>
      </c>
      <c r="I415" t="s">
        <v>1082</v>
      </c>
      <c r="J415" t="s">
        <v>1919</v>
      </c>
      <c r="K415" t="s">
        <v>1925</v>
      </c>
      <c r="L415" t="s">
        <v>1926</v>
      </c>
      <c r="M415">
        <v>200</v>
      </c>
      <c r="N415" s="14">
        <v>44364.764444444445</v>
      </c>
      <c r="O415">
        <v>1200000</v>
      </c>
      <c r="P415" s="15">
        <v>44607</v>
      </c>
      <c r="Q415" s="16">
        <v>1200000</v>
      </c>
      <c r="R415" s="10">
        <f t="shared" si="36"/>
        <v>1</v>
      </c>
      <c r="S415" s="10" t="str">
        <f t="shared" si="37"/>
        <v>N° proy &gt;=90%</v>
      </c>
      <c r="T415" s="15">
        <v>44614</v>
      </c>
      <c r="U415" s="16">
        <v>1200000</v>
      </c>
      <c r="V415" s="15">
        <v>44378</v>
      </c>
      <c r="W415">
        <v>1095</v>
      </c>
      <c r="X415">
        <v>36</v>
      </c>
      <c r="Y415">
        <v>36</v>
      </c>
      <c r="Z415" s="11" t="str">
        <f t="shared" si="38"/>
        <v>dentro de plazo</v>
      </c>
      <c r="AA415" s="15">
        <v>45473</v>
      </c>
      <c r="AB415" s="16">
        <v>1188497.18</v>
      </c>
      <c r="AC415" s="16">
        <v>1187316.58</v>
      </c>
      <c r="AD415" s="9">
        <f>VLOOKUP(A415,'[1]indicadores 140225'!$A$1:$AH$2422,25,FALSE)</f>
        <v>1187316.58</v>
      </c>
      <c r="AE415" s="12">
        <f t="shared" si="39"/>
        <v>0.99900664467710398</v>
      </c>
      <c r="AF415" s="12" t="str">
        <f t="shared" si="40"/>
        <v>N° proy&gt;=90%</v>
      </c>
      <c r="AG415" s="16">
        <v>1033224.08</v>
      </c>
      <c r="AH415" s="15">
        <v>45554</v>
      </c>
      <c r="AI415">
        <v>1</v>
      </c>
      <c r="AJ415">
        <v>1</v>
      </c>
      <c r="AK415" s="11">
        <f>VLOOKUP(A415,'[1]indicadores 140225'!$A$1:$AH$2422,29,FALSE)</f>
        <v>1</v>
      </c>
      <c r="AN415">
        <v>1</v>
      </c>
      <c r="AO415">
        <v>0.99380000000000002</v>
      </c>
      <c r="AP415" s="11">
        <f>VLOOKUP(A415,'[1]indicadores 140225'!$A$1:$AH$2422,31,FALSE)</f>
        <v>0.99380000000000002</v>
      </c>
      <c r="AS415" t="s">
        <v>42</v>
      </c>
      <c r="AT415" t="s">
        <v>257</v>
      </c>
    </row>
    <row r="416" spans="1:46" x14ac:dyDescent="0.25">
      <c r="A416" t="s">
        <v>1927</v>
      </c>
      <c r="B416" t="s">
        <v>1927</v>
      </c>
      <c r="C416" s="6">
        <f t="shared" si="41"/>
        <v>2021</v>
      </c>
      <c r="D416" t="s">
        <v>47</v>
      </c>
      <c r="E416" t="s">
        <v>251</v>
      </c>
      <c r="F416" t="s">
        <v>1928</v>
      </c>
      <c r="G416" t="s">
        <v>1082</v>
      </c>
      <c r="H416" t="s">
        <v>1082</v>
      </c>
      <c r="I416" t="s">
        <v>1882</v>
      </c>
      <c r="J416" t="s">
        <v>1929</v>
      </c>
      <c r="K416" t="s">
        <v>1930</v>
      </c>
      <c r="L416" t="s">
        <v>1931</v>
      </c>
      <c r="M416">
        <v>200</v>
      </c>
      <c r="N416" s="14">
        <v>44377.707141203704</v>
      </c>
      <c r="O416">
        <v>1200000</v>
      </c>
      <c r="P416" s="15">
        <v>44607</v>
      </c>
      <c r="Q416" s="16">
        <v>1200000</v>
      </c>
      <c r="R416" s="10">
        <f t="shared" si="36"/>
        <v>1</v>
      </c>
      <c r="S416" s="10" t="str">
        <f t="shared" si="37"/>
        <v>N° proy &gt;=90%</v>
      </c>
      <c r="T416" s="15">
        <v>44614</v>
      </c>
      <c r="U416" s="16">
        <v>1200000</v>
      </c>
      <c r="V416" s="15">
        <v>44378</v>
      </c>
      <c r="W416">
        <v>1126</v>
      </c>
      <c r="X416">
        <v>36</v>
      </c>
      <c r="Y416">
        <v>36</v>
      </c>
      <c r="Z416" s="11" t="str">
        <f t="shared" si="38"/>
        <v>dentro de plazo</v>
      </c>
      <c r="AA416" s="15">
        <v>45504</v>
      </c>
      <c r="AB416" s="16">
        <v>1171748.5900000001</v>
      </c>
      <c r="AC416" s="16">
        <v>1162056.29</v>
      </c>
      <c r="AD416" s="9">
        <f>VLOOKUP(A416,'[1]indicadores 140225'!$A$1:$AH$2422,25,FALSE)</f>
        <v>1162056.29</v>
      </c>
      <c r="AE416" s="12">
        <f t="shared" si="39"/>
        <v>0.99172834507101904</v>
      </c>
      <c r="AF416" s="12" t="str">
        <f t="shared" si="40"/>
        <v>N° proy&gt;=90%</v>
      </c>
      <c r="AG416" s="16">
        <v>754132.58</v>
      </c>
      <c r="AH416" s="15">
        <v>45561</v>
      </c>
      <c r="AI416">
        <v>1</v>
      </c>
      <c r="AJ416">
        <v>1</v>
      </c>
      <c r="AK416" s="11">
        <f>VLOOKUP(A416,'[1]indicadores 140225'!$A$1:$AH$2422,29,FALSE)</f>
        <v>1</v>
      </c>
      <c r="AN416">
        <v>1</v>
      </c>
      <c r="AO416">
        <v>0.96699999999999997</v>
      </c>
      <c r="AP416" s="11">
        <f>VLOOKUP(A416,'[1]indicadores 140225'!$A$1:$AH$2422,31,FALSE)</f>
        <v>0.96699999999999997</v>
      </c>
      <c r="AS416" t="s">
        <v>42</v>
      </c>
      <c r="AT416" t="s">
        <v>257</v>
      </c>
    </row>
    <row r="417" spans="1:47" x14ac:dyDescent="0.25">
      <c r="A417" t="s">
        <v>1932</v>
      </c>
      <c r="B417" t="s">
        <v>1932</v>
      </c>
      <c r="C417" s="6">
        <f t="shared" si="41"/>
        <v>2021</v>
      </c>
      <c r="D417" t="s">
        <v>47</v>
      </c>
      <c r="E417" t="s">
        <v>251</v>
      </c>
      <c r="F417" t="s">
        <v>1933</v>
      </c>
      <c r="G417" t="s">
        <v>1082</v>
      </c>
      <c r="H417" t="s">
        <v>1082</v>
      </c>
      <c r="I417" t="s">
        <v>1882</v>
      </c>
      <c r="J417" t="s">
        <v>1929</v>
      </c>
      <c r="K417" t="s">
        <v>1930</v>
      </c>
      <c r="L417" t="s">
        <v>1931</v>
      </c>
      <c r="M417">
        <v>200</v>
      </c>
      <c r="N417" s="14">
        <v>44377.707141203704</v>
      </c>
      <c r="O417">
        <v>1200000</v>
      </c>
      <c r="P417" s="15">
        <v>44607</v>
      </c>
      <c r="Q417" s="16">
        <v>1200000</v>
      </c>
      <c r="R417" s="10">
        <f t="shared" si="36"/>
        <v>1</v>
      </c>
      <c r="S417" s="10" t="str">
        <f t="shared" si="37"/>
        <v>N° proy &gt;=90%</v>
      </c>
      <c r="T417" s="15">
        <v>44614</v>
      </c>
      <c r="U417" s="16">
        <v>1200000</v>
      </c>
      <c r="V417" s="15">
        <v>44378</v>
      </c>
      <c r="W417">
        <v>1126</v>
      </c>
      <c r="X417">
        <v>36</v>
      </c>
      <c r="Y417">
        <v>36</v>
      </c>
      <c r="Z417" s="11" t="str">
        <f t="shared" si="38"/>
        <v>dentro de plazo</v>
      </c>
      <c r="AA417" s="15">
        <v>45504</v>
      </c>
      <c r="AB417" s="16">
        <v>1161721.5900000001</v>
      </c>
      <c r="AC417" s="16">
        <v>1156885.5900000001</v>
      </c>
      <c r="AD417" s="9">
        <f>VLOOKUP(A417,'[1]indicadores 140225'!$A$1:$AH$2422,25,FALSE)</f>
        <v>1156885.5900000001</v>
      </c>
      <c r="AE417" s="12">
        <f t="shared" si="39"/>
        <v>0.99583721259755531</v>
      </c>
      <c r="AF417" s="12" t="str">
        <f t="shared" si="40"/>
        <v>N° proy&gt;=90%</v>
      </c>
      <c r="AG417" s="16">
        <v>653883.78</v>
      </c>
      <c r="AH417" s="15">
        <v>45561</v>
      </c>
      <c r="AI417">
        <v>1</v>
      </c>
      <c r="AJ417">
        <v>1</v>
      </c>
      <c r="AK417" s="11">
        <f>VLOOKUP(A417,'[1]indicadores 140225'!$A$1:$AH$2422,29,FALSE)</f>
        <v>1</v>
      </c>
      <c r="AN417">
        <v>1</v>
      </c>
      <c r="AO417">
        <v>0.95750000000000002</v>
      </c>
      <c r="AP417" s="11">
        <f>VLOOKUP(A417,'[1]indicadores 140225'!$A$1:$AH$2422,31,FALSE)</f>
        <v>0.95750000000000002</v>
      </c>
      <c r="AS417" t="s">
        <v>42</v>
      </c>
      <c r="AT417" t="s">
        <v>257</v>
      </c>
    </row>
    <row r="418" spans="1:47" x14ac:dyDescent="0.25">
      <c r="A418" t="s">
        <v>1934</v>
      </c>
      <c r="B418" t="s">
        <v>1935</v>
      </c>
      <c r="C418" s="6">
        <f t="shared" si="41"/>
        <v>2022</v>
      </c>
      <c r="D418" t="s">
        <v>47</v>
      </c>
      <c r="E418" t="s">
        <v>48</v>
      </c>
      <c r="F418" t="s">
        <v>1936</v>
      </c>
      <c r="G418" t="s">
        <v>1082</v>
      </c>
      <c r="H418" t="s">
        <v>1082</v>
      </c>
      <c r="I418" t="s">
        <v>1937</v>
      </c>
      <c r="J418" t="s">
        <v>1938</v>
      </c>
      <c r="K418" t="s">
        <v>1938</v>
      </c>
      <c r="L418" t="s">
        <v>1939</v>
      </c>
      <c r="M418">
        <v>200</v>
      </c>
      <c r="N418" s="14">
        <v>44747</v>
      </c>
      <c r="O418">
        <v>1200000</v>
      </c>
      <c r="P418" s="15">
        <v>44769</v>
      </c>
      <c r="Q418" s="16">
        <v>1200000</v>
      </c>
      <c r="R418" s="10">
        <f t="shared" si="36"/>
        <v>1</v>
      </c>
      <c r="S418" s="10" t="str">
        <f t="shared" si="37"/>
        <v>N° proy &gt;=90%</v>
      </c>
      <c r="T418" s="15">
        <v>44774</v>
      </c>
      <c r="U418" s="16">
        <v>1200000</v>
      </c>
      <c r="V418" s="15">
        <v>44774</v>
      </c>
      <c r="W418">
        <v>917.70870370370403</v>
      </c>
      <c r="X418">
        <v>30.07</v>
      </c>
      <c r="Y418">
        <v>36</v>
      </c>
      <c r="Z418" s="11" t="str">
        <f t="shared" si="38"/>
        <v>dentro de plazo</v>
      </c>
      <c r="AA418" s="17"/>
      <c r="AB418" s="16">
        <v>971948.94</v>
      </c>
      <c r="AC418" s="16">
        <v>952602.37</v>
      </c>
      <c r="AD418" s="9">
        <f>VLOOKUP(A418,'[1]indicadores 140225'!$A$1:$AH$2422,25,FALSE)</f>
        <v>968835.37</v>
      </c>
      <c r="AE418" s="12">
        <f t="shared" si="39"/>
        <v>0.99679657040420255</v>
      </c>
      <c r="AF418" s="12" t="str">
        <f t="shared" si="40"/>
        <v>N° proy&gt;=90%</v>
      </c>
      <c r="AG418" s="16">
        <v>869620.74</v>
      </c>
      <c r="AH418" s="15">
        <v>45628</v>
      </c>
      <c r="AI418">
        <v>0.96619999999999995</v>
      </c>
      <c r="AJ418">
        <v>0.92020000000000002</v>
      </c>
      <c r="AK418" s="11">
        <f>VLOOKUP(A418,'[1]indicadores 140225'!$A$1:$AH$2422,29,FALSE)</f>
        <v>0.9254</v>
      </c>
      <c r="AN418">
        <v>0.96179999999999999</v>
      </c>
      <c r="AO418">
        <v>0.8478</v>
      </c>
      <c r="AP418" s="11">
        <f>VLOOKUP(A418,'[1]indicadores 140225'!$A$1:$AH$2422,31,FALSE)</f>
        <v>0.85770000000000002</v>
      </c>
      <c r="AS418" t="s">
        <v>54</v>
      </c>
      <c r="AT418" t="s">
        <v>55</v>
      </c>
      <c r="AU418" t="s">
        <v>56</v>
      </c>
    </row>
    <row r="419" spans="1:47" x14ac:dyDescent="0.25">
      <c r="A419" t="s">
        <v>1940</v>
      </c>
      <c r="B419" t="s">
        <v>1941</v>
      </c>
      <c r="C419" s="6">
        <f t="shared" si="41"/>
        <v>2022</v>
      </c>
      <c r="D419" t="s">
        <v>47</v>
      </c>
      <c r="E419" t="s">
        <v>48</v>
      </c>
      <c r="F419" t="s">
        <v>1942</v>
      </c>
      <c r="G419" t="s">
        <v>1082</v>
      </c>
      <c r="H419" t="s">
        <v>1082</v>
      </c>
      <c r="I419" t="s">
        <v>1937</v>
      </c>
      <c r="J419" t="s">
        <v>1938</v>
      </c>
      <c r="K419" t="s">
        <v>1938</v>
      </c>
      <c r="L419" t="s">
        <v>1939</v>
      </c>
      <c r="M419">
        <v>200</v>
      </c>
      <c r="N419" s="14">
        <v>44747</v>
      </c>
      <c r="O419">
        <v>1200000</v>
      </c>
      <c r="P419" s="15">
        <v>44769</v>
      </c>
      <c r="Q419" s="16">
        <v>1200000</v>
      </c>
      <c r="R419" s="10">
        <f t="shared" si="36"/>
        <v>1</v>
      </c>
      <c r="S419" s="10" t="str">
        <f t="shared" si="37"/>
        <v>N° proy &gt;=90%</v>
      </c>
      <c r="T419" s="15">
        <v>44774</v>
      </c>
      <c r="U419" s="16">
        <v>1200000</v>
      </c>
      <c r="V419" s="15">
        <v>44774</v>
      </c>
      <c r="W419">
        <v>917.70870370370403</v>
      </c>
      <c r="X419">
        <v>30.07</v>
      </c>
      <c r="Y419">
        <v>36</v>
      </c>
      <c r="Z419" s="11" t="str">
        <f t="shared" si="38"/>
        <v>dentro de plazo</v>
      </c>
      <c r="AA419" s="17"/>
      <c r="AB419" s="16">
        <v>1044904.76</v>
      </c>
      <c r="AC419" s="16">
        <v>1018651.52</v>
      </c>
      <c r="AD419" s="9">
        <f>VLOOKUP(A419,'[1]indicadores 140225'!$A$1:$AH$2422,25,FALSE)</f>
        <v>1044854.52</v>
      </c>
      <c r="AE419" s="12">
        <f t="shared" si="39"/>
        <v>0.99995191906293934</v>
      </c>
      <c r="AF419" s="12" t="str">
        <f t="shared" si="40"/>
        <v>N° proy&gt;=90%</v>
      </c>
      <c r="AG419" s="16">
        <v>917741.86</v>
      </c>
      <c r="AH419" s="15">
        <v>45628</v>
      </c>
      <c r="AI419">
        <v>0.95840000000000003</v>
      </c>
      <c r="AJ419">
        <v>0.9425</v>
      </c>
      <c r="AK419" s="11">
        <f>VLOOKUP(A419,'[1]indicadores 140225'!$A$1:$AH$2422,29,FALSE)</f>
        <v>0.95179999999999998</v>
      </c>
      <c r="AN419">
        <v>0.9355</v>
      </c>
      <c r="AO419">
        <v>0.87939999999999996</v>
      </c>
      <c r="AP419" s="11">
        <f>VLOOKUP(A419,'[1]indicadores 140225'!$A$1:$AH$2422,31,FALSE)</f>
        <v>0.89610000000000001</v>
      </c>
      <c r="AS419" t="s">
        <v>54</v>
      </c>
      <c r="AT419" t="s">
        <v>55</v>
      </c>
      <c r="AU419" t="s">
        <v>56</v>
      </c>
    </row>
    <row r="420" spans="1:47" x14ac:dyDescent="0.25">
      <c r="A420" t="s">
        <v>1943</v>
      </c>
      <c r="B420" t="s">
        <v>1934</v>
      </c>
      <c r="C420" s="6">
        <f t="shared" si="41"/>
        <v>2022</v>
      </c>
      <c r="D420" t="s">
        <v>47</v>
      </c>
      <c r="E420" t="s">
        <v>48</v>
      </c>
      <c r="F420" t="s">
        <v>1944</v>
      </c>
      <c r="G420" t="s">
        <v>1082</v>
      </c>
      <c r="H420" t="s">
        <v>1082</v>
      </c>
      <c r="I420" t="s">
        <v>1937</v>
      </c>
      <c r="J420" t="s">
        <v>1945</v>
      </c>
      <c r="K420" t="s">
        <v>1945</v>
      </c>
      <c r="L420" t="s">
        <v>1946</v>
      </c>
      <c r="M420">
        <v>200</v>
      </c>
      <c r="N420" s="14">
        <v>44749</v>
      </c>
      <c r="O420">
        <v>1200000</v>
      </c>
      <c r="P420" s="15">
        <v>44769</v>
      </c>
      <c r="Q420" s="16">
        <v>1200000</v>
      </c>
      <c r="R420" s="10">
        <f t="shared" si="36"/>
        <v>1</v>
      </c>
      <c r="S420" s="10" t="str">
        <f t="shared" si="37"/>
        <v>N° proy &gt;=90%</v>
      </c>
      <c r="T420" s="15">
        <v>44774</v>
      </c>
      <c r="U420" s="16">
        <v>1200000</v>
      </c>
      <c r="V420" s="15">
        <v>44749</v>
      </c>
      <c r="W420">
        <v>942.70870370370403</v>
      </c>
      <c r="X420">
        <v>30.88</v>
      </c>
      <c r="Y420">
        <v>36</v>
      </c>
      <c r="Z420" s="11" t="str">
        <f t="shared" si="38"/>
        <v>dentro de plazo</v>
      </c>
      <c r="AA420" s="17"/>
      <c r="AB420" s="16">
        <v>1070534.1100000001</v>
      </c>
      <c r="AC420" s="16">
        <v>1044231.23</v>
      </c>
      <c r="AD420" s="9">
        <f>VLOOKUP(A420,'[1]indicadores 140225'!$A$1:$AH$2422,25,FALSE)</f>
        <v>1068182.23</v>
      </c>
      <c r="AE420" s="12">
        <f t="shared" si="39"/>
        <v>0.99780307794209366</v>
      </c>
      <c r="AF420" s="12" t="str">
        <f t="shared" si="40"/>
        <v>N° proy&gt;=90%</v>
      </c>
      <c r="AG420" s="16">
        <v>350458.89</v>
      </c>
      <c r="AH420" s="15">
        <v>45443</v>
      </c>
      <c r="AI420">
        <v>0.95899999999999996</v>
      </c>
      <c r="AJ420">
        <v>0.93779999999999997</v>
      </c>
      <c r="AK420" s="11">
        <f>VLOOKUP(A420,'[1]indicadores 140225'!$A$1:$AH$2422,29,FALSE)</f>
        <v>0.94430000000000003</v>
      </c>
      <c r="AN420">
        <v>0.95899999999999996</v>
      </c>
      <c r="AO420">
        <v>0.89470000000000005</v>
      </c>
      <c r="AP420" s="11">
        <f>VLOOKUP(A420,'[1]indicadores 140225'!$A$1:$AH$2422,31,FALSE)</f>
        <v>0.91039999999999999</v>
      </c>
      <c r="AS420" t="s">
        <v>54</v>
      </c>
      <c r="AT420" t="s">
        <v>55</v>
      </c>
      <c r="AU420" t="s">
        <v>56</v>
      </c>
    </row>
    <row r="421" spans="1:47" x14ac:dyDescent="0.25">
      <c r="A421" t="s">
        <v>1947</v>
      </c>
      <c r="B421" t="s">
        <v>1940</v>
      </c>
      <c r="C421" s="6">
        <f t="shared" si="41"/>
        <v>2022</v>
      </c>
      <c r="D421" t="s">
        <v>47</v>
      </c>
      <c r="E421" t="s">
        <v>48</v>
      </c>
      <c r="F421" t="s">
        <v>1948</v>
      </c>
      <c r="G421" t="s">
        <v>1082</v>
      </c>
      <c r="H421" t="s">
        <v>1082</v>
      </c>
      <c r="I421" t="s">
        <v>1937</v>
      </c>
      <c r="J421" t="s">
        <v>1945</v>
      </c>
      <c r="K421" t="s">
        <v>1945</v>
      </c>
      <c r="L421" t="s">
        <v>1946</v>
      </c>
      <c r="M421">
        <v>200</v>
      </c>
      <c r="N421" s="14">
        <v>44749</v>
      </c>
      <c r="O421">
        <v>1200000</v>
      </c>
      <c r="P421" s="15">
        <v>44769</v>
      </c>
      <c r="Q421" s="16">
        <v>1200000</v>
      </c>
      <c r="R421" s="10">
        <f t="shared" si="36"/>
        <v>1</v>
      </c>
      <c r="S421" s="10" t="str">
        <f t="shared" si="37"/>
        <v>N° proy &gt;=90%</v>
      </c>
      <c r="T421" s="15">
        <v>44774</v>
      </c>
      <c r="U421" s="16">
        <v>1200000</v>
      </c>
      <c r="V421" s="15">
        <v>44749</v>
      </c>
      <c r="W421">
        <v>942.70870370370403</v>
      </c>
      <c r="X421">
        <v>30.88</v>
      </c>
      <c r="Y421">
        <v>36</v>
      </c>
      <c r="Z421" s="11" t="str">
        <f t="shared" si="38"/>
        <v>dentro de plazo</v>
      </c>
      <c r="AA421" s="17"/>
      <c r="AB421" s="16">
        <v>1073765.6499999999</v>
      </c>
      <c r="AC421" s="16">
        <v>1052768.05</v>
      </c>
      <c r="AD421" s="9">
        <f>VLOOKUP(A421,'[1]indicadores 140225'!$A$1:$AH$2422,25,FALSE)</f>
        <v>1070004.05</v>
      </c>
      <c r="AE421" s="12">
        <f t="shared" si="39"/>
        <v>0.99649681473792739</v>
      </c>
      <c r="AF421" s="12" t="str">
        <f t="shared" si="40"/>
        <v>N° proy&gt;=90%</v>
      </c>
      <c r="AG421" s="16">
        <v>343180.95</v>
      </c>
      <c r="AH421" s="15">
        <v>45443</v>
      </c>
      <c r="AI421">
        <v>0.96189999999999998</v>
      </c>
      <c r="AJ421">
        <v>0.9345</v>
      </c>
      <c r="AK421" s="11">
        <f>VLOOKUP(A421,'[1]indicadores 140225'!$A$1:$AH$2422,29,FALSE)</f>
        <v>0.93940000000000001</v>
      </c>
      <c r="AN421">
        <v>0.96189999999999998</v>
      </c>
      <c r="AO421">
        <v>0.90229999999999999</v>
      </c>
      <c r="AP421" s="11">
        <f>VLOOKUP(A421,'[1]indicadores 140225'!$A$1:$AH$2422,31,FALSE)</f>
        <v>0.91379999999999995</v>
      </c>
      <c r="AS421" t="s">
        <v>54</v>
      </c>
      <c r="AT421" t="s">
        <v>55</v>
      </c>
      <c r="AU421" t="s">
        <v>56</v>
      </c>
    </row>
    <row r="422" spans="1:47" x14ac:dyDescent="0.25">
      <c r="A422" t="s">
        <v>1949</v>
      </c>
      <c r="B422" t="s">
        <v>1949</v>
      </c>
      <c r="C422" s="6">
        <f t="shared" si="41"/>
        <v>2022</v>
      </c>
      <c r="D422" t="s">
        <v>47</v>
      </c>
      <c r="E422" t="s">
        <v>48</v>
      </c>
      <c r="F422" t="s">
        <v>1950</v>
      </c>
      <c r="G422" t="s">
        <v>1082</v>
      </c>
      <c r="H422" t="s">
        <v>1082</v>
      </c>
      <c r="I422" t="s">
        <v>1951</v>
      </c>
      <c r="J422" t="s">
        <v>1951</v>
      </c>
      <c r="K422" t="s">
        <v>1952</v>
      </c>
      <c r="L422" t="s">
        <v>1953</v>
      </c>
      <c r="M422">
        <v>200</v>
      </c>
      <c r="N422" s="14">
        <v>44748</v>
      </c>
      <c r="O422">
        <v>1200000</v>
      </c>
      <c r="P422" s="15">
        <v>44769</v>
      </c>
      <c r="Q422" s="16">
        <v>1200000</v>
      </c>
      <c r="R422" s="10">
        <f t="shared" si="36"/>
        <v>1</v>
      </c>
      <c r="S422" s="10" t="str">
        <f t="shared" si="37"/>
        <v>N° proy &gt;=90%</v>
      </c>
      <c r="T422" s="15">
        <v>44774</v>
      </c>
      <c r="U422" s="16">
        <v>1200000</v>
      </c>
      <c r="V422" s="15">
        <v>44743</v>
      </c>
      <c r="W422">
        <v>948.70870370370403</v>
      </c>
      <c r="X422">
        <v>31.07</v>
      </c>
      <c r="Y422">
        <v>36</v>
      </c>
      <c r="Z422" s="11" t="str">
        <f t="shared" si="38"/>
        <v>dentro de plazo</v>
      </c>
      <c r="AA422" s="17"/>
      <c r="AB422" s="16">
        <v>1059210.6599999999</v>
      </c>
      <c r="AC422" s="16">
        <v>1054020.46</v>
      </c>
      <c r="AD422" s="9">
        <f>VLOOKUP(A422,'[1]indicadores 140225'!$A$1:$AH$2422,25,FALSE)</f>
        <v>1054020.46</v>
      </c>
      <c r="AE422" s="12">
        <f t="shared" si="39"/>
        <v>0.99509993602216962</v>
      </c>
      <c r="AF422" s="12" t="str">
        <f t="shared" si="40"/>
        <v>N° proy&gt;=90%</v>
      </c>
      <c r="AG422" s="16">
        <v>907663.06</v>
      </c>
      <c r="AH422" s="15">
        <v>45687</v>
      </c>
      <c r="AI422">
        <v>0.94399999999999995</v>
      </c>
      <c r="AJ422">
        <v>0.94530000000000003</v>
      </c>
      <c r="AK422" s="11">
        <f>VLOOKUP(A422,'[1]indicadores 140225'!$A$1:$AH$2422,29,FALSE)</f>
        <v>0.95050000000000001</v>
      </c>
      <c r="AN422">
        <v>0.9446</v>
      </c>
      <c r="AO422">
        <v>0.85470000000000002</v>
      </c>
      <c r="AP422" s="11">
        <f>VLOOKUP(A422,'[1]indicadores 140225'!$A$1:$AH$2422,31,FALSE)</f>
        <v>0.86570000000000003</v>
      </c>
      <c r="AS422" t="s">
        <v>54</v>
      </c>
      <c r="AT422" t="s">
        <v>55</v>
      </c>
      <c r="AU422" t="s">
        <v>56</v>
      </c>
    </row>
    <row r="423" spans="1:47" x14ac:dyDescent="0.25">
      <c r="A423" t="s">
        <v>1954</v>
      </c>
      <c r="B423" t="s">
        <v>1954</v>
      </c>
      <c r="C423" s="6">
        <f t="shared" si="41"/>
        <v>2022</v>
      </c>
      <c r="D423" t="s">
        <v>47</v>
      </c>
      <c r="E423" t="s">
        <v>48</v>
      </c>
      <c r="F423" t="s">
        <v>1955</v>
      </c>
      <c r="G423" t="s">
        <v>1082</v>
      </c>
      <c r="H423" t="s">
        <v>1082</v>
      </c>
      <c r="I423" t="s">
        <v>1951</v>
      </c>
      <c r="J423" t="s">
        <v>1951</v>
      </c>
      <c r="K423" t="s">
        <v>1956</v>
      </c>
      <c r="L423" t="s">
        <v>1957</v>
      </c>
      <c r="M423">
        <v>200</v>
      </c>
      <c r="N423" s="14">
        <v>44748</v>
      </c>
      <c r="O423">
        <v>1200000</v>
      </c>
      <c r="P423" s="15">
        <v>44769</v>
      </c>
      <c r="Q423" s="16">
        <v>1200000</v>
      </c>
      <c r="R423" s="10">
        <f t="shared" si="36"/>
        <v>1</v>
      </c>
      <c r="S423" s="10" t="str">
        <f t="shared" si="37"/>
        <v>N° proy &gt;=90%</v>
      </c>
      <c r="T423" s="15">
        <v>44774</v>
      </c>
      <c r="U423" s="16">
        <v>1200000</v>
      </c>
      <c r="V423" s="15">
        <v>44743</v>
      </c>
      <c r="W423">
        <v>948.70870370370403</v>
      </c>
      <c r="X423">
        <v>31.07</v>
      </c>
      <c r="Y423">
        <v>36</v>
      </c>
      <c r="Z423" s="11" t="str">
        <f t="shared" si="38"/>
        <v>dentro de plazo</v>
      </c>
      <c r="AA423" s="17"/>
      <c r="AB423" s="16">
        <v>1022693.77</v>
      </c>
      <c r="AC423" s="16">
        <v>1022303.57</v>
      </c>
      <c r="AD423" s="9">
        <f>VLOOKUP(A423,'[1]indicadores 140225'!$A$1:$AH$2422,25,FALSE)</f>
        <v>1022303.57</v>
      </c>
      <c r="AE423" s="12">
        <f t="shared" si="39"/>
        <v>0.99961845861249343</v>
      </c>
      <c r="AF423" s="12" t="str">
        <f t="shared" si="40"/>
        <v>N° proy&gt;=90%</v>
      </c>
      <c r="AG423" s="16">
        <v>884457.77</v>
      </c>
      <c r="AH423" s="15">
        <v>45687</v>
      </c>
      <c r="AI423">
        <v>0.92400000000000004</v>
      </c>
      <c r="AJ423">
        <v>0.93500000000000005</v>
      </c>
      <c r="AK423" s="11">
        <f>VLOOKUP(A423,'[1]indicadores 140225'!$A$1:$AH$2422,29,FALSE)</f>
        <v>0.94540000000000002</v>
      </c>
      <c r="AN423">
        <v>0.92449999999999999</v>
      </c>
      <c r="AO423">
        <v>0.84519999999999995</v>
      </c>
      <c r="AP423" s="11">
        <f>VLOOKUP(A423,'[1]indicadores 140225'!$A$1:$AH$2422,31,FALSE)</f>
        <v>0.85570000000000002</v>
      </c>
      <c r="AS423" t="s">
        <v>54</v>
      </c>
      <c r="AT423" t="s">
        <v>55</v>
      </c>
      <c r="AU423" t="s">
        <v>56</v>
      </c>
    </row>
    <row r="424" spans="1:47" x14ac:dyDescent="0.25">
      <c r="A424" t="s">
        <v>1935</v>
      </c>
      <c r="B424" t="s">
        <v>1943</v>
      </c>
      <c r="C424" s="6">
        <f t="shared" si="41"/>
        <v>2022</v>
      </c>
      <c r="D424" t="s">
        <v>47</v>
      </c>
      <c r="E424" t="s">
        <v>48</v>
      </c>
      <c r="F424" t="s">
        <v>1958</v>
      </c>
      <c r="G424" t="s">
        <v>1082</v>
      </c>
      <c r="H424" t="s">
        <v>1082</v>
      </c>
      <c r="I424" t="s">
        <v>1082</v>
      </c>
      <c r="J424" t="s">
        <v>1959</v>
      </c>
      <c r="K424" t="s">
        <v>1960</v>
      </c>
      <c r="L424" t="s">
        <v>1961</v>
      </c>
      <c r="M424">
        <v>200</v>
      </c>
      <c r="N424" s="14">
        <v>44740.631724537037</v>
      </c>
      <c r="O424">
        <v>1200000</v>
      </c>
      <c r="P424" s="15">
        <v>44769</v>
      </c>
      <c r="Q424" s="16">
        <v>1200000</v>
      </c>
      <c r="R424" s="10">
        <f t="shared" si="36"/>
        <v>1</v>
      </c>
      <c r="S424" s="10" t="str">
        <f t="shared" si="37"/>
        <v>N° proy &gt;=90%</v>
      </c>
      <c r="T424" s="15">
        <v>44778</v>
      </c>
      <c r="U424" s="16">
        <v>1200000</v>
      </c>
      <c r="V424" s="15">
        <v>44750</v>
      </c>
      <c r="W424">
        <v>941.70870370370403</v>
      </c>
      <c r="X424">
        <v>30.84</v>
      </c>
      <c r="Y424">
        <v>36</v>
      </c>
      <c r="Z424" s="11" t="str">
        <f t="shared" si="38"/>
        <v>dentro de plazo</v>
      </c>
      <c r="AA424" s="17"/>
      <c r="AB424" s="16">
        <v>1065901.19</v>
      </c>
      <c r="AC424" s="16">
        <v>1059853.19</v>
      </c>
      <c r="AD424" s="9">
        <f>VLOOKUP(A424,'[1]indicadores 140225'!$A$1:$AH$2422,25,FALSE)</f>
        <v>1059853.19</v>
      </c>
      <c r="AE424" s="12">
        <f t="shared" si="39"/>
        <v>0.99432592809095188</v>
      </c>
      <c r="AF424" s="12" t="str">
        <f t="shared" si="40"/>
        <v>N° proy&gt;=90%</v>
      </c>
      <c r="AG424" s="16">
        <v>355692.4</v>
      </c>
      <c r="AH424" s="15">
        <v>45590</v>
      </c>
      <c r="AI424">
        <v>0.93879999999999997</v>
      </c>
      <c r="AJ424">
        <v>0.93989999999999996</v>
      </c>
      <c r="AK424" s="11">
        <f>VLOOKUP(A424,'[1]indicadores 140225'!$A$1:$AH$2422,29,FALSE)</f>
        <v>0.9496</v>
      </c>
      <c r="AN424">
        <v>0.93879999999999997</v>
      </c>
      <c r="AO424">
        <v>0.89370000000000005</v>
      </c>
      <c r="AP424" s="11">
        <f>VLOOKUP(A424,'[1]indicadores 140225'!$A$1:$AH$2422,31,FALSE)</f>
        <v>0.89739999999999998</v>
      </c>
      <c r="AS424" t="s">
        <v>54</v>
      </c>
      <c r="AT424" t="s">
        <v>55</v>
      </c>
      <c r="AU424" t="s">
        <v>56</v>
      </c>
    </row>
    <row r="425" spans="1:47" x14ac:dyDescent="0.25">
      <c r="A425" t="s">
        <v>1941</v>
      </c>
      <c r="B425" t="s">
        <v>1947</v>
      </c>
      <c r="C425" s="6">
        <f t="shared" si="41"/>
        <v>2022</v>
      </c>
      <c r="D425" t="s">
        <v>47</v>
      </c>
      <c r="E425" t="s">
        <v>48</v>
      </c>
      <c r="F425" t="s">
        <v>1962</v>
      </c>
      <c r="G425" t="s">
        <v>1082</v>
      </c>
      <c r="H425" t="s">
        <v>1082</v>
      </c>
      <c r="I425" t="s">
        <v>1082</v>
      </c>
      <c r="J425" t="s">
        <v>1959</v>
      </c>
      <c r="K425" t="s">
        <v>1959</v>
      </c>
      <c r="L425" t="s">
        <v>1963</v>
      </c>
      <c r="M425">
        <v>200</v>
      </c>
      <c r="N425" s="14">
        <v>44740.631724537037</v>
      </c>
      <c r="O425">
        <v>1200000</v>
      </c>
      <c r="P425" s="15">
        <v>44769</v>
      </c>
      <c r="Q425" s="16">
        <v>1200000</v>
      </c>
      <c r="R425" s="10">
        <f t="shared" si="36"/>
        <v>1</v>
      </c>
      <c r="S425" s="10" t="str">
        <f t="shared" si="37"/>
        <v>N° proy &gt;=90%</v>
      </c>
      <c r="T425" s="15">
        <v>44778</v>
      </c>
      <c r="U425" s="16">
        <v>1200000</v>
      </c>
      <c r="V425" s="15">
        <v>44750</v>
      </c>
      <c r="W425">
        <v>941.70870370370403</v>
      </c>
      <c r="X425">
        <v>30.84</v>
      </c>
      <c r="Y425">
        <v>36</v>
      </c>
      <c r="Z425" s="11" t="str">
        <f t="shared" si="38"/>
        <v>dentro de plazo</v>
      </c>
      <c r="AA425" s="17"/>
      <c r="AB425" s="16">
        <v>1059563.4099999999</v>
      </c>
      <c r="AC425" s="16">
        <v>1049258.4099999999</v>
      </c>
      <c r="AD425" s="9">
        <f>VLOOKUP(A425,'[1]indicadores 140225'!$A$1:$AH$2422,25,FALSE)</f>
        <v>1049258.4099999999</v>
      </c>
      <c r="AE425" s="12">
        <f t="shared" si="39"/>
        <v>0.99027429608955631</v>
      </c>
      <c r="AF425" s="12" t="str">
        <f t="shared" si="40"/>
        <v>N° proy&gt;=90%</v>
      </c>
      <c r="AG425" s="16">
        <v>349753.2</v>
      </c>
      <c r="AH425" s="15">
        <v>45590</v>
      </c>
      <c r="AI425">
        <v>0.93940000000000001</v>
      </c>
      <c r="AJ425">
        <v>0.94179999999999997</v>
      </c>
      <c r="AK425" s="11">
        <f>VLOOKUP(A425,'[1]indicadores 140225'!$A$1:$AH$2422,29,FALSE)</f>
        <v>0.95130000000000003</v>
      </c>
      <c r="AN425">
        <v>0.93940000000000001</v>
      </c>
      <c r="AO425">
        <v>0.89019999999999999</v>
      </c>
      <c r="AP425" s="11">
        <f>VLOOKUP(A425,'[1]indicadores 140225'!$A$1:$AH$2422,31,FALSE)</f>
        <v>0.89370000000000005</v>
      </c>
      <c r="AS425" t="s">
        <v>54</v>
      </c>
      <c r="AT425" t="s">
        <v>55</v>
      </c>
      <c r="AU425" t="s">
        <v>56</v>
      </c>
    </row>
    <row r="426" spans="1:47" x14ac:dyDescent="0.25">
      <c r="A426" t="s">
        <v>1964</v>
      </c>
      <c r="B426" t="s">
        <v>1964</v>
      </c>
      <c r="C426" s="6">
        <f t="shared" si="41"/>
        <v>2022</v>
      </c>
      <c r="D426" t="s">
        <v>47</v>
      </c>
      <c r="E426" t="s">
        <v>48</v>
      </c>
      <c r="F426" t="s">
        <v>1965</v>
      </c>
      <c r="G426" t="s">
        <v>1082</v>
      </c>
      <c r="H426" t="s">
        <v>1082</v>
      </c>
      <c r="I426" t="s">
        <v>1937</v>
      </c>
      <c r="J426" t="s">
        <v>1966</v>
      </c>
      <c r="K426" t="s">
        <v>1966</v>
      </c>
      <c r="L426" t="s">
        <v>1967</v>
      </c>
      <c r="M426">
        <v>200</v>
      </c>
      <c r="N426" s="14">
        <v>44749</v>
      </c>
      <c r="O426">
        <v>1200000</v>
      </c>
      <c r="P426" s="15">
        <v>44769</v>
      </c>
      <c r="Q426" s="16">
        <v>1200000</v>
      </c>
      <c r="R426" s="10">
        <f t="shared" si="36"/>
        <v>1</v>
      </c>
      <c r="S426" s="10" t="str">
        <f t="shared" si="37"/>
        <v>N° proy &gt;=90%</v>
      </c>
      <c r="T426" s="15">
        <v>44774</v>
      </c>
      <c r="U426" s="16">
        <v>1200000</v>
      </c>
      <c r="V426" s="15">
        <v>44750</v>
      </c>
      <c r="W426">
        <v>941.70870370370403</v>
      </c>
      <c r="X426">
        <v>30.84</v>
      </c>
      <c r="Y426">
        <v>36</v>
      </c>
      <c r="Z426" s="11" t="str">
        <f t="shared" si="38"/>
        <v>dentro de plazo</v>
      </c>
      <c r="AA426" s="17"/>
      <c r="AB426" s="16">
        <v>1059073.44</v>
      </c>
      <c r="AC426" s="16">
        <v>1032606.84</v>
      </c>
      <c r="AD426" s="9">
        <f>VLOOKUP(A426,'[1]indicadores 140225'!$A$1:$AH$2422,25,FALSE)</f>
        <v>1057018.54</v>
      </c>
      <c r="AE426" s="12">
        <f t="shared" si="39"/>
        <v>0.9980597190691517</v>
      </c>
      <c r="AF426" s="12" t="str">
        <f t="shared" si="40"/>
        <v>N° proy&gt;=90%</v>
      </c>
      <c r="AG426" s="16">
        <v>599804.54</v>
      </c>
      <c r="AH426" s="15">
        <v>45621</v>
      </c>
      <c r="AI426">
        <v>0.96730000000000005</v>
      </c>
      <c r="AJ426">
        <v>0.98450000000000004</v>
      </c>
      <c r="AK426" s="11">
        <f>VLOOKUP(A426,'[1]indicadores 140225'!$A$1:$AH$2422,29,FALSE)</f>
        <v>0.995</v>
      </c>
      <c r="AN426">
        <v>0.96730000000000005</v>
      </c>
      <c r="AO426">
        <v>0.89359999999999995</v>
      </c>
      <c r="AP426" s="11">
        <f>VLOOKUP(A426,'[1]indicadores 140225'!$A$1:$AH$2422,31,FALSE)</f>
        <v>0.89359999999999995</v>
      </c>
      <c r="AS426" t="s">
        <v>54</v>
      </c>
      <c r="AT426" t="s">
        <v>55</v>
      </c>
      <c r="AU426" t="s">
        <v>56</v>
      </c>
    </row>
    <row r="427" spans="1:47" x14ac:dyDescent="0.25">
      <c r="A427" t="s">
        <v>1968</v>
      </c>
      <c r="B427" t="s">
        <v>1968</v>
      </c>
      <c r="C427" s="6">
        <f t="shared" si="41"/>
        <v>2022</v>
      </c>
      <c r="D427" t="s">
        <v>47</v>
      </c>
      <c r="E427" t="s">
        <v>48</v>
      </c>
      <c r="F427" t="s">
        <v>1969</v>
      </c>
      <c r="G427" t="s">
        <v>1082</v>
      </c>
      <c r="H427" t="s">
        <v>1082</v>
      </c>
      <c r="I427" t="s">
        <v>1937</v>
      </c>
      <c r="J427" t="s">
        <v>1966</v>
      </c>
      <c r="K427" t="s">
        <v>1966</v>
      </c>
      <c r="L427" t="s">
        <v>1967</v>
      </c>
      <c r="M427">
        <v>200</v>
      </c>
      <c r="N427" s="14">
        <v>44749</v>
      </c>
      <c r="O427">
        <v>1200000</v>
      </c>
      <c r="P427" s="15">
        <v>44769</v>
      </c>
      <c r="Q427" s="16">
        <v>1200000</v>
      </c>
      <c r="R427" s="10">
        <f t="shared" si="36"/>
        <v>1</v>
      </c>
      <c r="S427" s="10" t="str">
        <f t="shared" si="37"/>
        <v>N° proy &gt;=90%</v>
      </c>
      <c r="T427" s="15">
        <v>44774</v>
      </c>
      <c r="U427" s="16">
        <v>1200000</v>
      </c>
      <c r="V427" s="15">
        <v>44750</v>
      </c>
      <c r="W427">
        <v>941.70870370370403</v>
      </c>
      <c r="X427">
        <v>30.84</v>
      </c>
      <c r="Y427">
        <v>36</v>
      </c>
      <c r="Z427" s="11" t="str">
        <f t="shared" si="38"/>
        <v>dentro de plazo</v>
      </c>
      <c r="AA427" s="17"/>
      <c r="AB427" s="16">
        <v>1020306.55</v>
      </c>
      <c r="AC427" s="16">
        <v>995693.95</v>
      </c>
      <c r="AD427" s="9">
        <f>VLOOKUP(A427,'[1]indicadores 140225'!$A$1:$AH$2422,25,FALSE)</f>
        <v>1018294.65</v>
      </c>
      <c r="AE427" s="12">
        <f t="shared" si="39"/>
        <v>0.99802814164037268</v>
      </c>
      <c r="AF427" s="12" t="str">
        <f t="shared" si="40"/>
        <v>N° proy&gt;=90%</v>
      </c>
      <c r="AG427" s="16">
        <v>586398.75</v>
      </c>
      <c r="AH427" s="15">
        <v>45621</v>
      </c>
      <c r="AI427">
        <v>0.95679999999999998</v>
      </c>
      <c r="AJ427">
        <v>0.93669999999999998</v>
      </c>
      <c r="AK427" s="11">
        <f>VLOOKUP(A427,'[1]indicadores 140225'!$A$1:$AH$2422,29,FALSE)</f>
        <v>0.94640000000000002</v>
      </c>
      <c r="AN427">
        <v>0.95679999999999998</v>
      </c>
      <c r="AO427">
        <v>0.85809999999999997</v>
      </c>
      <c r="AP427" s="11">
        <f>VLOOKUP(A427,'[1]indicadores 140225'!$A$1:$AH$2422,31,FALSE)</f>
        <v>0.85809999999999997</v>
      </c>
      <c r="AS427" t="s">
        <v>54</v>
      </c>
      <c r="AT427" t="s">
        <v>55</v>
      </c>
      <c r="AU427" t="s">
        <v>56</v>
      </c>
    </row>
    <row r="428" spans="1:47" x14ac:dyDescent="0.25">
      <c r="A428" t="s">
        <v>1970</v>
      </c>
      <c r="B428" t="s">
        <v>1971</v>
      </c>
      <c r="C428" s="6">
        <f t="shared" si="41"/>
        <v>2023</v>
      </c>
      <c r="D428" t="s">
        <v>47</v>
      </c>
      <c r="E428" t="s">
        <v>82</v>
      </c>
      <c r="F428" t="s">
        <v>1972</v>
      </c>
      <c r="G428" t="s">
        <v>1082</v>
      </c>
      <c r="H428" t="s">
        <v>1082</v>
      </c>
      <c r="I428" t="s">
        <v>1882</v>
      </c>
      <c r="J428" t="s">
        <v>1973</v>
      </c>
      <c r="K428" t="s">
        <v>1974</v>
      </c>
      <c r="L428" t="s">
        <v>1975</v>
      </c>
      <c r="M428">
        <v>200</v>
      </c>
      <c r="N428" s="14">
        <v>45123</v>
      </c>
      <c r="O428">
        <v>1200000</v>
      </c>
      <c r="P428" s="15">
        <v>45237</v>
      </c>
      <c r="Q428" s="16">
        <v>1200000</v>
      </c>
      <c r="R428" s="10">
        <f t="shared" si="36"/>
        <v>1</v>
      </c>
      <c r="S428" s="10" t="str">
        <f t="shared" si="37"/>
        <v>N° proy &gt;=90%</v>
      </c>
      <c r="T428" s="15">
        <v>45238</v>
      </c>
      <c r="U428" s="16">
        <v>1200000</v>
      </c>
      <c r="V428" s="15">
        <v>45139</v>
      </c>
      <c r="W428">
        <v>552.70870370370403</v>
      </c>
      <c r="X428">
        <v>18.07</v>
      </c>
      <c r="Y428">
        <v>36</v>
      </c>
      <c r="Z428" s="11" t="str">
        <f t="shared" si="38"/>
        <v>dentro de plazo</v>
      </c>
      <c r="AA428" s="17"/>
      <c r="AB428" s="16">
        <v>766928.75</v>
      </c>
      <c r="AC428" s="16">
        <v>766778.75</v>
      </c>
      <c r="AD428" s="9">
        <f>VLOOKUP(A428,'[1]indicadores 140225'!$A$1:$AH$2422,25,FALSE)</f>
        <v>766778.75</v>
      </c>
      <c r="AE428" s="12">
        <f t="shared" si="39"/>
        <v>0.99980441468650116</v>
      </c>
      <c r="AF428" s="12" t="str">
        <f t="shared" si="40"/>
        <v>N° proy&gt;=90%</v>
      </c>
      <c r="AG428" s="16">
        <v>293139.10000000003</v>
      </c>
      <c r="AH428" s="15">
        <v>45686</v>
      </c>
      <c r="AI428">
        <v>0.65339999999999998</v>
      </c>
      <c r="AJ428">
        <v>0.62560000000000004</v>
      </c>
      <c r="AK428" s="11">
        <f>VLOOKUP(A428,'[1]indicadores 140225'!$A$1:$AH$2422,29,FALSE)</f>
        <v>0.6704</v>
      </c>
      <c r="AN428">
        <v>0.85389999999999999</v>
      </c>
      <c r="AO428">
        <v>0.627</v>
      </c>
      <c r="AP428" s="11">
        <f>VLOOKUP(A428,'[1]indicadores 140225'!$A$1:$AH$2422,31,FALSE)</f>
        <v>0.67959999999999998</v>
      </c>
      <c r="AS428" t="s">
        <v>54</v>
      </c>
      <c r="AT428" t="s">
        <v>55</v>
      </c>
      <c r="AU428" t="s">
        <v>56</v>
      </c>
    </row>
    <row r="429" spans="1:47" x14ac:dyDescent="0.25">
      <c r="A429" t="s">
        <v>1976</v>
      </c>
      <c r="B429" t="s">
        <v>1977</v>
      </c>
      <c r="C429" s="6">
        <f t="shared" si="41"/>
        <v>2023</v>
      </c>
      <c r="D429" t="s">
        <v>47</v>
      </c>
      <c r="E429" t="s">
        <v>82</v>
      </c>
      <c r="F429" t="s">
        <v>1978</v>
      </c>
      <c r="G429" t="s">
        <v>1082</v>
      </c>
      <c r="H429" t="s">
        <v>1082</v>
      </c>
      <c r="I429" t="s">
        <v>1882</v>
      </c>
      <c r="J429" t="s">
        <v>1973</v>
      </c>
      <c r="K429" t="s">
        <v>1973</v>
      </c>
      <c r="L429" t="s">
        <v>1979</v>
      </c>
      <c r="M429">
        <v>200</v>
      </c>
      <c r="N429" s="14">
        <v>45123</v>
      </c>
      <c r="O429">
        <v>1200000</v>
      </c>
      <c r="P429" s="15">
        <v>45237</v>
      </c>
      <c r="Q429" s="16">
        <v>1200000</v>
      </c>
      <c r="R429" s="10">
        <f t="shared" si="36"/>
        <v>1</v>
      </c>
      <c r="S429" s="10" t="str">
        <f t="shared" si="37"/>
        <v>N° proy &gt;=90%</v>
      </c>
      <c r="T429" s="15">
        <v>45238</v>
      </c>
      <c r="U429" s="16">
        <v>1200000</v>
      </c>
      <c r="V429" s="15">
        <v>45139</v>
      </c>
      <c r="W429">
        <v>552.70870370370403</v>
      </c>
      <c r="X429">
        <v>18.07</v>
      </c>
      <c r="Y429">
        <v>36</v>
      </c>
      <c r="Z429" s="11" t="str">
        <f t="shared" si="38"/>
        <v>dentro de plazo</v>
      </c>
      <c r="AA429" s="17"/>
      <c r="AB429" s="16">
        <v>728831.05</v>
      </c>
      <c r="AC429" s="16">
        <v>728401.05</v>
      </c>
      <c r="AD429" s="9">
        <f>VLOOKUP(A429,'[1]indicadores 140225'!$A$1:$AH$2422,25,FALSE)</f>
        <v>728401.05</v>
      </c>
      <c r="AE429" s="12">
        <f t="shared" si="39"/>
        <v>0.99941001415897412</v>
      </c>
      <c r="AF429" s="12" t="str">
        <f t="shared" si="40"/>
        <v>N° proy&gt;=90%</v>
      </c>
      <c r="AG429" s="16">
        <v>287805.45</v>
      </c>
      <c r="AH429" s="15">
        <v>45686</v>
      </c>
      <c r="AI429">
        <v>0.45550000000000002</v>
      </c>
      <c r="AJ429">
        <v>0.66390000000000005</v>
      </c>
      <c r="AK429" s="11">
        <f>VLOOKUP(A429,'[1]indicadores 140225'!$A$1:$AH$2422,29,FALSE)</f>
        <v>0.68069999999999997</v>
      </c>
      <c r="AN429">
        <v>0.78210000000000002</v>
      </c>
      <c r="AO429">
        <v>0.62729999999999997</v>
      </c>
      <c r="AP429" s="11">
        <f>VLOOKUP(A429,'[1]indicadores 140225'!$A$1:$AH$2422,31,FALSE)</f>
        <v>0.65769999999999995</v>
      </c>
      <c r="AS429" t="s">
        <v>54</v>
      </c>
      <c r="AT429" t="s">
        <v>55</v>
      </c>
      <c r="AU429" t="s">
        <v>56</v>
      </c>
    </row>
    <row r="430" spans="1:47" x14ac:dyDescent="0.25">
      <c r="A430" t="s">
        <v>1980</v>
      </c>
      <c r="B430" t="s">
        <v>1970</v>
      </c>
      <c r="C430" s="6">
        <f t="shared" si="41"/>
        <v>2023</v>
      </c>
      <c r="D430" t="s">
        <v>47</v>
      </c>
      <c r="E430" t="s">
        <v>82</v>
      </c>
      <c r="F430" t="s">
        <v>1981</v>
      </c>
      <c r="G430" t="s">
        <v>1082</v>
      </c>
      <c r="H430" t="s">
        <v>1082</v>
      </c>
      <c r="I430" t="s">
        <v>1082</v>
      </c>
      <c r="J430" t="s">
        <v>1982</v>
      </c>
      <c r="K430" t="s">
        <v>709</v>
      </c>
      <c r="L430" t="s">
        <v>1983</v>
      </c>
      <c r="M430">
        <v>200</v>
      </c>
      <c r="N430" s="14">
        <v>45123</v>
      </c>
      <c r="O430">
        <v>1200000</v>
      </c>
      <c r="P430" s="15">
        <v>45217</v>
      </c>
      <c r="Q430" s="16">
        <v>1200000</v>
      </c>
      <c r="R430" s="10">
        <f t="shared" si="36"/>
        <v>1</v>
      </c>
      <c r="S430" s="10" t="str">
        <f t="shared" si="37"/>
        <v>N° proy &gt;=90%</v>
      </c>
      <c r="T430" s="15">
        <v>45236</v>
      </c>
      <c r="U430" s="16">
        <v>1200000</v>
      </c>
      <c r="V430" s="15">
        <v>45139</v>
      </c>
      <c r="W430">
        <v>552.70870370370403</v>
      </c>
      <c r="X430">
        <v>18.07</v>
      </c>
      <c r="Y430">
        <v>36</v>
      </c>
      <c r="Z430" s="11" t="str">
        <f t="shared" si="38"/>
        <v>dentro de plazo</v>
      </c>
      <c r="AA430" s="17"/>
      <c r="AB430" s="16">
        <v>819773.75</v>
      </c>
      <c r="AC430" s="16">
        <v>630630.75</v>
      </c>
      <c r="AD430" s="9">
        <f>VLOOKUP(A430,'[1]indicadores 140225'!$A$1:$AH$2422,25,FALSE)</f>
        <v>818083.75</v>
      </c>
      <c r="AE430" s="12">
        <f t="shared" si="39"/>
        <v>0.99793845557996952</v>
      </c>
      <c r="AF430" s="12" t="str">
        <f t="shared" si="40"/>
        <v>N° proy&gt;=90%</v>
      </c>
      <c r="AG430" s="16">
        <v>428904.7</v>
      </c>
      <c r="AH430" s="15">
        <v>45686</v>
      </c>
      <c r="AI430">
        <v>0.71040000000000003</v>
      </c>
      <c r="AJ430">
        <v>0.71240000000000003</v>
      </c>
      <c r="AK430" s="11">
        <f>VLOOKUP(A430,'[1]indicadores 140225'!$A$1:$AH$2422,29,FALSE)</f>
        <v>0.75819999999999999</v>
      </c>
      <c r="AN430">
        <v>0.7732</v>
      </c>
      <c r="AO430">
        <v>0.69140000000000001</v>
      </c>
      <c r="AP430" s="11">
        <f>VLOOKUP(A430,'[1]indicadores 140225'!$A$1:$AH$2422,31,FALSE)</f>
        <v>0.71440000000000003</v>
      </c>
      <c r="AS430" t="s">
        <v>54</v>
      </c>
      <c r="AT430" t="s">
        <v>55</v>
      </c>
      <c r="AU430" t="s">
        <v>56</v>
      </c>
    </row>
    <row r="431" spans="1:47" x14ac:dyDescent="0.25">
      <c r="A431" t="s">
        <v>1984</v>
      </c>
      <c r="B431" t="s">
        <v>1976</v>
      </c>
      <c r="C431" s="6">
        <f t="shared" si="41"/>
        <v>2023</v>
      </c>
      <c r="D431" t="s">
        <v>47</v>
      </c>
      <c r="E431" t="s">
        <v>82</v>
      </c>
      <c r="F431" t="s">
        <v>1985</v>
      </c>
      <c r="G431" t="s">
        <v>1082</v>
      </c>
      <c r="H431" t="s">
        <v>1082</v>
      </c>
      <c r="I431" t="s">
        <v>1082</v>
      </c>
      <c r="J431" t="s">
        <v>1982</v>
      </c>
      <c r="K431" t="s">
        <v>1986</v>
      </c>
      <c r="L431" t="s">
        <v>1987</v>
      </c>
      <c r="M431">
        <v>200</v>
      </c>
      <c r="N431" s="14">
        <v>45123</v>
      </c>
      <c r="O431">
        <v>1200000</v>
      </c>
      <c r="P431" s="15">
        <v>45217</v>
      </c>
      <c r="Q431" s="16">
        <v>1200000</v>
      </c>
      <c r="R431" s="10">
        <f t="shared" si="36"/>
        <v>1</v>
      </c>
      <c r="S431" s="10" t="str">
        <f t="shared" si="37"/>
        <v>N° proy &gt;=90%</v>
      </c>
      <c r="T431" s="15">
        <v>45236</v>
      </c>
      <c r="U431" s="16">
        <v>1200000</v>
      </c>
      <c r="V431" s="15">
        <v>45139</v>
      </c>
      <c r="W431">
        <v>552.70870370370403</v>
      </c>
      <c r="X431">
        <v>18.07</v>
      </c>
      <c r="Y431">
        <v>36</v>
      </c>
      <c r="Z431" s="11" t="str">
        <f t="shared" si="38"/>
        <v>dentro de plazo</v>
      </c>
      <c r="AA431" s="17"/>
      <c r="AB431" s="16">
        <v>756807.2</v>
      </c>
      <c r="AC431" s="16">
        <v>537943.19999999995</v>
      </c>
      <c r="AD431" s="9">
        <f>VLOOKUP(A431,'[1]indicadores 140225'!$A$1:$AH$2422,25,FALSE)</f>
        <v>755089.2</v>
      </c>
      <c r="AE431" s="12">
        <f t="shared" si="39"/>
        <v>0.99772993703019741</v>
      </c>
      <c r="AF431" s="12" t="str">
        <f t="shared" si="40"/>
        <v>N° proy&gt;=90%</v>
      </c>
      <c r="AG431" s="16">
        <v>419936.3</v>
      </c>
      <c r="AH431" s="15">
        <v>45686</v>
      </c>
      <c r="AI431">
        <v>0.84570000000000001</v>
      </c>
      <c r="AJ431">
        <v>0.68500000000000005</v>
      </c>
      <c r="AK431" s="11">
        <f>VLOOKUP(A431,'[1]indicadores 140225'!$A$1:$AH$2422,29,FALSE)</f>
        <v>0.70650000000000002</v>
      </c>
      <c r="AN431">
        <v>0.84760000000000002</v>
      </c>
      <c r="AO431">
        <v>0.6421</v>
      </c>
      <c r="AP431" s="11">
        <f>VLOOKUP(A431,'[1]indicadores 140225'!$A$1:$AH$2422,31,FALSE)</f>
        <v>0.66400000000000003</v>
      </c>
      <c r="AS431" t="s">
        <v>54</v>
      </c>
      <c r="AT431" t="s">
        <v>55</v>
      </c>
      <c r="AU431" t="s">
        <v>56</v>
      </c>
    </row>
    <row r="432" spans="1:47" x14ac:dyDescent="0.25">
      <c r="A432" t="s">
        <v>1988</v>
      </c>
      <c r="B432" t="s">
        <v>1980</v>
      </c>
      <c r="C432" s="6">
        <f t="shared" si="41"/>
        <v>2023</v>
      </c>
      <c r="D432" t="s">
        <v>47</v>
      </c>
      <c r="E432" t="s">
        <v>82</v>
      </c>
      <c r="F432" t="s">
        <v>1989</v>
      </c>
      <c r="G432" t="s">
        <v>1082</v>
      </c>
      <c r="H432" t="s">
        <v>1082</v>
      </c>
      <c r="I432" t="s">
        <v>1536</v>
      </c>
      <c r="J432" t="s">
        <v>1900</v>
      </c>
      <c r="K432" t="s">
        <v>1990</v>
      </c>
      <c r="L432" t="s">
        <v>1991</v>
      </c>
      <c r="M432">
        <v>200</v>
      </c>
      <c r="N432" s="14">
        <v>45126</v>
      </c>
      <c r="O432">
        <v>1200000</v>
      </c>
      <c r="P432" s="15">
        <v>45217</v>
      </c>
      <c r="Q432" s="16">
        <v>1200000</v>
      </c>
      <c r="R432" s="10">
        <f t="shared" si="36"/>
        <v>1</v>
      </c>
      <c r="S432" s="10" t="str">
        <f t="shared" si="37"/>
        <v>N° proy &gt;=90%</v>
      </c>
      <c r="T432" s="15">
        <v>45236</v>
      </c>
      <c r="U432" s="16">
        <v>1200000</v>
      </c>
      <c r="V432" s="15">
        <v>45139</v>
      </c>
      <c r="W432">
        <v>552.70870370370403</v>
      </c>
      <c r="X432">
        <v>18.07</v>
      </c>
      <c r="Y432">
        <v>36</v>
      </c>
      <c r="Z432" s="11" t="str">
        <f t="shared" si="38"/>
        <v>dentro de plazo</v>
      </c>
      <c r="AA432" s="17"/>
      <c r="AB432" s="16">
        <v>736385.43</v>
      </c>
      <c r="AC432" s="16">
        <v>654318.43000000005</v>
      </c>
      <c r="AD432" s="9">
        <f>VLOOKUP(A432,'[1]indicadores 140225'!$A$1:$AH$2422,25,FALSE)</f>
        <v>735690.43</v>
      </c>
      <c r="AE432" s="12">
        <f t="shared" si="39"/>
        <v>0.99905620077246771</v>
      </c>
      <c r="AF432" s="12" t="str">
        <f t="shared" si="40"/>
        <v>N° proy&gt;=90%</v>
      </c>
      <c r="AG432" s="16">
        <v>197072.80000000002</v>
      </c>
      <c r="AH432" s="15">
        <v>45471</v>
      </c>
      <c r="AI432">
        <v>0.71409999999999996</v>
      </c>
      <c r="AJ432">
        <v>0.67949999999999999</v>
      </c>
      <c r="AK432" s="11">
        <f>VLOOKUP(A432,'[1]indicadores 140225'!$A$1:$AH$2422,29,FALSE)</f>
        <v>0.71599999999999997</v>
      </c>
      <c r="AN432">
        <v>0.8669</v>
      </c>
      <c r="AO432">
        <v>0.69930000000000003</v>
      </c>
      <c r="AP432" s="11">
        <f>VLOOKUP(A432,'[1]indicadores 140225'!$A$1:$AH$2422,31,FALSE)</f>
        <v>0.74160000000000004</v>
      </c>
      <c r="AS432" t="s">
        <v>54</v>
      </c>
      <c r="AT432" t="s">
        <v>55</v>
      </c>
      <c r="AU432" t="s">
        <v>56</v>
      </c>
    </row>
    <row r="433" spans="1:47" x14ac:dyDescent="0.25">
      <c r="A433" t="s">
        <v>1992</v>
      </c>
      <c r="B433" t="s">
        <v>1984</v>
      </c>
      <c r="C433" s="6">
        <f t="shared" si="41"/>
        <v>2023</v>
      </c>
      <c r="D433" t="s">
        <v>47</v>
      </c>
      <c r="E433" t="s">
        <v>82</v>
      </c>
      <c r="F433" t="s">
        <v>1993</v>
      </c>
      <c r="G433" t="s">
        <v>1082</v>
      </c>
      <c r="H433" t="s">
        <v>1082</v>
      </c>
      <c r="I433" t="s">
        <v>1536</v>
      </c>
      <c r="J433" t="s">
        <v>1900</v>
      </c>
      <c r="K433" t="s">
        <v>1994</v>
      </c>
      <c r="L433" t="s">
        <v>1995</v>
      </c>
      <c r="M433">
        <v>200</v>
      </c>
      <c r="N433" s="14">
        <v>45126</v>
      </c>
      <c r="O433">
        <v>1200000</v>
      </c>
      <c r="P433" s="15">
        <v>45217</v>
      </c>
      <c r="Q433" s="16">
        <v>1200000</v>
      </c>
      <c r="R433" s="10">
        <f t="shared" si="36"/>
        <v>1</v>
      </c>
      <c r="S433" s="10" t="str">
        <f t="shared" si="37"/>
        <v>N° proy &gt;=90%</v>
      </c>
      <c r="T433" s="15">
        <v>45236</v>
      </c>
      <c r="U433" s="16">
        <v>1200000</v>
      </c>
      <c r="V433" s="15">
        <v>45139</v>
      </c>
      <c r="W433">
        <v>552.70870370370403</v>
      </c>
      <c r="X433">
        <v>18.07</v>
      </c>
      <c r="Y433">
        <v>36</v>
      </c>
      <c r="Z433" s="11" t="str">
        <f t="shared" si="38"/>
        <v>dentro de plazo</v>
      </c>
      <c r="AA433" s="17"/>
      <c r="AB433" s="16">
        <v>737794.76</v>
      </c>
      <c r="AC433" s="16">
        <v>667836.36</v>
      </c>
      <c r="AD433" s="9">
        <f>VLOOKUP(A433,'[1]indicadores 140225'!$A$1:$AH$2422,25,FALSE)</f>
        <v>736839.76</v>
      </c>
      <c r="AE433" s="12">
        <f t="shared" si="39"/>
        <v>0.9987056020837014</v>
      </c>
      <c r="AF433" s="12" t="str">
        <f t="shared" si="40"/>
        <v>N° proy&gt;=90%</v>
      </c>
      <c r="AG433" s="16">
        <v>198912.80000000002</v>
      </c>
      <c r="AH433" s="15">
        <v>45471</v>
      </c>
      <c r="AI433">
        <v>0.79139999999999999</v>
      </c>
      <c r="AJ433">
        <v>0.65759999999999996</v>
      </c>
      <c r="AK433" s="11">
        <f>VLOOKUP(A433,'[1]indicadores 140225'!$A$1:$AH$2422,29,FALSE)</f>
        <v>0.70569999999999999</v>
      </c>
      <c r="AN433">
        <v>0.86329999999999996</v>
      </c>
      <c r="AO433">
        <v>0.66559999999999997</v>
      </c>
      <c r="AP433" s="11">
        <f>VLOOKUP(A433,'[1]indicadores 140225'!$A$1:$AH$2422,31,FALSE)</f>
        <v>0.70630000000000004</v>
      </c>
      <c r="AS433" t="s">
        <v>54</v>
      </c>
      <c r="AT433" t="s">
        <v>55</v>
      </c>
      <c r="AU433" t="s">
        <v>56</v>
      </c>
    </row>
    <row r="434" spans="1:47" x14ac:dyDescent="0.25">
      <c r="A434" t="s">
        <v>1971</v>
      </c>
      <c r="B434" t="s">
        <v>1988</v>
      </c>
      <c r="C434" s="6">
        <f t="shared" si="41"/>
        <v>2023</v>
      </c>
      <c r="D434" t="s">
        <v>47</v>
      </c>
      <c r="E434" t="s">
        <v>82</v>
      </c>
      <c r="F434" t="s">
        <v>1996</v>
      </c>
      <c r="G434" t="s">
        <v>1082</v>
      </c>
      <c r="H434" t="s">
        <v>1082</v>
      </c>
      <c r="I434" t="s">
        <v>1997</v>
      </c>
      <c r="J434" t="s">
        <v>1998</v>
      </c>
      <c r="K434" t="s">
        <v>1999</v>
      </c>
      <c r="L434" t="s">
        <v>2000</v>
      </c>
      <c r="M434">
        <v>170</v>
      </c>
      <c r="N434" s="14">
        <v>45122</v>
      </c>
      <c r="O434">
        <v>1020000</v>
      </c>
      <c r="P434" s="15">
        <v>45183</v>
      </c>
      <c r="Q434" s="16">
        <v>1020000</v>
      </c>
      <c r="R434" s="10">
        <f t="shared" si="36"/>
        <v>1</v>
      </c>
      <c r="S434" s="10" t="str">
        <f t="shared" si="37"/>
        <v>N° proy &gt;=90%</v>
      </c>
      <c r="T434" s="15">
        <v>45184</v>
      </c>
      <c r="U434" s="16">
        <v>1020000</v>
      </c>
      <c r="V434" s="15">
        <v>45139</v>
      </c>
      <c r="W434">
        <v>552.70870370370403</v>
      </c>
      <c r="X434">
        <v>18.07</v>
      </c>
      <c r="Y434">
        <v>36</v>
      </c>
      <c r="Z434" s="11" t="str">
        <f t="shared" si="38"/>
        <v>dentro de plazo</v>
      </c>
      <c r="AA434" s="17"/>
      <c r="AB434" s="16">
        <v>618943.19999999995</v>
      </c>
      <c r="AC434" s="16">
        <v>618568.19999999995</v>
      </c>
      <c r="AD434" s="9">
        <f>VLOOKUP(A434,'[1]indicadores 140225'!$A$1:$AH$2422,25,FALSE)</f>
        <v>618568.19999999995</v>
      </c>
      <c r="AE434" s="12">
        <f t="shared" si="39"/>
        <v>0.9993941285727026</v>
      </c>
      <c r="AF434" s="12" t="str">
        <f t="shared" si="40"/>
        <v>N° proy&gt;=90%</v>
      </c>
      <c r="AG434" s="16">
        <v>214442.59</v>
      </c>
      <c r="AH434" s="15">
        <v>45686</v>
      </c>
      <c r="AI434">
        <v>0.67559999999999998</v>
      </c>
      <c r="AJ434">
        <v>0.6018</v>
      </c>
      <c r="AK434" s="11">
        <f>VLOOKUP(A434,'[1]indicadores 140225'!$A$1:$AH$2422,29,FALSE)</f>
        <v>0.61509999999999998</v>
      </c>
      <c r="AN434">
        <v>0.8458</v>
      </c>
      <c r="AO434">
        <v>0.37980000000000003</v>
      </c>
      <c r="AP434" s="11">
        <f>VLOOKUP(A434,'[1]indicadores 140225'!$A$1:$AH$2422,31,FALSE)</f>
        <v>0.46810000000000002</v>
      </c>
      <c r="AS434" t="s">
        <v>54</v>
      </c>
      <c r="AT434" t="s">
        <v>55</v>
      </c>
      <c r="AU434" t="s">
        <v>56</v>
      </c>
    </row>
    <row r="435" spans="1:47" x14ac:dyDescent="0.25">
      <c r="A435" t="s">
        <v>1977</v>
      </c>
      <c r="B435" t="s">
        <v>1992</v>
      </c>
      <c r="C435" s="6">
        <f t="shared" si="41"/>
        <v>2023</v>
      </c>
      <c r="D435" t="s">
        <v>47</v>
      </c>
      <c r="E435" t="s">
        <v>82</v>
      </c>
      <c r="F435" t="s">
        <v>2001</v>
      </c>
      <c r="G435" t="s">
        <v>1082</v>
      </c>
      <c r="H435" t="s">
        <v>1082</v>
      </c>
      <c r="I435" t="s">
        <v>1997</v>
      </c>
      <c r="J435" t="s">
        <v>1998</v>
      </c>
      <c r="K435" t="s">
        <v>1999</v>
      </c>
      <c r="L435" t="s">
        <v>2000</v>
      </c>
      <c r="M435">
        <v>170</v>
      </c>
      <c r="N435" s="14">
        <v>45122</v>
      </c>
      <c r="O435">
        <v>1020000</v>
      </c>
      <c r="P435" s="15">
        <v>45183</v>
      </c>
      <c r="Q435" s="16">
        <v>1020000</v>
      </c>
      <c r="R435" s="10">
        <f t="shared" si="36"/>
        <v>1</v>
      </c>
      <c r="S435" s="10" t="str">
        <f t="shared" si="37"/>
        <v>N° proy &gt;=90%</v>
      </c>
      <c r="T435" s="15">
        <v>45184</v>
      </c>
      <c r="U435" s="16">
        <v>1020000</v>
      </c>
      <c r="V435" s="15">
        <v>45139</v>
      </c>
      <c r="W435">
        <v>552.70870370370403</v>
      </c>
      <c r="X435">
        <v>18.07</v>
      </c>
      <c r="Y435">
        <v>36</v>
      </c>
      <c r="Z435" s="11" t="str">
        <f t="shared" si="38"/>
        <v>dentro de plazo</v>
      </c>
      <c r="AA435" s="17"/>
      <c r="AB435" s="16">
        <v>662065.93999999994</v>
      </c>
      <c r="AC435" s="16">
        <v>661640.93999999994</v>
      </c>
      <c r="AD435" s="9">
        <f>VLOOKUP(A435,'[1]indicadores 140225'!$A$1:$AH$2422,25,FALSE)</f>
        <v>661640.93999999994</v>
      </c>
      <c r="AE435" s="12">
        <f t="shared" si="39"/>
        <v>0.99935806998318022</v>
      </c>
      <c r="AF435" s="12" t="str">
        <f t="shared" si="40"/>
        <v>N° proy&gt;=90%</v>
      </c>
      <c r="AG435" s="16">
        <v>210706.45</v>
      </c>
      <c r="AH435" s="15">
        <v>45686</v>
      </c>
      <c r="AI435">
        <v>0.71419999999999995</v>
      </c>
      <c r="AJ435">
        <v>0.61499999999999999</v>
      </c>
      <c r="AK435" s="11">
        <f>VLOOKUP(A435,'[1]indicadores 140225'!$A$1:$AH$2422,29,FALSE)</f>
        <v>0.64849999999999997</v>
      </c>
      <c r="AN435">
        <v>0.83620000000000005</v>
      </c>
      <c r="AO435">
        <v>0.4073</v>
      </c>
      <c r="AP435" s="11">
        <f>VLOOKUP(A435,'[1]indicadores 140225'!$A$1:$AH$2422,31,FALSE)</f>
        <v>0.4995</v>
      </c>
      <c r="AS435" t="s">
        <v>54</v>
      </c>
      <c r="AT435" t="s">
        <v>55</v>
      </c>
      <c r="AU435" t="s">
        <v>56</v>
      </c>
    </row>
    <row r="436" spans="1:47" x14ac:dyDescent="0.25">
      <c r="A436" t="s">
        <v>2002</v>
      </c>
      <c r="B436" t="s">
        <v>2002</v>
      </c>
      <c r="C436" s="6">
        <f t="shared" si="41"/>
        <v>2023</v>
      </c>
      <c r="D436" t="s">
        <v>47</v>
      </c>
      <c r="E436" t="s">
        <v>82</v>
      </c>
      <c r="F436" t="s">
        <v>2003</v>
      </c>
      <c r="G436" t="s">
        <v>1082</v>
      </c>
      <c r="H436" t="s">
        <v>1082</v>
      </c>
      <c r="I436" t="s">
        <v>1951</v>
      </c>
      <c r="J436" t="s">
        <v>2004</v>
      </c>
      <c r="K436" t="s">
        <v>2005</v>
      </c>
      <c r="L436" t="s">
        <v>2006</v>
      </c>
      <c r="M436">
        <v>200</v>
      </c>
      <c r="N436" s="14">
        <v>45126</v>
      </c>
      <c r="O436">
        <v>1200000</v>
      </c>
      <c r="P436" s="15">
        <v>45217</v>
      </c>
      <c r="Q436" s="16">
        <v>1200000</v>
      </c>
      <c r="R436" s="10">
        <f t="shared" si="36"/>
        <v>1</v>
      </c>
      <c r="S436" s="10" t="str">
        <f t="shared" si="37"/>
        <v>N° proy &gt;=90%</v>
      </c>
      <c r="T436" s="15">
        <v>45236</v>
      </c>
      <c r="U436" s="16">
        <v>1200000</v>
      </c>
      <c r="V436" s="15">
        <v>45139</v>
      </c>
      <c r="W436">
        <v>552.70870370370403</v>
      </c>
      <c r="X436">
        <v>18.07</v>
      </c>
      <c r="Y436">
        <v>36</v>
      </c>
      <c r="Z436" s="11" t="str">
        <f t="shared" si="38"/>
        <v>dentro de plazo</v>
      </c>
      <c r="AA436" s="17"/>
      <c r="AB436" s="16">
        <v>785662.57</v>
      </c>
      <c r="AC436" s="16">
        <v>779269.99</v>
      </c>
      <c r="AD436" s="9">
        <f>VLOOKUP(A436,'[1]indicadores 140225'!$A$1:$AH$2422,25,FALSE)</f>
        <v>783066.99</v>
      </c>
      <c r="AE436" s="12">
        <f t="shared" si="39"/>
        <v>0.99669631709704598</v>
      </c>
      <c r="AF436" s="12" t="str">
        <f t="shared" si="40"/>
        <v>N° proy&gt;=90%</v>
      </c>
      <c r="AG436" s="16">
        <v>429519.31</v>
      </c>
      <c r="AH436" s="15">
        <v>45588</v>
      </c>
      <c r="AI436">
        <v>0.84470000000000001</v>
      </c>
      <c r="AJ436">
        <v>0.71830000000000005</v>
      </c>
      <c r="AK436" s="11">
        <f>VLOOKUP(A436,'[1]indicadores 140225'!$A$1:$AH$2422,29,FALSE)</f>
        <v>0.74409999999999998</v>
      </c>
      <c r="AN436">
        <v>0.85450000000000004</v>
      </c>
      <c r="AO436">
        <v>0.68169999999999997</v>
      </c>
      <c r="AP436" s="11">
        <f>VLOOKUP(A436,'[1]indicadores 140225'!$A$1:$AH$2422,31,FALSE)</f>
        <v>0.70069999999999999</v>
      </c>
      <c r="AS436" t="s">
        <v>54</v>
      </c>
      <c r="AT436" t="s">
        <v>55</v>
      </c>
      <c r="AU436" t="s">
        <v>56</v>
      </c>
    </row>
    <row r="437" spans="1:47" x14ac:dyDescent="0.25">
      <c r="A437" t="s">
        <v>2007</v>
      </c>
      <c r="B437" t="s">
        <v>2007</v>
      </c>
      <c r="C437" s="6">
        <f t="shared" si="41"/>
        <v>2023</v>
      </c>
      <c r="D437" t="s">
        <v>47</v>
      </c>
      <c r="E437" t="s">
        <v>82</v>
      </c>
      <c r="F437" t="s">
        <v>2008</v>
      </c>
      <c r="G437" t="s">
        <v>1082</v>
      </c>
      <c r="H437" t="s">
        <v>1082</v>
      </c>
      <c r="I437" t="s">
        <v>1951</v>
      </c>
      <c r="J437" t="s">
        <v>2004</v>
      </c>
      <c r="K437" t="s">
        <v>2009</v>
      </c>
      <c r="L437" t="s">
        <v>2010</v>
      </c>
      <c r="M437">
        <v>200</v>
      </c>
      <c r="N437" s="14">
        <v>45126</v>
      </c>
      <c r="O437">
        <v>1200000</v>
      </c>
      <c r="P437" s="15">
        <v>45217</v>
      </c>
      <c r="Q437" s="16">
        <v>1200000</v>
      </c>
      <c r="R437" s="10">
        <f t="shared" si="36"/>
        <v>1</v>
      </c>
      <c r="S437" s="10" t="str">
        <f t="shared" si="37"/>
        <v>N° proy &gt;=90%</v>
      </c>
      <c r="T437" s="15">
        <v>45236</v>
      </c>
      <c r="U437" s="16">
        <v>1200000</v>
      </c>
      <c r="V437" s="15">
        <v>45139</v>
      </c>
      <c r="W437">
        <v>552.70870370370403</v>
      </c>
      <c r="X437">
        <v>18.07</v>
      </c>
      <c r="Y437">
        <v>36</v>
      </c>
      <c r="Z437" s="11" t="str">
        <f t="shared" si="38"/>
        <v>dentro de plazo</v>
      </c>
      <c r="AA437" s="17"/>
      <c r="AB437" s="16">
        <v>757742.51</v>
      </c>
      <c r="AC437" s="16">
        <v>754912.53</v>
      </c>
      <c r="AD437" s="9">
        <f>VLOOKUP(A437,'[1]indicadores 140225'!$A$1:$AH$2422,25,FALSE)</f>
        <v>751115.53</v>
      </c>
      <c r="AE437" s="12">
        <f t="shared" si="39"/>
        <v>0.9912543114414949</v>
      </c>
      <c r="AF437" s="12" t="str">
        <f t="shared" si="40"/>
        <v>N° proy&gt;=90%</v>
      </c>
      <c r="AG437" s="16">
        <v>421168.01</v>
      </c>
      <c r="AH437" s="15">
        <v>45588</v>
      </c>
      <c r="AI437">
        <v>0.83340000000000003</v>
      </c>
      <c r="AJ437">
        <v>0.67320000000000002</v>
      </c>
      <c r="AK437" s="11">
        <f>VLOOKUP(A437,'[1]indicadores 140225'!$A$1:$AH$2422,29,FALSE)</f>
        <v>0.69240000000000002</v>
      </c>
      <c r="AN437">
        <v>0.87519999999999998</v>
      </c>
      <c r="AO437">
        <v>0.68530000000000002</v>
      </c>
      <c r="AP437" s="11">
        <f>VLOOKUP(A437,'[1]indicadores 140225'!$A$1:$AH$2422,31,FALSE)</f>
        <v>0.69740000000000002</v>
      </c>
      <c r="AS437" t="s">
        <v>54</v>
      </c>
      <c r="AT437" t="s">
        <v>55</v>
      </c>
      <c r="AU437" t="s">
        <v>56</v>
      </c>
    </row>
    <row r="438" spans="1:47" x14ac:dyDescent="0.25">
      <c r="A438" t="s">
        <v>2011</v>
      </c>
      <c r="B438" t="s">
        <v>2011</v>
      </c>
      <c r="C438" s="6">
        <f t="shared" si="41"/>
        <v>2023</v>
      </c>
      <c r="D438" t="s">
        <v>47</v>
      </c>
      <c r="E438" t="s">
        <v>82</v>
      </c>
      <c r="F438" t="s">
        <v>2012</v>
      </c>
      <c r="G438" t="s">
        <v>1082</v>
      </c>
      <c r="H438" t="s">
        <v>1082</v>
      </c>
      <c r="I438" t="s">
        <v>1082</v>
      </c>
      <c r="J438" t="s">
        <v>2013</v>
      </c>
      <c r="K438" t="s">
        <v>2014</v>
      </c>
      <c r="L438" t="s">
        <v>2015</v>
      </c>
      <c r="M438">
        <v>230</v>
      </c>
      <c r="N438" s="14">
        <v>45128</v>
      </c>
      <c r="O438">
        <v>1380000</v>
      </c>
      <c r="P438" s="15">
        <v>45217</v>
      </c>
      <c r="Q438" s="16">
        <v>1380000</v>
      </c>
      <c r="R438" s="10">
        <f t="shared" si="36"/>
        <v>1</v>
      </c>
      <c r="S438" s="10" t="str">
        <f t="shared" si="37"/>
        <v>N° proy &gt;=90%</v>
      </c>
      <c r="T438" s="15">
        <v>45236</v>
      </c>
      <c r="U438" s="16">
        <v>1380000</v>
      </c>
      <c r="V438" s="15">
        <v>45139</v>
      </c>
      <c r="W438">
        <v>552.70870370370403</v>
      </c>
      <c r="X438">
        <v>18.07</v>
      </c>
      <c r="Y438">
        <v>36</v>
      </c>
      <c r="Z438" s="11" t="str">
        <f t="shared" si="38"/>
        <v>dentro de plazo</v>
      </c>
      <c r="AA438" s="17"/>
      <c r="AB438" s="16">
        <v>936421.09</v>
      </c>
      <c r="AC438" s="16">
        <v>815559.84</v>
      </c>
      <c r="AD438" s="9">
        <f>VLOOKUP(A438,'[1]indicadores 140225'!$A$1:$AH$2422,25,FALSE)</f>
        <v>935089.84</v>
      </c>
      <c r="AE438" s="12">
        <f t="shared" si="39"/>
        <v>0.99857836392813404</v>
      </c>
      <c r="AF438" s="12" t="str">
        <f t="shared" si="40"/>
        <v>N° proy&gt;=90%</v>
      </c>
      <c r="AG438" s="16">
        <v>256748.2</v>
      </c>
      <c r="AH438" s="15">
        <v>45554</v>
      </c>
      <c r="AI438">
        <v>0.73380000000000001</v>
      </c>
      <c r="AJ438">
        <v>0.72629999999999995</v>
      </c>
      <c r="AK438" s="11">
        <f>VLOOKUP(A438,'[1]indicadores 140225'!$A$1:$AH$2422,29,FALSE)</f>
        <v>0.73460000000000003</v>
      </c>
      <c r="AN438">
        <v>0.72909999999999997</v>
      </c>
      <c r="AO438">
        <v>0.61060000000000003</v>
      </c>
      <c r="AP438" s="11">
        <f>VLOOKUP(A438,'[1]indicadores 140225'!$A$1:$AH$2422,31,FALSE)</f>
        <v>0.67479999999999996</v>
      </c>
      <c r="AS438" t="s">
        <v>54</v>
      </c>
      <c r="AT438" t="s">
        <v>55</v>
      </c>
      <c r="AU438" t="s">
        <v>56</v>
      </c>
    </row>
    <row r="439" spans="1:47" x14ac:dyDescent="0.25">
      <c r="A439" t="s">
        <v>2016</v>
      </c>
      <c r="B439" t="s">
        <v>2016</v>
      </c>
      <c r="C439" s="6">
        <f t="shared" si="41"/>
        <v>2023</v>
      </c>
      <c r="D439" t="s">
        <v>47</v>
      </c>
      <c r="E439" t="s">
        <v>82</v>
      </c>
      <c r="F439" t="s">
        <v>2017</v>
      </c>
      <c r="G439" t="s">
        <v>1082</v>
      </c>
      <c r="H439" t="s">
        <v>1082</v>
      </c>
      <c r="I439" t="s">
        <v>1082</v>
      </c>
      <c r="J439" t="s">
        <v>2013</v>
      </c>
      <c r="K439" t="s">
        <v>2018</v>
      </c>
      <c r="L439" t="s">
        <v>2019</v>
      </c>
      <c r="M439">
        <v>230</v>
      </c>
      <c r="N439" s="14">
        <v>45128</v>
      </c>
      <c r="O439">
        <v>1380000</v>
      </c>
      <c r="P439" s="15">
        <v>45217</v>
      </c>
      <c r="Q439" s="16">
        <v>1380000</v>
      </c>
      <c r="R439" s="10">
        <f t="shared" si="36"/>
        <v>1</v>
      </c>
      <c r="S439" s="10" t="str">
        <f t="shared" si="37"/>
        <v>N° proy &gt;=90%</v>
      </c>
      <c r="T439" s="15">
        <v>45236</v>
      </c>
      <c r="U439" s="16">
        <v>1380000</v>
      </c>
      <c r="V439" s="15">
        <v>45139</v>
      </c>
      <c r="W439">
        <v>552.70870370370403</v>
      </c>
      <c r="X439">
        <v>18.07</v>
      </c>
      <c r="Y439">
        <v>36</v>
      </c>
      <c r="Z439" s="11" t="str">
        <f t="shared" si="38"/>
        <v>dentro de plazo</v>
      </c>
      <c r="AA439" s="17"/>
      <c r="AB439" s="16">
        <v>881391.37</v>
      </c>
      <c r="AC439" s="16">
        <v>807781.22</v>
      </c>
      <c r="AD439" s="9">
        <f>VLOOKUP(A439,'[1]indicadores 140225'!$A$1:$AH$2422,25,FALSE)</f>
        <v>867940.12</v>
      </c>
      <c r="AE439" s="12">
        <f t="shared" si="39"/>
        <v>0.98473861844143085</v>
      </c>
      <c r="AF439" s="12" t="str">
        <f t="shared" si="40"/>
        <v>N° proy&gt;=90%</v>
      </c>
      <c r="AG439" s="16">
        <v>250870.54</v>
      </c>
      <c r="AH439" s="15">
        <v>45554</v>
      </c>
      <c r="AI439">
        <v>0.72160000000000002</v>
      </c>
      <c r="AJ439">
        <v>0.71009999999999995</v>
      </c>
      <c r="AK439" s="11">
        <f>VLOOKUP(A439,'[1]indicadores 140225'!$A$1:$AH$2422,29,FALSE)</f>
        <v>0.71909999999999996</v>
      </c>
      <c r="AN439">
        <v>0.73709999999999998</v>
      </c>
      <c r="AO439">
        <v>0.60519999999999996</v>
      </c>
      <c r="AP439" s="11">
        <f>VLOOKUP(A439,'[1]indicadores 140225'!$A$1:$AH$2422,31,FALSE)</f>
        <v>0.63439999999999996</v>
      </c>
      <c r="AS439" t="s">
        <v>54</v>
      </c>
      <c r="AT439" t="s">
        <v>55</v>
      </c>
      <c r="AU439" t="s">
        <v>56</v>
      </c>
    </row>
    <row r="440" spans="1:47" x14ac:dyDescent="0.25">
      <c r="A440" t="s">
        <v>2020</v>
      </c>
      <c r="B440" t="s">
        <v>2020</v>
      </c>
      <c r="C440" s="6">
        <f t="shared" si="41"/>
        <v>2024</v>
      </c>
      <c r="D440" t="s">
        <v>47</v>
      </c>
      <c r="E440" t="s">
        <v>132</v>
      </c>
      <c r="F440" t="s">
        <v>2021</v>
      </c>
      <c r="G440" t="s">
        <v>1082</v>
      </c>
      <c r="H440" t="s">
        <v>1082</v>
      </c>
      <c r="I440" t="s">
        <v>1082</v>
      </c>
      <c r="J440" t="s">
        <v>2013</v>
      </c>
      <c r="K440" t="s">
        <v>2022</v>
      </c>
      <c r="L440" t="s">
        <v>2023</v>
      </c>
      <c r="M440">
        <v>400</v>
      </c>
      <c r="N440" s="14">
        <v>45541</v>
      </c>
      <c r="O440">
        <v>2400000</v>
      </c>
      <c r="P440" s="15">
        <v>45602</v>
      </c>
      <c r="Q440" s="16">
        <v>2400000</v>
      </c>
      <c r="R440" s="10">
        <f t="shared" si="36"/>
        <v>1</v>
      </c>
      <c r="S440" s="10" t="str">
        <f t="shared" si="37"/>
        <v>N° proy &gt;=90%</v>
      </c>
      <c r="T440" s="15">
        <v>45603</v>
      </c>
      <c r="U440" s="16">
        <v>2400000</v>
      </c>
      <c r="V440" s="15">
        <v>45566</v>
      </c>
      <c r="W440">
        <v>125.708703703704</v>
      </c>
      <c r="X440">
        <v>4.07</v>
      </c>
      <c r="Y440">
        <v>36</v>
      </c>
      <c r="Z440" s="11" t="str">
        <f t="shared" si="38"/>
        <v>dentro de plazo</v>
      </c>
      <c r="AA440" s="17"/>
      <c r="AB440" s="16">
        <v>206257.8</v>
      </c>
      <c r="AC440" s="16">
        <v>177794.6</v>
      </c>
      <c r="AD440" s="9">
        <f>VLOOKUP(A440,'[1]indicadores 140225'!$A$1:$AH$2422,25,FALSE)</f>
        <v>206057.8</v>
      </c>
      <c r="AE440" s="12">
        <f t="shared" si="39"/>
        <v>0.99903033970109256</v>
      </c>
      <c r="AF440" s="12" t="str">
        <f t="shared" si="40"/>
        <v>N° proy&gt;=90%</v>
      </c>
      <c r="AG440" s="16"/>
      <c r="AH440" s="17"/>
      <c r="AI440">
        <v>6.1199999999999997E-2</v>
      </c>
      <c r="AJ440">
        <v>4.1599999999999998E-2</v>
      </c>
      <c r="AK440" s="11">
        <f>VLOOKUP(A440,'[1]indicadores 140225'!$A$1:$AH$2422,29,FALSE)</f>
        <v>5.5399999999999998E-2</v>
      </c>
      <c r="AN440">
        <v>0.21890000000000001</v>
      </c>
      <c r="AO440">
        <v>5.2200000000000003E-2</v>
      </c>
      <c r="AP440" s="11">
        <f>VLOOKUP(A440,'[1]indicadores 140225'!$A$1:$AH$2422,31,FALSE)</f>
        <v>6.0499999999999998E-2</v>
      </c>
      <c r="AS440" t="s">
        <v>54</v>
      </c>
      <c r="AT440" t="s">
        <v>55</v>
      </c>
      <c r="AU440" t="s">
        <v>56</v>
      </c>
    </row>
    <row r="441" spans="1:47" x14ac:dyDescent="0.25">
      <c r="A441" t="s">
        <v>2024</v>
      </c>
      <c r="B441" t="s">
        <v>2024</v>
      </c>
      <c r="C441" s="6">
        <f t="shared" si="41"/>
        <v>2024</v>
      </c>
      <c r="D441" t="s">
        <v>47</v>
      </c>
      <c r="E441" t="s">
        <v>132</v>
      </c>
      <c r="F441" t="s">
        <v>2025</v>
      </c>
      <c r="G441" t="s">
        <v>1082</v>
      </c>
      <c r="H441" t="s">
        <v>1082</v>
      </c>
      <c r="I441" t="s">
        <v>1997</v>
      </c>
      <c r="J441" t="s">
        <v>2026</v>
      </c>
      <c r="K441" t="s">
        <v>2027</v>
      </c>
      <c r="L441" t="s">
        <v>2028</v>
      </c>
      <c r="M441">
        <v>400</v>
      </c>
      <c r="N441" s="14">
        <v>45539</v>
      </c>
      <c r="O441">
        <v>2400000</v>
      </c>
      <c r="P441" s="15">
        <v>45589</v>
      </c>
      <c r="Q441" s="16">
        <v>2400000</v>
      </c>
      <c r="R441" s="10">
        <f t="shared" si="36"/>
        <v>1</v>
      </c>
      <c r="S441" s="10" t="str">
        <f t="shared" si="37"/>
        <v>N° proy &gt;=90%</v>
      </c>
      <c r="T441" s="15">
        <v>45602</v>
      </c>
      <c r="U441" s="16">
        <v>2400000</v>
      </c>
      <c r="V441" s="15">
        <v>45566</v>
      </c>
      <c r="W441">
        <v>125.708703703704</v>
      </c>
      <c r="X441">
        <v>4.07</v>
      </c>
      <c r="Y441">
        <v>36</v>
      </c>
      <c r="Z441" s="11" t="str">
        <f t="shared" si="38"/>
        <v>dentro de plazo</v>
      </c>
      <c r="AA441" s="17"/>
      <c r="AB441" s="16">
        <v>195570.4</v>
      </c>
      <c r="AC441" s="16">
        <v>98320.5</v>
      </c>
      <c r="AD441" s="9">
        <f>VLOOKUP(A441,'[1]indicadores 140225'!$A$1:$AH$2422,25,FALSE)</f>
        <v>195570.4</v>
      </c>
      <c r="AE441" s="12">
        <f t="shared" si="39"/>
        <v>1</v>
      </c>
      <c r="AF441" s="12" t="str">
        <f t="shared" si="40"/>
        <v>N° proy&gt;=90%</v>
      </c>
      <c r="AG441" s="16"/>
      <c r="AH441" s="17"/>
      <c r="AI441">
        <v>4.9299999999999997E-2</v>
      </c>
      <c r="AJ441">
        <v>4.1500000000000002E-2</v>
      </c>
      <c r="AK441" s="11">
        <f>VLOOKUP(A441,'[1]indicadores 140225'!$A$1:$AH$2422,29,FALSE)</f>
        <v>4.9799999999999997E-2</v>
      </c>
      <c r="AN441">
        <v>9.9599999999999994E-2</v>
      </c>
      <c r="AO441">
        <v>2.8199999999999999E-2</v>
      </c>
      <c r="AP441" s="11">
        <f>VLOOKUP(A441,'[1]indicadores 140225'!$A$1:$AH$2422,31,FALSE)</f>
        <v>5.6099999999999997E-2</v>
      </c>
      <c r="AS441" t="s">
        <v>54</v>
      </c>
      <c r="AT441" t="s">
        <v>55</v>
      </c>
      <c r="AU441" t="s">
        <v>56</v>
      </c>
    </row>
    <row r="442" spans="1:47" x14ac:dyDescent="0.25">
      <c r="A442" t="s">
        <v>2029</v>
      </c>
      <c r="B442" t="s">
        <v>2029</v>
      </c>
      <c r="C442" s="6">
        <f t="shared" si="41"/>
        <v>2024</v>
      </c>
      <c r="D442" t="s">
        <v>47</v>
      </c>
      <c r="E442" t="s">
        <v>132</v>
      </c>
      <c r="F442" t="s">
        <v>2030</v>
      </c>
      <c r="G442" t="s">
        <v>1082</v>
      </c>
      <c r="H442" t="s">
        <v>1082</v>
      </c>
      <c r="I442" t="s">
        <v>1951</v>
      </c>
      <c r="J442" t="s">
        <v>2031</v>
      </c>
      <c r="K442" t="s">
        <v>2032</v>
      </c>
      <c r="L442" t="s">
        <v>2033</v>
      </c>
      <c r="M442">
        <v>400</v>
      </c>
      <c r="N442" s="14">
        <v>45540</v>
      </c>
      <c r="O442">
        <v>2400000</v>
      </c>
      <c r="P442" s="15">
        <v>45589</v>
      </c>
      <c r="Q442" s="16">
        <v>2400000</v>
      </c>
      <c r="R442" s="10">
        <f t="shared" si="36"/>
        <v>1</v>
      </c>
      <c r="S442" s="10" t="str">
        <f t="shared" si="37"/>
        <v>N° proy &gt;=90%</v>
      </c>
      <c r="T442" s="15">
        <v>45603</v>
      </c>
      <c r="U442" s="16">
        <v>2400000</v>
      </c>
      <c r="V442" s="15">
        <v>45566</v>
      </c>
      <c r="W442">
        <v>125.708703703704</v>
      </c>
      <c r="X442">
        <v>4.07</v>
      </c>
      <c r="Y442">
        <v>36</v>
      </c>
      <c r="Z442" s="11" t="str">
        <f t="shared" si="38"/>
        <v>dentro de plazo</v>
      </c>
      <c r="AA442" s="17"/>
      <c r="AB442" s="16">
        <v>181063.17</v>
      </c>
      <c r="AC442" s="16">
        <v>125365</v>
      </c>
      <c r="AD442" s="9">
        <f>VLOOKUP(A442,'[1]indicadores 140225'!$A$1:$AH$2422,25,FALSE)</f>
        <v>179113.17</v>
      </c>
      <c r="AE442" s="12">
        <f t="shared" si="39"/>
        <v>0.98923027802948549</v>
      </c>
      <c r="AF442" s="12" t="str">
        <f t="shared" si="40"/>
        <v>N° proy&gt;=90%</v>
      </c>
      <c r="AG442" s="16"/>
      <c r="AH442" s="17"/>
      <c r="AI442">
        <v>5.9400000000000001E-2</v>
      </c>
      <c r="AJ442">
        <v>4.7E-2</v>
      </c>
      <c r="AK442" s="11">
        <f>VLOOKUP(A442,'[1]indicadores 140225'!$A$1:$AH$2422,29,FALSE)</f>
        <v>6.0999999999999999E-2</v>
      </c>
      <c r="AN442">
        <v>7.6600000000000001E-2</v>
      </c>
      <c r="AO442">
        <v>4.2900000000000001E-2</v>
      </c>
      <c r="AP442" s="11">
        <f>VLOOKUP(A442,'[1]indicadores 140225'!$A$1:$AH$2422,31,FALSE)</f>
        <v>6.13E-2</v>
      </c>
      <c r="AS442" t="s">
        <v>54</v>
      </c>
      <c r="AT442" t="s">
        <v>55</v>
      </c>
      <c r="AU442" t="s">
        <v>56</v>
      </c>
    </row>
    <row r="443" spans="1:47" x14ac:dyDescent="0.25">
      <c r="A443" t="s">
        <v>2034</v>
      </c>
      <c r="B443" t="s">
        <v>2034</v>
      </c>
      <c r="C443" s="6">
        <f t="shared" si="41"/>
        <v>2024</v>
      </c>
      <c r="D443" t="s">
        <v>47</v>
      </c>
      <c r="E443" t="s">
        <v>132</v>
      </c>
      <c r="F443" t="s">
        <v>2035</v>
      </c>
      <c r="G443" t="s">
        <v>1082</v>
      </c>
      <c r="H443" t="s">
        <v>1082</v>
      </c>
      <c r="I443" t="s">
        <v>1882</v>
      </c>
      <c r="J443" t="s">
        <v>2036</v>
      </c>
      <c r="K443" t="s">
        <v>2037</v>
      </c>
      <c r="L443" t="s">
        <v>2038</v>
      </c>
      <c r="M443">
        <v>400</v>
      </c>
      <c r="N443" s="14">
        <v>45540</v>
      </c>
      <c r="O443">
        <v>2400000</v>
      </c>
      <c r="P443" s="15">
        <v>45589</v>
      </c>
      <c r="Q443" s="16">
        <v>2400000</v>
      </c>
      <c r="R443" s="10">
        <f t="shared" si="36"/>
        <v>1</v>
      </c>
      <c r="S443" s="10" t="str">
        <f t="shared" si="37"/>
        <v>N° proy &gt;=90%</v>
      </c>
      <c r="T443" s="15">
        <v>45603</v>
      </c>
      <c r="U443" s="16">
        <v>2400000</v>
      </c>
      <c r="V443" s="15">
        <v>45566</v>
      </c>
      <c r="W443">
        <v>125.708703703704</v>
      </c>
      <c r="X443">
        <v>4.07</v>
      </c>
      <c r="Y443">
        <v>36</v>
      </c>
      <c r="Z443" s="11" t="str">
        <f t="shared" si="38"/>
        <v>dentro de plazo</v>
      </c>
      <c r="AA443" s="17"/>
      <c r="AB443" s="16">
        <v>159714</v>
      </c>
      <c r="AC443" s="16">
        <v>134994</v>
      </c>
      <c r="AD443" s="9">
        <f>VLOOKUP(A443,'[1]indicadores 140225'!$A$1:$AH$2422,25,FALSE)</f>
        <v>158854</v>
      </c>
      <c r="AE443" s="12">
        <f t="shared" si="39"/>
        <v>0.99461537498278174</v>
      </c>
      <c r="AF443" s="12" t="str">
        <f t="shared" si="40"/>
        <v>N° proy&gt;=90%</v>
      </c>
      <c r="AG443" s="16"/>
      <c r="AH443" s="17"/>
      <c r="AI443">
        <v>4.3999999999999997E-2</v>
      </c>
      <c r="AJ443">
        <v>2.8899999999999999E-2</v>
      </c>
      <c r="AK443" s="11">
        <f>VLOOKUP(A443,'[1]indicadores 140225'!$A$1:$AH$2422,29,FALSE)</f>
        <v>9.1300000000000006E-2</v>
      </c>
      <c r="AN443">
        <v>6.6199999999999995E-2</v>
      </c>
      <c r="AO443">
        <v>0</v>
      </c>
      <c r="AP443" s="11">
        <f>VLOOKUP(A443,'[1]indicadores 140225'!$A$1:$AH$2422,31,FALSE)</f>
        <v>3.49E-2</v>
      </c>
      <c r="AS443" t="s">
        <v>54</v>
      </c>
      <c r="AT443" t="s">
        <v>55</v>
      </c>
      <c r="AU443" t="s">
        <v>56</v>
      </c>
    </row>
    <row r="444" spans="1:47" x14ac:dyDescent="0.25">
      <c r="A444" t="s">
        <v>2039</v>
      </c>
      <c r="B444" t="s">
        <v>2039</v>
      </c>
      <c r="C444" s="6">
        <f t="shared" si="41"/>
        <v>2024</v>
      </c>
      <c r="D444" t="s">
        <v>47</v>
      </c>
      <c r="E444" t="s">
        <v>132</v>
      </c>
      <c r="F444" t="s">
        <v>2040</v>
      </c>
      <c r="G444" t="s">
        <v>1082</v>
      </c>
      <c r="H444" t="s">
        <v>1082</v>
      </c>
      <c r="I444" t="s">
        <v>1536</v>
      </c>
      <c r="J444" t="s">
        <v>2041</v>
      </c>
      <c r="K444" t="s">
        <v>2042</v>
      </c>
      <c r="L444" t="s">
        <v>2043</v>
      </c>
      <c r="M444">
        <v>400</v>
      </c>
      <c r="N444" s="14">
        <v>45540</v>
      </c>
      <c r="O444">
        <v>2400000</v>
      </c>
      <c r="P444" s="15">
        <v>45601</v>
      </c>
      <c r="Q444" s="16">
        <v>2400000</v>
      </c>
      <c r="R444" s="10">
        <f t="shared" si="36"/>
        <v>1</v>
      </c>
      <c r="S444" s="10" t="str">
        <f t="shared" si="37"/>
        <v>N° proy &gt;=90%</v>
      </c>
      <c r="T444" s="15">
        <v>45602</v>
      </c>
      <c r="U444" s="16">
        <v>2400000</v>
      </c>
      <c r="V444" s="15">
        <v>45566</v>
      </c>
      <c r="W444">
        <v>125.708703703704</v>
      </c>
      <c r="X444">
        <v>4.07</v>
      </c>
      <c r="Y444">
        <v>36</v>
      </c>
      <c r="Z444" s="11" t="str">
        <f t="shared" si="38"/>
        <v>dentro de plazo</v>
      </c>
      <c r="AA444" s="17"/>
      <c r="AB444" s="16">
        <v>197197.16</v>
      </c>
      <c r="AC444" s="16">
        <v>155263.16</v>
      </c>
      <c r="AD444" s="9">
        <f>VLOOKUP(A444,'[1]indicadores 140225'!$A$1:$AH$2422,25,FALSE)</f>
        <v>197197.16</v>
      </c>
      <c r="AE444" s="12">
        <f t="shared" si="39"/>
        <v>1</v>
      </c>
      <c r="AF444" s="12" t="str">
        <f t="shared" si="40"/>
        <v>N° proy&gt;=90%</v>
      </c>
      <c r="AG444" s="16"/>
      <c r="AH444" s="17"/>
      <c r="AI444">
        <v>4.5499999999999999E-2</v>
      </c>
      <c r="AJ444">
        <v>3.8199999999999998E-2</v>
      </c>
      <c r="AK444" s="11">
        <f>VLOOKUP(A444,'[1]indicadores 140225'!$A$1:$AH$2422,29,FALSE)</f>
        <v>4.6600000000000003E-2</v>
      </c>
      <c r="AN444">
        <v>6.5500000000000003E-2</v>
      </c>
      <c r="AO444">
        <v>4.3200000000000002E-2</v>
      </c>
      <c r="AP444" s="11">
        <f>VLOOKUP(A444,'[1]indicadores 140225'!$A$1:$AH$2422,31,FALSE)</f>
        <v>5.4800000000000001E-2</v>
      </c>
      <c r="AS444" t="s">
        <v>54</v>
      </c>
      <c r="AT444" t="s">
        <v>55</v>
      </c>
      <c r="AU444" t="s">
        <v>56</v>
      </c>
    </row>
    <row r="445" spans="1:47" x14ac:dyDescent="0.25">
      <c r="A445" t="s">
        <v>2044</v>
      </c>
      <c r="B445" t="s">
        <v>2044</v>
      </c>
      <c r="C445" s="6">
        <f t="shared" si="41"/>
        <v>2024</v>
      </c>
      <c r="D445" t="s">
        <v>157</v>
      </c>
      <c r="E445" t="s">
        <v>158</v>
      </c>
      <c r="F445" t="s">
        <v>2045</v>
      </c>
      <c r="G445" t="s">
        <v>1082</v>
      </c>
      <c r="H445" t="s">
        <v>1082</v>
      </c>
      <c r="I445" t="s">
        <v>1082</v>
      </c>
      <c r="J445" t="s">
        <v>1919</v>
      </c>
      <c r="K445" t="s">
        <v>160</v>
      </c>
      <c r="L445" t="s">
        <v>2046</v>
      </c>
      <c r="M445">
        <v>150</v>
      </c>
      <c r="N445" s="14">
        <v>45537</v>
      </c>
      <c r="O445">
        <v>581527.32999999996</v>
      </c>
      <c r="P445" s="15">
        <v>45471</v>
      </c>
      <c r="Q445" s="16">
        <v>581818</v>
      </c>
      <c r="R445" s="10">
        <f t="shared" si="36"/>
        <v>1.0004998389327635</v>
      </c>
      <c r="S445" s="10" t="str">
        <f t="shared" si="37"/>
        <v>N° proy &gt;=90%</v>
      </c>
      <c r="T445" s="15">
        <v>45478</v>
      </c>
      <c r="U445" s="16">
        <v>581818</v>
      </c>
      <c r="V445" s="15">
        <v>45554</v>
      </c>
      <c r="W445">
        <v>71</v>
      </c>
      <c r="X445">
        <v>3</v>
      </c>
      <c r="Y445">
        <v>3</v>
      </c>
      <c r="Z445" s="11" t="str">
        <f t="shared" si="38"/>
        <v>dentro de plazo</v>
      </c>
      <c r="AA445" s="15">
        <v>45625</v>
      </c>
      <c r="AB445" s="16"/>
      <c r="AC445" s="16">
        <v>0</v>
      </c>
      <c r="AD445" s="9">
        <f>VLOOKUP(A445,'[1]indicadores 140225'!$A$1:$AH$2422,25,FALSE)</f>
        <v>0</v>
      </c>
      <c r="AE445" s="12" t="e">
        <f t="shared" si="39"/>
        <v>#DIV/0!</v>
      </c>
      <c r="AF445" s="12" t="e">
        <f t="shared" si="40"/>
        <v>#DIV/0!</v>
      </c>
      <c r="AG445" s="16"/>
      <c r="AH445" s="17"/>
      <c r="AI445">
        <v>0</v>
      </c>
      <c r="AK445" s="11" t="e">
        <f>VLOOKUP(A445,'[1]indicadores 140225'!$A$1:$AH$2422,29,FALSE)</f>
        <v>#REF!</v>
      </c>
      <c r="AN445">
        <v>1</v>
      </c>
      <c r="AP445" s="11" t="e">
        <f>VLOOKUP(A445,'[1]indicadores 140225'!$A$1:$AH$2422,31,FALSE)</f>
        <v>#REF!</v>
      </c>
      <c r="AS445" t="s">
        <v>42</v>
      </c>
      <c r="AT445" t="s">
        <v>43</v>
      </c>
      <c r="AU445" t="s">
        <v>44</v>
      </c>
    </row>
    <row r="446" spans="1:47" x14ac:dyDescent="0.25">
      <c r="A446" t="s">
        <v>2047</v>
      </c>
      <c r="B446" t="s">
        <v>2047</v>
      </c>
      <c r="C446" s="6">
        <f t="shared" si="41"/>
        <v>2024</v>
      </c>
      <c r="D446" t="s">
        <v>157</v>
      </c>
      <c r="E446" t="s">
        <v>158</v>
      </c>
      <c r="F446" t="s">
        <v>2048</v>
      </c>
      <c r="G446" t="s">
        <v>1082</v>
      </c>
      <c r="H446" t="s">
        <v>1082</v>
      </c>
      <c r="I446" t="s">
        <v>1997</v>
      </c>
      <c r="J446" t="s">
        <v>2049</v>
      </c>
      <c r="K446" t="s">
        <v>160</v>
      </c>
      <c r="L446" t="s">
        <v>2050</v>
      </c>
      <c r="M446">
        <v>150</v>
      </c>
      <c r="N446" s="14">
        <v>45537</v>
      </c>
      <c r="O446">
        <v>581483.04</v>
      </c>
      <c r="P446" s="15">
        <v>45475</v>
      </c>
      <c r="Q446" s="16">
        <v>581818</v>
      </c>
      <c r="R446" s="10">
        <f t="shared" si="36"/>
        <v>1.0005760443159271</v>
      </c>
      <c r="S446" s="10" t="str">
        <f t="shared" si="37"/>
        <v>N° proy &gt;=90%</v>
      </c>
      <c r="T446" s="15">
        <v>45478</v>
      </c>
      <c r="U446" s="16">
        <v>581818</v>
      </c>
      <c r="V446" s="15">
        <v>45554</v>
      </c>
      <c r="W446">
        <v>71</v>
      </c>
      <c r="X446">
        <v>3</v>
      </c>
      <c r="Y446">
        <v>3</v>
      </c>
      <c r="Z446" s="11" t="str">
        <f t="shared" si="38"/>
        <v>dentro de plazo</v>
      </c>
      <c r="AA446" s="15">
        <v>45625</v>
      </c>
      <c r="AB446" s="16"/>
      <c r="AC446" s="16">
        <v>0</v>
      </c>
      <c r="AD446" s="9">
        <f>VLOOKUP(A446,'[1]indicadores 140225'!$A$1:$AH$2422,25,FALSE)</f>
        <v>549765.35</v>
      </c>
      <c r="AE446" s="12" t="e">
        <f t="shared" si="39"/>
        <v>#DIV/0!</v>
      </c>
      <c r="AF446" s="12" t="e">
        <f t="shared" si="40"/>
        <v>#DIV/0!</v>
      </c>
      <c r="AG446" s="16"/>
      <c r="AH446" s="17"/>
      <c r="AI446">
        <v>0</v>
      </c>
      <c r="AK446" s="11" t="e">
        <f>VLOOKUP(A446,'[1]indicadores 140225'!$A$1:$AH$2422,29,FALSE)</f>
        <v>#REF!</v>
      </c>
      <c r="AN446">
        <v>0</v>
      </c>
      <c r="AP446" s="11" t="e">
        <f>VLOOKUP(A446,'[1]indicadores 140225'!$A$1:$AH$2422,31,FALSE)</f>
        <v>#REF!</v>
      </c>
      <c r="AS446" t="s">
        <v>42</v>
      </c>
      <c r="AT446" t="s">
        <v>43</v>
      </c>
      <c r="AU446" t="s">
        <v>44</v>
      </c>
    </row>
    <row r="447" spans="1:47" x14ac:dyDescent="0.25">
      <c r="A447" t="s">
        <v>2051</v>
      </c>
      <c r="B447" t="s">
        <v>2051</v>
      </c>
      <c r="C447" s="6">
        <f t="shared" si="41"/>
        <v>2024</v>
      </c>
      <c r="D447" t="s">
        <v>157</v>
      </c>
      <c r="E447" t="s">
        <v>158</v>
      </c>
      <c r="F447" t="s">
        <v>2052</v>
      </c>
      <c r="G447" t="s">
        <v>1082</v>
      </c>
      <c r="H447" t="s">
        <v>1082</v>
      </c>
      <c r="I447" t="s">
        <v>1997</v>
      </c>
      <c r="J447" t="s">
        <v>1998</v>
      </c>
      <c r="K447" t="s">
        <v>160</v>
      </c>
      <c r="L447" t="s">
        <v>2053</v>
      </c>
      <c r="M447">
        <v>150</v>
      </c>
      <c r="N447" s="14">
        <v>45537</v>
      </c>
      <c r="O447">
        <v>417748.42</v>
      </c>
      <c r="P447" s="15">
        <v>45471</v>
      </c>
      <c r="Q447" s="16">
        <v>581818</v>
      </c>
      <c r="R447" s="10">
        <f t="shared" si="36"/>
        <v>1.3927473382185385</v>
      </c>
      <c r="S447" s="10" t="str">
        <f t="shared" si="37"/>
        <v>N° proy &gt;=90%</v>
      </c>
      <c r="T447" s="15">
        <v>45478</v>
      </c>
      <c r="U447" s="16">
        <v>581818</v>
      </c>
      <c r="V447" s="15">
        <v>45554</v>
      </c>
      <c r="W447">
        <v>71</v>
      </c>
      <c r="X447">
        <v>3</v>
      </c>
      <c r="Y447">
        <v>3</v>
      </c>
      <c r="Z447" s="11" t="str">
        <f t="shared" si="38"/>
        <v>dentro de plazo</v>
      </c>
      <c r="AA447" s="15">
        <v>45625</v>
      </c>
      <c r="AB447" s="16"/>
      <c r="AC447" s="16">
        <v>0</v>
      </c>
      <c r="AD447" s="9">
        <f>VLOOKUP(A447,'[1]indicadores 140225'!$A$1:$AH$2422,25,FALSE)</f>
        <v>0</v>
      </c>
      <c r="AE447" s="12" t="e">
        <f t="shared" si="39"/>
        <v>#DIV/0!</v>
      </c>
      <c r="AF447" s="12" t="e">
        <f t="shared" si="40"/>
        <v>#DIV/0!</v>
      </c>
      <c r="AG447" s="16"/>
      <c r="AH447" s="17"/>
      <c r="AI447">
        <v>0</v>
      </c>
      <c r="AK447" s="11" t="e">
        <f>VLOOKUP(A447,'[1]indicadores 140225'!$A$1:$AH$2422,29,FALSE)</f>
        <v>#REF!</v>
      </c>
      <c r="AN447">
        <v>0</v>
      </c>
      <c r="AP447" s="11" t="e">
        <f>VLOOKUP(A447,'[1]indicadores 140225'!$A$1:$AH$2422,31,FALSE)</f>
        <v>#REF!</v>
      </c>
      <c r="AS447" t="s">
        <v>42</v>
      </c>
      <c r="AT447" t="s">
        <v>939</v>
      </c>
      <c r="AU447" t="s">
        <v>2054</v>
      </c>
    </row>
    <row r="448" spans="1:47" x14ac:dyDescent="0.25">
      <c r="A448" t="s">
        <v>2055</v>
      </c>
      <c r="B448" t="s">
        <v>2055</v>
      </c>
      <c r="C448" s="6">
        <f t="shared" si="41"/>
        <v>2024</v>
      </c>
      <c r="D448" t="s">
        <v>157</v>
      </c>
      <c r="E448" t="s">
        <v>158</v>
      </c>
      <c r="F448" t="s">
        <v>2056</v>
      </c>
      <c r="G448" t="s">
        <v>1082</v>
      </c>
      <c r="H448" t="s">
        <v>1082</v>
      </c>
      <c r="I448" t="s">
        <v>1882</v>
      </c>
      <c r="J448" t="s">
        <v>2057</v>
      </c>
      <c r="K448" t="s">
        <v>160</v>
      </c>
      <c r="L448" t="s">
        <v>2058</v>
      </c>
      <c r="M448">
        <v>150</v>
      </c>
      <c r="N448" s="14">
        <v>45537</v>
      </c>
      <c r="O448">
        <v>581818</v>
      </c>
      <c r="P448" s="15">
        <v>45471</v>
      </c>
      <c r="Q448" s="16">
        <v>581818</v>
      </c>
      <c r="R448" s="10">
        <f t="shared" si="36"/>
        <v>1</v>
      </c>
      <c r="S448" s="10" t="str">
        <f t="shared" si="37"/>
        <v>N° proy &gt;=90%</v>
      </c>
      <c r="T448" s="15">
        <v>45478</v>
      </c>
      <c r="U448" s="16">
        <v>581818</v>
      </c>
      <c r="V448" s="15">
        <v>45554</v>
      </c>
      <c r="W448">
        <v>71</v>
      </c>
      <c r="X448">
        <v>3</v>
      </c>
      <c r="Y448">
        <v>3</v>
      </c>
      <c r="Z448" s="11" t="str">
        <f t="shared" si="38"/>
        <v>dentro de plazo</v>
      </c>
      <c r="AA448" s="15">
        <v>45625</v>
      </c>
      <c r="AB448" s="16"/>
      <c r="AC448" s="16">
        <v>547481.61</v>
      </c>
      <c r="AD448" s="9">
        <f>VLOOKUP(A448,'[1]indicadores 140225'!$A$1:$AH$2422,25,FALSE)</f>
        <v>547481.61</v>
      </c>
      <c r="AE448" s="12" t="e">
        <f t="shared" si="39"/>
        <v>#DIV/0!</v>
      </c>
      <c r="AF448" s="12" t="e">
        <f t="shared" si="40"/>
        <v>#DIV/0!</v>
      </c>
      <c r="AG448" s="16"/>
      <c r="AH448" s="17"/>
      <c r="AI448">
        <v>0</v>
      </c>
      <c r="AK448" s="11" t="e">
        <f>VLOOKUP(A448,'[1]indicadores 140225'!$A$1:$AH$2422,29,FALSE)</f>
        <v>#REF!</v>
      </c>
      <c r="AN448">
        <v>0</v>
      </c>
      <c r="AP448" s="11" t="e">
        <f>VLOOKUP(A448,'[1]indicadores 140225'!$A$1:$AH$2422,31,FALSE)</f>
        <v>#REF!</v>
      </c>
      <c r="AS448" t="s">
        <v>42</v>
      </c>
      <c r="AT448" t="s">
        <v>167</v>
      </c>
      <c r="AU448" t="s">
        <v>168</v>
      </c>
    </row>
    <row r="449" spans="1:47" x14ac:dyDescent="0.25">
      <c r="A449" t="s">
        <v>2059</v>
      </c>
      <c r="B449" t="s">
        <v>2059</v>
      </c>
      <c r="C449" s="6">
        <f t="shared" si="41"/>
        <v>2024</v>
      </c>
      <c r="D449" t="s">
        <v>157</v>
      </c>
      <c r="E449" t="s">
        <v>158</v>
      </c>
      <c r="F449" t="s">
        <v>2060</v>
      </c>
      <c r="G449" t="s">
        <v>1082</v>
      </c>
      <c r="H449" t="s">
        <v>1082</v>
      </c>
      <c r="I449" t="s">
        <v>1882</v>
      </c>
      <c r="J449" t="s">
        <v>1929</v>
      </c>
      <c r="K449" t="s">
        <v>2061</v>
      </c>
      <c r="L449" t="s">
        <v>2062</v>
      </c>
      <c r="M449">
        <v>150</v>
      </c>
      <c r="N449" s="14">
        <v>45537</v>
      </c>
      <c r="O449">
        <v>579982.53</v>
      </c>
      <c r="P449" s="15">
        <v>45471</v>
      </c>
      <c r="Q449" s="16">
        <v>581818</v>
      </c>
      <c r="R449" s="10">
        <f t="shared" si="36"/>
        <v>1.0031646987711853</v>
      </c>
      <c r="S449" s="10" t="str">
        <f t="shared" si="37"/>
        <v>N° proy &gt;=90%</v>
      </c>
      <c r="T449" s="15">
        <v>45478</v>
      </c>
      <c r="U449" s="16">
        <v>581818</v>
      </c>
      <c r="V449" s="15">
        <v>45554</v>
      </c>
      <c r="W449">
        <v>71</v>
      </c>
      <c r="X449">
        <v>4</v>
      </c>
      <c r="Y449">
        <v>4</v>
      </c>
      <c r="Z449" s="11" t="str">
        <f t="shared" si="38"/>
        <v>dentro de plazo</v>
      </c>
      <c r="AA449" s="15">
        <v>45625</v>
      </c>
      <c r="AB449" s="16"/>
      <c r="AC449" s="16">
        <v>0</v>
      </c>
      <c r="AD449" s="9">
        <f>VLOOKUP(A449,'[1]indicadores 140225'!$A$1:$AH$2422,25,FALSE)</f>
        <v>0</v>
      </c>
      <c r="AE449" s="12" t="e">
        <f t="shared" si="39"/>
        <v>#DIV/0!</v>
      </c>
      <c r="AF449" s="12" t="e">
        <f t="shared" si="40"/>
        <v>#DIV/0!</v>
      </c>
      <c r="AG449" s="16"/>
      <c r="AH449" s="17"/>
      <c r="AI449">
        <v>0</v>
      </c>
      <c r="AK449" s="11" t="e">
        <f>VLOOKUP(A449,'[1]indicadores 140225'!$A$1:$AH$2422,29,FALSE)</f>
        <v>#REF!</v>
      </c>
      <c r="AN449">
        <v>0</v>
      </c>
      <c r="AP449" s="11" t="e">
        <f>VLOOKUP(A449,'[1]indicadores 140225'!$A$1:$AH$2422,31,FALSE)</f>
        <v>#REF!</v>
      </c>
      <c r="AS449" t="s">
        <v>42</v>
      </c>
      <c r="AT449" t="s">
        <v>43</v>
      </c>
      <c r="AU449" t="s">
        <v>44</v>
      </c>
    </row>
    <row r="450" spans="1:47" x14ac:dyDescent="0.25">
      <c r="A450" t="s">
        <v>2063</v>
      </c>
      <c r="B450" t="s">
        <v>2064</v>
      </c>
      <c r="C450" s="6">
        <f t="shared" si="41"/>
        <v>1900</v>
      </c>
      <c r="D450" t="s">
        <v>47</v>
      </c>
      <c r="E450" t="s">
        <v>1590</v>
      </c>
      <c r="F450" t="s">
        <v>2065</v>
      </c>
      <c r="G450" t="s">
        <v>1082</v>
      </c>
      <c r="H450" t="s">
        <v>1082</v>
      </c>
      <c r="I450" t="s">
        <v>1997</v>
      </c>
      <c r="J450" t="s">
        <v>2049</v>
      </c>
      <c r="K450" t="s">
        <v>2066</v>
      </c>
      <c r="L450" t="s">
        <v>2067</v>
      </c>
      <c r="M450">
        <v>400</v>
      </c>
      <c r="N450" s="14">
        <v>45687</v>
      </c>
      <c r="O450">
        <v>2260000</v>
      </c>
      <c r="P450" s="15">
        <v>45595</v>
      </c>
      <c r="Q450" s="16">
        <v>2260000</v>
      </c>
      <c r="R450" s="10">
        <f t="shared" ref="R450:R513" si="42">+Q450/O450</f>
        <v>1</v>
      </c>
      <c r="S450" s="10" t="str">
        <f t="shared" ref="S450:S513" si="43">_xlfn.IFS(R450&gt;=0.9,"N° proy &gt;=90%",R450&gt;=0.8,"N° proy&gt;=80%",R450&lt;0.8,"N° proy&lt;80%")</f>
        <v>N° proy &gt;=90%</v>
      </c>
      <c r="T450" s="15">
        <v>45602</v>
      </c>
      <c r="U450" s="16">
        <v>2260000</v>
      </c>
      <c r="V450" s="17"/>
      <c r="Y450">
        <v>18</v>
      </c>
      <c r="Z450" s="11" t="str">
        <f t="shared" ref="Z450:Z513" si="44">IF(Y450&gt;=X450,"dentro de plazo","fuera del plazo")</f>
        <v>dentro de plazo</v>
      </c>
      <c r="AA450" s="17"/>
      <c r="AB450" s="16"/>
      <c r="AC450" s="16">
        <v>0</v>
      </c>
      <c r="AD450" s="9">
        <f>VLOOKUP(A450,'[1]indicadores 140225'!$A$1:$AH$2422,25,FALSE)</f>
        <v>0</v>
      </c>
      <c r="AE450" s="12" t="e">
        <f t="shared" ref="AE450:AE513" si="45">+AD450/AB450</f>
        <v>#DIV/0!</v>
      </c>
      <c r="AF450" s="12" t="e">
        <f t="shared" ref="AF450:AF513" si="46">_xlfn.IFS(AE450&gt;=0.9,"N° proy&gt;=90%",AE450&gt;=0.8,"N° proy&gt;=80",AE450&lt;0.8,"N° proy&lt;80")</f>
        <v>#DIV/0!</v>
      </c>
      <c r="AG450" s="16"/>
      <c r="AH450" s="17"/>
      <c r="AI450">
        <v>0</v>
      </c>
      <c r="AK450" s="11" t="e">
        <f>VLOOKUP(A450,'[1]indicadores 140225'!$A$1:$AH$2422,29,FALSE)</f>
        <v>#REF!</v>
      </c>
      <c r="AN450">
        <v>0</v>
      </c>
      <c r="AP450" s="11" t="e">
        <f>VLOOKUP(A450,'[1]indicadores 140225'!$A$1:$AH$2422,31,FALSE)</f>
        <v>#REF!</v>
      </c>
      <c r="AS450" t="s">
        <v>1595</v>
      </c>
      <c r="AT450" t="s">
        <v>1596</v>
      </c>
    </row>
    <row r="451" spans="1:47" x14ac:dyDescent="0.25">
      <c r="A451" t="s">
        <v>2068</v>
      </c>
      <c r="B451" t="s">
        <v>2069</v>
      </c>
      <c r="C451" s="6">
        <f t="shared" ref="C451:C514" si="47">YEAR(V451)</f>
        <v>1900</v>
      </c>
      <c r="D451" t="s">
        <v>47</v>
      </c>
      <c r="E451" t="s">
        <v>1590</v>
      </c>
      <c r="F451" t="s">
        <v>2070</v>
      </c>
      <c r="G451" t="s">
        <v>1082</v>
      </c>
      <c r="H451" t="s">
        <v>1082</v>
      </c>
      <c r="I451" t="s">
        <v>1536</v>
      </c>
      <c r="J451" t="s">
        <v>2071</v>
      </c>
      <c r="K451" t="s">
        <v>2072</v>
      </c>
      <c r="L451" t="s">
        <v>2073</v>
      </c>
      <c r="M451">
        <v>400</v>
      </c>
      <c r="N451" s="14">
        <v>45687</v>
      </c>
      <c r="O451">
        <v>2260000</v>
      </c>
      <c r="P451" s="15">
        <v>45595</v>
      </c>
      <c r="Q451" s="16">
        <v>2260000</v>
      </c>
      <c r="R451" s="10">
        <f t="shared" si="42"/>
        <v>1</v>
      </c>
      <c r="S451" s="10" t="str">
        <f t="shared" si="43"/>
        <v>N° proy &gt;=90%</v>
      </c>
      <c r="T451" s="15">
        <v>45602</v>
      </c>
      <c r="U451" s="16">
        <v>2260000</v>
      </c>
      <c r="V451" s="17"/>
      <c r="Y451">
        <v>18</v>
      </c>
      <c r="Z451" s="11" t="str">
        <f t="shared" si="44"/>
        <v>dentro de plazo</v>
      </c>
      <c r="AA451" s="17"/>
      <c r="AB451" s="16"/>
      <c r="AC451" s="16">
        <v>0</v>
      </c>
      <c r="AD451" s="9">
        <f>VLOOKUP(A451,'[1]indicadores 140225'!$A$1:$AH$2422,25,FALSE)</f>
        <v>0</v>
      </c>
      <c r="AE451" s="12" t="e">
        <f t="shared" si="45"/>
        <v>#DIV/0!</v>
      </c>
      <c r="AF451" s="12" t="e">
        <f t="shared" si="46"/>
        <v>#DIV/0!</v>
      </c>
      <c r="AG451" s="16"/>
      <c r="AH451" s="17"/>
      <c r="AI451">
        <v>0</v>
      </c>
      <c r="AK451" s="11" t="e">
        <f>VLOOKUP(A451,'[1]indicadores 140225'!$A$1:$AH$2422,29,FALSE)</f>
        <v>#REF!</v>
      </c>
      <c r="AN451">
        <v>0</v>
      </c>
      <c r="AP451" s="11" t="e">
        <f>VLOOKUP(A451,'[1]indicadores 140225'!$A$1:$AH$2422,31,FALSE)</f>
        <v>#REF!</v>
      </c>
      <c r="AS451" t="s">
        <v>1595</v>
      </c>
      <c r="AT451" t="s">
        <v>1596</v>
      </c>
    </row>
    <row r="452" spans="1:47" x14ac:dyDescent="0.25">
      <c r="A452" t="s">
        <v>2074</v>
      </c>
      <c r="B452" t="s">
        <v>2074</v>
      </c>
      <c r="C452" s="6">
        <f t="shared" si="47"/>
        <v>2021</v>
      </c>
      <c r="D452" t="s">
        <v>47</v>
      </c>
      <c r="E452" t="s">
        <v>992</v>
      </c>
      <c r="F452" t="s">
        <v>2075</v>
      </c>
      <c r="G452" t="s">
        <v>2076</v>
      </c>
      <c r="H452" t="s">
        <v>2077</v>
      </c>
      <c r="I452" t="s">
        <v>2078</v>
      </c>
      <c r="J452" t="s">
        <v>2079</v>
      </c>
      <c r="K452" t="s">
        <v>2080</v>
      </c>
      <c r="L452" t="s">
        <v>2081</v>
      </c>
      <c r="M452">
        <v>190</v>
      </c>
      <c r="N452" s="14">
        <v>44379.524062500001</v>
      </c>
      <c r="O452">
        <v>1292000</v>
      </c>
      <c r="P452" s="15">
        <v>44635</v>
      </c>
      <c r="Q452" s="16">
        <v>1292000</v>
      </c>
      <c r="R452" s="10">
        <f t="shared" si="42"/>
        <v>1</v>
      </c>
      <c r="S452" s="10" t="str">
        <f t="shared" si="43"/>
        <v>N° proy &gt;=90%</v>
      </c>
      <c r="T452" s="15">
        <v>44635</v>
      </c>
      <c r="U452" s="16">
        <v>1292000</v>
      </c>
      <c r="V452" s="15">
        <v>44380</v>
      </c>
      <c r="W452">
        <v>1185</v>
      </c>
      <c r="X452">
        <v>36</v>
      </c>
      <c r="Y452">
        <v>36</v>
      </c>
      <c r="Z452" s="11" t="str">
        <f t="shared" si="44"/>
        <v>dentro de plazo</v>
      </c>
      <c r="AA452" s="15">
        <v>45565</v>
      </c>
      <c r="AB452" s="16">
        <v>1243033.1200000001</v>
      </c>
      <c r="AC452" s="16">
        <v>1241638.92</v>
      </c>
      <c r="AD452" s="9">
        <f>VLOOKUP(A452,'[1]indicadores 140225'!$A$1:$AH$2422,25,FALSE)</f>
        <v>1244230.92</v>
      </c>
      <c r="AE452" s="12">
        <f t="shared" si="45"/>
        <v>1.000963610688024</v>
      </c>
      <c r="AF452" s="12" t="str">
        <f t="shared" si="46"/>
        <v>N° proy&gt;=90%</v>
      </c>
      <c r="AG452" s="16">
        <v>1243033.1200000001</v>
      </c>
      <c r="AH452" s="15">
        <v>45629</v>
      </c>
      <c r="AI452">
        <v>1</v>
      </c>
      <c r="AJ452">
        <v>0.98419999999999996</v>
      </c>
      <c r="AK452" s="11">
        <f>VLOOKUP(A452,'[1]indicadores 140225'!$A$1:$AH$2422,29,FALSE)</f>
        <v>0.98419999999999996</v>
      </c>
      <c r="AN452">
        <v>1</v>
      </c>
      <c r="AO452">
        <v>0.96789999999999998</v>
      </c>
      <c r="AP452" s="11">
        <f>VLOOKUP(A452,'[1]indicadores 140225'!$A$1:$AH$2422,31,FALSE)</f>
        <v>0.96789999999999998</v>
      </c>
      <c r="AS452" t="s">
        <v>42</v>
      </c>
      <c r="AT452" t="s">
        <v>257</v>
      </c>
    </row>
    <row r="453" spans="1:47" x14ac:dyDescent="0.25">
      <c r="A453" t="s">
        <v>2082</v>
      </c>
      <c r="B453" t="s">
        <v>2082</v>
      </c>
      <c r="C453" s="6">
        <f t="shared" si="47"/>
        <v>2021</v>
      </c>
      <c r="D453" t="s">
        <v>47</v>
      </c>
      <c r="E453" t="s">
        <v>992</v>
      </c>
      <c r="F453" t="s">
        <v>2083</v>
      </c>
      <c r="G453" t="s">
        <v>2076</v>
      </c>
      <c r="H453" t="s">
        <v>2077</v>
      </c>
      <c r="I453" t="s">
        <v>2078</v>
      </c>
      <c r="J453" t="s">
        <v>2079</v>
      </c>
      <c r="K453" t="s">
        <v>2084</v>
      </c>
      <c r="L453" t="s">
        <v>2085</v>
      </c>
      <c r="M453">
        <v>210</v>
      </c>
      <c r="N453" s="14">
        <v>44379.524062500001</v>
      </c>
      <c r="O453">
        <v>1428000</v>
      </c>
      <c r="P453" s="15">
        <v>44635</v>
      </c>
      <c r="Q453" s="16">
        <v>1428000</v>
      </c>
      <c r="R453" s="10">
        <f t="shared" si="42"/>
        <v>1</v>
      </c>
      <c r="S453" s="10" t="str">
        <f t="shared" si="43"/>
        <v>N° proy &gt;=90%</v>
      </c>
      <c r="T453" s="15">
        <v>44635</v>
      </c>
      <c r="U453" s="16">
        <v>1428000</v>
      </c>
      <c r="V453" s="15">
        <v>44380</v>
      </c>
      <c r="W453">
        <v>1185</v>
      </c>
      <c r="X453">
        <v>36</v>
      </c>
      <c r="Y453">
        <v>36</v>
      </c>
      <c r="Z453" s="11" t="str">
        <f t="shared" si="44"/>
        <v>dentro de plazo</v>
      </c>
      <c r="AA453" s="15">
        <v>45565</v>
      </c>
      <c r="AB453" s="16">
        <v>1346637.78</v>
      </c>
      <c r="AC453" s="16">
        <v>1345145.12</v>
      </c>
      <c r="AD453" s="9">
        <f>VLOOKUP(A453,'[1]indicadores 140225'!$A$1:$AH$2422,25,FALSE)</f>
        <v>1347953.12</v>
      </c>
      <c r="AE453" s="12">
        <f t="shared" si="45"/>
        <v>1.0009767585757174</v>
      </c>
      <c r="AF453" s="12" t="str">
        <f t="shared" si="46"/>
        <v>N° proy&gt;=90%</v>
      </c>
      <c r="AG453" s="16">
        <v>1346637.78</v>
      </c>
      <c r="AH453" s="15">
        <v>45629</v>
      </c>
      <c r="AI453">
        <v>1</v>
      </c>
      <c r="AJ453">
        <v>0.99</v>
      </c>
      <c r="AK453" s="11">
        <f>VLOOKUP(A453,'[1]indicadores 140225'!$A$1:$AH$2422,29,FALSE)</f>
        <v>0.99</v>
      </c>
      <c r="AN453">
        <v>1</v>
      </c>
      <c r="AO453">
        <v>0.95040000000000002</v>
      </c>
      <c r="AP453" s="11">
        <f>VLOOKUP(A453,'[1]indicadores 140225'!$A$1:$AH$2422,31,FALSE)</f>
        <v>0.95040000000000002</v>
      </c>
      <c r="AS453" t="s">
        <v>42</v>
      </c>
      <c r="AT453" t="s">
        <v>257</v>
      </c>
    </row>
    <row r="454" spans="1:47" x14ac:dyDescent="0.25">
      <c r="A454" t="s">
        <v>2086</v>
      </c>
      <c r="B454" t="s">
        <v>2086</v>
      </c>
      <c r="C454" s="6">
        <f t="shared" si="47"/>
        <v>2022</v>
      </c>
      <c r="D454" t="s">
        <v>47</v>
      </c>
      <c r="E454" t="s">
        <v>48</v>
      </c>
      <c r="F454" t="s">
        <v>2087</v>
      </c>
      <c r="G454" t="s">
        <v>2076</v>
      </c>
      <c r="H454" t="s">
        <v>2077</v>
      </c>
      <c r="I454" t="s">
        <v>2088</v>
      </c>
      <c r="J454" t="s">
        <v>2089</v>
      </c>
      <c r="K454" t="s">
        <v>2089</v>
      </c>
      <c r="L454" t="s">
        <v>2090</v>
      </c>
      <c r="M454">
        <v>200</v>
      </c>
      <c r="N454" s="14">
        <v>44767.79184027778</v>
      </c>
      <c r="O454">
        <v>1200000</v>
      </c>
      <c r="P454" s="15">
        <v>44769</v>
      </c>
      <c r="Q454" s="16">
        <v>1200000</v>
      </c>
      <c r="R454" s="10">
        <f t="shared" si="42"/>
        <v>1</v>
      </c>
      <c r="S454" s="10" t="str">
        <f t="shared" si="43"/>
        <v>N° proy &gt;=90%</v>
      </c>
      <c r="T454" s="15">
        <v>44778</v>
      </c>
      <c r="U454" s="16">
        <v>1200000</v>
      </c>
      <c r="V454" s="15">
        <v>44774</v>
      </c>
      <c r="W454">
        <v>917.70870370370403</v>
      </c>
      <c r="X454">
        <v>30.07</v>
      </c>
      <c r="Y454">
        <v>36</v>
      </c>
      <c r="Z454" s="11" t="str">
        <f t="shared" si="44"/>
        <v>dentro de plazo</v>
      </c>
      <c r="AA454" s="17"/>
      <c r="AB454" s="16">
        <v>1029985.38</v>
      </c>
      <c r="AC454" s="16">
        <v>1024869.38</v>
      </c>
      <c r="AD454" s="9">
        <f>VLOOKUP(A454,'[1]indicadores 140225'!$A$1:$AH$2422,25,FALSE)</f>
        <v>1028043.78</v>
      </c>
      <c r="AE454" s="12">
        <f t="shared" si="45"/>
        <v>0.99811492469922247</v>
      </c>
      <c r="AF454" s="12" t="str">
        <f t="shared" si="46"/>
        <v>N° proy&gt;=90%</v>
      </c>
      <c r="AG454" s="16">
        <v>989605.95000000007</v>
      </c>
      <c r="AH454" s="15">
        <v>45645</v>
      </c>
      <c r="AI454">
        <v>0.89159999999999995</v>
      </c>
      <c r="AJ454">
        <v>0.86429999999999996</v>
      </c>
      <c r="AK454" s="11">
        <f>VLOOKUP(A454,'[1]indicadores 140225'!$A$1:$AH$2422,29,FALSE)</f>
        <v>0.86429999999999996</v>
      </c>
      <c r="AN454">
        <v>0.92600000000000005</v>
      </c>
      <c r="AO454">
        <v>0.84089999999999998</v>
      </c>
      <c r="AP454" s="11">
        <f>VLOOKUP(A454,'[1]indicadores 140225'!$A$1:$AH$2422,31,FALSE)</f>
        <v>0.84089999999999998</v>
      </c>
      <c r="AS454" t="s">
        <v>54</v>
      </c>
      <c r="AT454" t="s">
        <v>55</v>
      </c>
      <c r="AU454" t="s">
        <v>56</v>
      </c>
    </row>
    <row r="455" spans="1:47" x14ac:dyDescent="0.25">
      <c r="A455" t="s">
        <v>2091</v>
      </c>
      <c r="B455" t="s">
        <v>2091</v>
      </c>
      <c r="C455" s="6">
        <f t="shared" si="47"/>
        <v>2022</v>
      </c>
      <c r="D455" t="s">
        <v>47</v>
      </c>
      <c r="E455" t="s">
        <v>48</v>
      </c>
      <c r="F455" t="s">
        <v>2092</v>
      </c>
      <c r="G455" t="s">
        <v>2076</v>
      </c>
      <c r="H455" t="s">
        <v>2077</v>
      </c>
      <c r="I455" t="s">
        <v>2088</v>
      </c>
      <c r="J455" t="s">
        <v>2093</v>
      </c>
      <c r="K455" t="s">
        <v>2094</v>
      </c>
      <c r="L455" t="s">
        <v>2095</v>
      </c>
      <c r="M455">
        <v>200</v>
      </c>
      <c r="N455" s="14">
        <v>44767.79184027778</v>
      </c>
      <c r="O455">
        <v>1200000</v>
      </c>
      <c r="P455" s="15">
        <v>44769</v>
      </c>
      <c r="Q455" s="16">
        <v>1200000</v>
      </c>
      <c r="R455" s="10">
        <f t="shared" si="42"/>
        <v>1</v>
      </c>
      <c r="S455" s="10" t="str">
        <f t="shared" si="43"/>
        <v>N° proy &gt;=90%</v>
      </c>
      <c r="T455" s="15">
        <v>44778</v>
      </c>
      <c r="U455" s="16">
        <v>1200000</v>
      </c>
      <c r="V455" s="15">
        <v>44774</v>
      </c>
      <c r="W455">
        <v>917.70870370370403</v>
      </c>
      <c r="X455">
        <v>30.07</v>
      </c>
      <c r="Y455">
        <v>36</v>
      </c>
      <c r="Z455" s="11" t="str">
        <f t="shared" si="44"/>
        <v>dentro de plazo</v>
      </c>
      <c r="AA455" s="17"/>
      <c r="AB455" s="16">
        <v>1038011.95</v>
      </c>
      <c r="AC455" s="16">
        <v>1027899.28</v>
      </c>
      <c r="AD455" s="9">
        <f>VLOOKUP(A455,'[1]indicadores 140225'!$A$1:$AH$2422,25,FALSE)</f>
        <v>1036378.08</v>
      </c>
      <c r="AE455" s="12">
        <f t="shared" si="45"/>
        <v>0.99842596224446167</v>
      </c>
      <c r="AF455" s="12" t="str">
        <f t="shared" si="46"/>
        <v>N° proy&gt;=90%</v>
      </c>
      <c r="AG455" s="16">
        <v>929999.07000000007</v>
      </c>
      <c r="AH455" s="15">
        <v>45645</v>
      </c>
      <c r="AI455">
        <v>0.66679999999999995</v>
      </c>
      <c r="AJ455">
        <v>0.64439999999999997</v>
      </c>
      <c r="AK455" s="11">
        <f>VLOOKUP(A455,'[1]indicadores 140225'!$A$1:$AH$2422,29,FALSE)</f>
        <v>0.64439999999999997</v>
      </c>
      <c r="AN455">
        <v>0.95150000000000001</v>
      </c>
      <c r="AO455">
        <v>0.66210000000000002</v>
      </c>
      <c r="AP455" s="11">
        <f>VLOOKUP(A455,'[1]indicadores 140225'!$A$1:$AH$2422,31,FALSE)</f>
        <v>0.66210000000000002</v>
      </c>
      <c r="AS455" t="s">
        <v>54</v>
      </c>
      <c r="AT455" t="s">
        <v>55</v>
      </c>
      <c r="AU455" t="s">
        <v>56</v>
      </c>
    </row>
    <row r="456" spans="1:47" x14ac:dyDescent="0.25">
      <c r="A456" t="s">
        <v>2096</v>
      </c>
      <c r="B456" t="s">
        <v>2096</v>
      </c>
      <c r="C456" s="6">
        <f t="shared" si="47"/>
        <v>2022</v>
      </c>
      <c r="D456" t="s">
        <v>47</v>
      </c>
      <c r="E456" t="s">
        <v>551</v>
      </c>
      <c r="F456" t="s">
        <v>2097</v>
      </c>
      <c r="G456" t="s">
        <v>2076</v>
      </c>
      <c r="H456" t="s">
        <v>2077</v>
      </c>
      <c r="I456" t="s">
        <v>2078</v>
      </c>
      <c r="J456" t="s">
        <v>2098</v>
      </c>
      <c r="K456" t="s">
        <v>2099</v>
      </c>
      <c r="L456" t="s">
        <v>2100</v>
      </c>
      <c r="M456">
        <v>225</v>
      </c>
      <c r="N456" s="14">
        <v>44768</v>
      </c>
      <c r="O456">
        <v>1530000</v>
      </c>
      <c r="P456" s="15">
        <v>44769</v>
      </c>
      <c r="Q456" s="16">
        <v>1530000</v>
      </c>
      <c r="R456" s="10">
        <f t="shared" si="42"/>
        <v>1</v>
      </c>
      <c r="S456" s="10" t="str">
        <f t="shared" si="43"/>
        <v>N° proy &gt;=90%</v>
      </c>
      <c r="T456" s="15">
        <v>44778</v>
      </c>
      <c r="U456" s="16">
        <v>1530000</v>
      </c>
      <c r="V456" s="15">
        <v>44774</v>
      </c>
      <c r="W456">
        <v>917.70870370370403</v>
      </c>
      <c r="X456">
        <v>30.07</v>
      </c>
      <c r="Y456">
        <v>36</v>
      </c>
      <c r="Z456" s="11" t="str">
        <f t="shared" si="44"/>
        <v>dentro de plazo</v>
      </c>
      <c r="AA456" s="17"/>
      <c r="AB456" s="16">
        <v>1393947.27</v>
      </c>
      <c r="AC456" s="16">
        <v>1393947.27</v>
      </c>
      <c r="AD456" s="9">
        <f>VLOOKUP(A456,'[1]indicadores 140225'!$A$1:$AH$2422,25,FALSE)</f>
        <v>1393947.27</v>
      </c>
      <c r="AE456" s="12">
        <f t="shared" si="45"/>
        <v>1</v>
      </c>
      <c r="AF456" s="12" t="str">
        <f t="shared" si="46"/>
        <v>N° proy&gt;=90%</v>
      </c>
      <c r="AG456" s="16">
        <v>1344250.79</v>
      </c>
      <c r="AH456" s="15">
        <v>45677</v>
      </c>
      <c r="AI456">
        <v>0.94679999999999997</v>
      </c>
      <c r="AJ456">
        <v>0.93420000000000003</v>
      </c>
      <c r="AK456" s="11">
        <f>VLOOKUP(A456,'[1]indicadores 140225'!$A$1:$AH$2422,29,FALSE)</f>
        <v>0.94340000000000002</v>
      </c>
      <c r="AN456">
        <v>0.9415</v>
      </c>
      <c r="AO456">
        <v>0.90739999999999998</v>
      </c>
      <c r="AP456" s="11">
        <f>VLOOKUP(A456,'[1]indicadores 140225'!$A$1:$AH$2422,31,FALSE)</f>
        <v>0.91690000000000005</v>
      </c>
      <c r="AS456" t="s">
        <v>54</v>
      </c>
      <c r="AT456" t="s">
        <v>55</v>
      </c>
      <c r="AU456" t="s">
        <v>56</v>
      </c>
    </row>
    <row r="457" spans="1:47" x14ac:dyDescent="0.25">
      <c r="A457" t="s">
        <v>2101</v>
      </c>
      <c r="B457" t="s">
        <v>2101</v>
      </c>
      <c r="C457" s="6">
        <f t="shared" si="47"/>
        <v>2022</v>
      </c>
      <c r="D457" t="s">
        <v>47</v>
      </c>
      <c r="E457" t="s">
        <v>551</v>
      </c>
      <c r="F457" t="s">
        <v>2102</v>
      </c>
      <c r="G457" t="s">
        <v>2076</v>
      </c>
      <c r="H457" t="s">
        <v>2077</v>
      </c>
      <c r="I457" t="s">
        <v>2078</v>
      </c>
      <c r="J457" t="s">
        <v>2098</v>
      </c>
      <c r="K457" t="s">
        <v>2103</v>
      </c>
      <c r="L457" t="s">
        <v>2104</v>
      </c>
      <c r="M457">
        <v>225</v>
      </c>
      <c r="N457" s="14">
        <v>44768</v>
      </c>
      <c r="O457">
        <v>1530000</v>
      </c>
      <c r="P457" s="15">
        <v>44769</v>
      </c>
      <c r="Q457" s="16">
        <v>1530000</v>
      </c>
      <c r="R457" s="10">
        <f t="shared" si="42"/>
        <v>1</v>
      </c>
      <c r="S457" s="10" t="str">
        <f t="shared" si="43"/>
        <v>N° proy &gt;=90%</v>
      </c>
      <c r="T457" s="15">
        <v>44778</v>
      </c>
      <c r="U457" s="16">
        <v>1530000</v>
      </c>
      <c r="V457" s="15">
        <v>44774</v>
      </c>
      <c r="W457">
        <v>917.70870370370403</v>
      </c>
      <c r="X457">
        <v>30.07</v>
      </c>
      <c r="Y457">
        <v>36</v>
      </c>
      <c r="Z457" s="11" t="str">
        <f t="shared" si="44"/>
        <v>dentro de plazo</v>
      </c>
      <c r="AA457" s="17"/>
      <c r="AB457" s="16">
        <v>1391323.32</v>
      </c>
      <c r="AC457" s="16">
        <v>1391323.32</v>
      </c>
      <c r="AD457" s="9">
        <f>VLOOKUP(A457,'[1]indicadores 140225'!$A$1:$AH$2422,25,FALSE)</f>
        <v>1391323.32</v>
      </c>
      <c r="AE457" s="12">
        <f t="shared" si="45"/>
        <v>1</v>
      </c>
      <c r="AF457" s="12" t="str">
        <f t="shared" si="46"/>
        <v>N° proy&gt;=90%</v>
      </c>
      <c r="AG457" s="16">
        <v>1352834.08</v>
      </c>
      <c r="AH457" s="15">
        <v>45677</v>
      </c>
      <c r="AI457">
        <v>0.94589999999999996</v>
      </c>
      <c r="AJ457">
        <v>0.93289999999999995</v>
      </c>
      <c r="AK457" s="11">
        <f>VLOOKUP(A457,'[1]indicadores 140225'!$A$1:$AH$2422,29,FALSE)</f>
        <v>0.94230000000000003</v>
      </c>
      <c r="AN457">
        <v>0.94079999999999997</v>
      </c>
      <c r="AO457">
        <v>0.90559999999999996</v>
      </c>
      <c r="AP457" s="11">
        <f>VLOOKUP(A457,'[1]indicadores 140225'!$A$1:$AH$2422,31,FALSE)</f>
        <v>0.91420000000000001</v>
      </c>
      <c r="AS457" t="s">
        <v>54</v>
      </c>
      <c r="AT457" t="s">
        <v>55</v>
      </c>
      <c r="AU457" t="s">
        <v>56</v>
      </c>
    </row>
    <row r="458" spans="1:47" x14ac:dyDescent="0.25">
      <c r="A458" t="s">
        <v>2105</v>
      </c>
      <c r="B458" t="s">
        <v>2105</v>
      </c>
      <c r="C458" s="6">
        <f t="shared" si="47"/>
        <v>2023</v>
      </c>
      <c r="D458" t="s">
        <v>47</v>
      </c>
      <c r="E458" t="s">
        <v>82</v>
      </c>
      <c r="F458" t="s">
        <v>2106</v>
      </c>
      <c r="G458" t="s">
        <v>2076</v>
      </c>
      <c r="H458" t="s">
        <v>2077</v>
      </c>
      <c r="I458" t="s">
        <v>2077</v>
      </c>
      <c r="J458" t="s">
        <v>2107</v>
      </c>
      <c r="K458" t="s">
        <v>1754</v>
      </c>
      <c r="L458" t="s">
        <v>2108</v>
      </c>
      <c r="M458">
        <v>200</v>
      </c>
      <c r="N458" s="14">
        <v>45126.690567129626</v>
      </c>
      <c r="O458">
        <v>1200000</v>
      </c>
      <c r="P458" s="15">
        <v>45198</v>
      </c>
      <c r="Q458" s="16">
        <v>1200000</v>
      </c>
      <c r="R458" s="10">
        <f t="shared" si="42"/>
        <v>1</v>
      </c>
      <c r="S458" s="10" t="str">
        <f t="shared" si="43"/>
        <v>N° proy &gt;=90%</v>
      </c>
      <c r="T458" s="15">
        <v>45217</v>
      </c>
      <c r="U458" s="16">
        <v>1200000</v>
      </c>
      <c r="V458" s="15">
        <v>45139</v>
      </c>
      <c r="W458">
        <v>552.70870370370403</v>
      </c>
      <c r="X458">
        <v>18.07</v>
      </c>
      <c r="Y458">
        <v>36</v>
      </c>
      <c r="Z458" s="11" t="str">
        <f t="shared" si="44"/>
        <v>dentro de plazo</v>
      </c>
      <c r="AA458" s="17"/>
      <c r="AB458" s="16">
        <v>752509</v>
      </c>
      <c r="AC458" s="16">
        <v>752509</v>
      </c>
      <c r="AD458" s="9">
        <f>VLOOKUP(A458,'[1]indicadores 140225'!$A$1:$AH$2422,25,FALSE)</f>
        <v>752509</v>
      </c>
      <c r="AE458" s="12">
        <f t="shared" si="45"/>
        <v>1</v>
      </c>
      <c r="AF458" s="12" t="str">
        <f t="shared" si="46"/>
        <v>N° proy&gt;=90%</v>
      </c>
      <c r="AG458" s="16">
        <v>633241.5</v>
      </c>
      <c r="AH458" s="15">
        <v>45653</v>
      </c>
      <c r="AI458">
        <v>0.77229999999999999</v>
      </c>
      <c r="AJ458">
        <v>0.68</v>
      </c>
      <c r="AK458" s="11">
        <f>VLOOKUP(A458,'[1]indicadores 140225'!$A$1:$AH$2422,29,FALSE)</f>
        <v>0.71109999999999995</v>
      </c>
      <c r="AN458">
        <v>0.84730000000000005</v>
      </c>
      <c r="AO458">
        <v>0.61609999999999998</v>
      </c>
      <c r="AP458" s="11">
        <f>VLOOKUP(A458,'[1]indicadores 140225'!$A$1:$AH$2422,31,FALSE)</f>
        <v>0.63470000000000004</v>
      </c>
      <c r="AS458" t="s">
        <v>54</v>
      </c>
      <c r="AT458" t="s">
        <v>55</v>
      </c>
      <c r="AU458" t="s">
        <v>56</v>
      </c>
    </row>
    <row r="459" spans="1:47" x14ac:dyDescent="0.25">
      <c r="A459" t="s">
        <v>2109</v>
      </c>
      <c r="B459" t="s">
        <v>2109</v>
      </c>
      <c r="C459" s="6">
        <f t="shared" si="47"/>
        <v>2023</v>
      </c>
      <c r="D459" t="s">
        <v>47</v>
      </c>
      <c r="E459" t="s">
        <v>82</v>
      </c>
      <c r="F459" t="s">
        <v>2110</v>
      </c>
      <c r="G459" t="s">
        <v>2076</v>
      </c>
      <c r="H459" t="s">
        <v>2077</v>
      </c>
      <c r="I459" t="s">
        <v>2077</v>
      </c>
      <c r="J459" t="s">
        <v>2107</v>
      </c>
      <c r="K459" t="s">
        <v>2111</v>
      </c>
      <c r="L459" t="s">
        <v>2112</v>
      </c>
      <c r="M459">
        <v>200</v>
      </c>
      <c r="N459" s="14">
        <v>45126.690567129626</v>
      </c>
      <c r="O459">
        <v>1200000</v>
      </c>
      <c r="P459" s="15">
        <v>45198</v>
      </c>
      <c r="Q459" s="16">
        <v>1200000</v>
      </c>
      <c r="R459" s="10">
        <f t="shared" si="42"/>
        <v>1</v>
      </c>
      <c r="S459" s="10" t="str">
        <f t="shared" si="43"/>
        <v>N° proy &gt;=90%</v>
      </c>
      <c r="T459" s="15">
        <v>45217</v>
      </c>
      <c r="U459" s="16">
        <v>1200000</v>
      </c>
      <c r="V459" s="15">
        <v>45139</v>
      </c>
      <c r="W459">
        <v>552.70870370370403</v>
      </c>
      <c r="X459">
        <v>18.07</v>
      </c>
      <c r="Y459">
        <v>36</v>
      </c>
      <c r="Z459" s="11" t="str">
        <f t="shared" si="44"/>
        <v>dentro de plazo</v>
      </c>
      <c r="AA459" s="17"/>
      <c r="AB459" s="16">
        <v>731686</v>
      </c>
      <c r="AC459" s="16">
        <v>731686</v>
      </c>
      <c r="AD459" s="9">
        <f>VLOOKUP(A459,'[1]indicadores 140225'!$A$1:$AH$2422,25,FALSE)</f>
        <v>729986</v>
      </c>
      <c r="AE459" s="12">
        <f t="shared" si="45"/>
        <v>0.99767659897825023</v>
      </c>
      <c r="AF459" s="12" t="str">
        <f t="shared" si="46"/>
        <v>N° proy&gt;=90%</v>
      </c>
      <c r="AG459" s="16">
        <v>631652.5</v>
      </c>
      <c r="AH459" s="15">
        <v>45653</v>
      </c>
      <c r="AI459">
        <v>0.77229999999999999</v>
      </c>
      <c r="AJ459">
        <v>0.67720000000000002</v>
      </c>
      <c r="AK459" s="11">
        <f>VLOOKUP(A459,'[1]indicadores 140225'!$A$1:$AH$2422,29,FALSE)</f>
        <v>0.71289999999999998</v>
      </c>
      <c r="AN459">
        <v>0.84819999999999995</v>
      </c>
      <c r="AO459">
        <v>0.60399999999999998</v>
      </c>
      <c r="AP459" s="11">
        <f>VLOOKUP(A459,'[1]indicadores 140225'!$A$1:$AH$2422,31,FALSE)</f>
        <v>0.62050000000000005</v>
      </c>
      <c r="AS459" t="s">
        <v>54</v>
      </c>
      <c r="AT459" t="s">
        <v>55</v>
      </c>
      <c r="AU459" t="s">
        <v>56</v>
      </c>
    </row>
    <row r="460" spans="1:47" x14ac:dyDescent="0.25">
      <c r="A460" t="s">
        <v>2113</v>
      </c>
      <c r="B460" t="s">
        <v>2113</v>
      </c>
      <c r="C460" s="6">
        <f t="shared" si="47"/>
        <v>2023</v>
      </c>
      <c r="D460" t="s">
        <v>47</v>
      </c>
      <c r="E460" t="s">
        <v>82</v>
      </c>
      <c r="F460" t="s">
        <v>2114</v>
      </c>
      <c r="G460" t="s">
        <v>2076</v>
      </c>
      <c r="H460" t="s">
        <v>2077</v>
      </c>
      <c r="I460" t="s">
        <v>2077</v>
      </c>
      <c r="J460" t="s">
        <v>2115</v>
      </c>
      <c r="K460" t="s">
        <v>2116</v>
      </c>
      <c r="L460" t="s">
        <v>2117</v>
      </c>
      <c r="M460">
        <v>200</v>
      </c>
      <c r="N460" s="14">
        <v>45126.785000000003</v>
      </c>
      <c r="O460">
        <v>1200000</v>
      </c>
      <c r="P460" s="15">
        <v>45196</v>
      </c>
      <c r="Q460" s="16">
        <v>1200000</v>
      </c>
      <c r="R460" s="10">
        <f t="shared" si="42"/>
        <v>1</v>
      </c>
      <c r="S460" s="10" t="str">
        <f t="shared" si="43"/>
        <v>N° proy &gt;=90%</v>
      </c>
      <c r="T460" s="15">
        <v>45215</v>
      </c>
      <c r="U460" s="16">
        <v>1200000</v>
      </c>
      <c r="V460" s="15">
        <v>45139</v>
      </c>
      <c r="W460">
        <v>552.70870370370403</v>
      </c>
      <c r="X460">
        <v>18.07</v>
      </c>
      <c r="Y460">
        <v>36</v>
      </c>
      <c r="Z460" s="11" t="str">
        <f t="shared" si="44"/>
        <v>dentro de plazo</v>
      </c>
      <c r="AA460" s="17"/>
      <c r="AB460" s="16">
        <v>674457.85</v>
      </c>
      <c r="AC460" s="16">
        <v>644528.75</v>
      </c>
      <c r="AD460" s="9">
        <f>VLOOKUP(A460,'[1]indicadores 140225'!$A$1:$AH$2422,25,FALSE)</f>
        <v>671344.95</v>
      </c>
      <c r="AE460" s="12">
        <f t="shared" si="45"/>
        <v>0.99538458926677176</v>
      </c>
      <c r="AF460" s="12" t="str">
        <f t="shared" si="46"/>
        <v>N° proy&gt;=90%</v>
      </c>
      <c r="AG460" s="16">
        <v>338110.75</v>
      </c>
      <c r="AH460" s="15">
        <v>45646</v>
      </c>
      <c r="AI460">
        <v>0.50760000000000005</v>
      </c>
      <c r="AJ460">
        <v>0.39169999999999999</v>
      </c>
      <c r="AK460" s="11">
        <f>VLOOKUP(A460,'[1]indicadores 140225'!$A$1:$AH$2422,29,FALSE)</f>
        <v>0.4481</v>
      </c>
      <c r="AN460">
        <v>0.50860000000000005</v>
      </c>
      <c r="AO460">
        <v>0.4123</v>
      </c>
      <c r="AP460" s="11">
        <f>VLOOKUP(A460,'[1]indicadores 140225'!$A$1:$AH$2422,31,FALSE)</f>
        <v>0.47220000000000001</v>
      </c>
      <c r="AS460" t="s">
        <v>54</v>
      </c>
      <c r="AT460" t="s">
        <v>55</v>
      </c>
      <c r="AU460" t="s">
        <v>56</v>
      </c>
    </row>
    <row r="461" spans="1:47" x14ac:dyDescent="0.25">
      <c r="A461" t="s">
        <v>2118</v>
      </c>
      <c r="B461" t="s">
        <v>2118</v>
      </c>
      <c r="C461" s="6">
        <f t="shared" si="47"/>
        <v>2023</v>
      </c>
      <c r="D461" t="s">
        <v>47</v>
      </c>
      <c r="E461" t="s">
        <v>82</v>
      </c>
      <c r="F461" t="s">
        <v>2119</v>
      </c>
      <c r="G461" t="s">
        <v>2076</v>
      </c>
      <c r="H461" t="s">
        <v>2077</v>
      </c>
      <c r="I461" t="s">
        <v>2077</v>
      </c>
      <c r="J461" t="s">
        <v>2115</v>
      </c>
      <c r="K461" t="s">
        <v>2116</v>
      </c>
      <c r="L461" t="s">
        <v>2117</v>
      </c>
      <c r="M461">
        <v>200</v>
      </c>
      <c r="N461" s="14">
        <v>45126.785000000003</v>
      </c>
      <c r="O461">
        <v>1200000</v>
      </c>
      <c r="P461" s="15">
        <v>45196</v>
      </c>
      <c r="Q461" s="16">
        <v>1200000</v>
      </c>
      <c r="R461" s="10">
        <f t="shared" si="42"/>
        <v>1</v>
      </c>
      <c r="S461" s="10" t="str">
        <f t="shared" si="43"/>
        <v>N° proy &gt;=90%</v>
      </c>
      <c r="T461" s="15">
        <v>45215</v>
      </c>
      <c r="U461" s="16">
        <v>1200000</v>
      </c>
      <c r="V461" s="15">
        <v>45139</v>
      </c>
      <c r="W461">
        <v>552.70870370370403</v>
      </c>
      <c r="X461">
        <v>18.07</v>
      </c>
      <c r="Y461">
        <v>36</v>
      </c>
      <c r="Z461" s="11" t="str">
        <f t="shared" si="44"/>
        <v>dentro de plazo</v>
      </c>
      <c r="AA461" s="17"/>
      <c r="AB461" s="16">
        <v>624218.94999999995</v>
      </c>
      <c r="AC461" s="16">
        <v>582585.75</v>
      </c>
      <c r="AD461" s="9">
        <f>VLOOKUP(A461,'[1]indicadores 140225'!$A$1:$AH$2422,25,FALSE)</f>
        <v>610021.75</v>
      </c>
      <c r="AE461" s="12">
        <f t="shared" si="45"/>
        <v>0.97725605734974885</v>
      </c>
      <c r="AF461" s="12" t="str">
        <f t="shared" si="46"/>
        <v>N° proy&gt;=90%</v>
      </c>
      <c r="AG461" s="16">
        <v>386923.35000000003</v>
      </c>
      <c r="AH461" s="15">
        <v>45646</v>
      </c>
      <c r="AI461">
        <v>0.56840000000000002</v>
      </c>
      <c r="AJ461">
        <v>0.48149999999999998</v>
      </c>
      <c r="AK461" s="11">
        <f>VLOOKUP(A461,'[1]indicadores 140225'!$A$1:$AH$2422,29,FALSE)</f>
        <v>0.53259999999999996</v>
      </c>
      <c r="AN461">
        <v>0.57069999999999999</v>
      </c>
      <c r="AO461">
        <v>0.44019999999999998</v>
      </c>
      <c r="AP461" s="11">
        <f>VLOOKUP(A461,'[1]indicadores 140225'!$A$1:$AH$2422,31,FALSE)</f>
        <v>0.48630000000000001</v>
      </c>
      <c r="AS461" t="s">
        <v>54</v>
      </c>
      <c r="AT461" t="s">
        <v>55</v>
      </c>
      <c r="AU461" t="s">
        <v>56</v>
      </c>
    </row>
    <row r="462" spans="1:47" x14ac:dyDescent="0.25">
      <c r="A462" t="s">
        <v>2120</v>
      </c>
      <c r="B462" t="s">
        <v>2120</v>
      </c>
      <c r="C462" s="6">
        <f t="shared" si="47"/>
        <v>2023</v>
      </c>
      <c r="D462" t="s">
        <v>47</v>
      </c>
      <c r="E462" t="s">
        <v>82</v>
      </c>
      <c r="F462" t="s">
        <v>2121</v>
      </c>
      <c r="G462" t="s">
        <v>2076</v>
      </c>
      <c r="H462" t="s">
        <v>2077</v>
      </c>
      <c r="I462" t="s">
        <v>2078</v>
      </c>
      <c r="J462" t="s">
        <v>139</v>
      </c>
      <c r="K462" t="s">
        <v>139</v>
      </c>
      <c r="L462" t="s">
        <v>2122</v>
      </c>
      <c r="M462">
        <v>200</v>
      </c>
      <c r="N462" s="14">
        <v>45128.75203703704</v>
      </c>
      <c r="O462">
        <v>1200000</v>
      </c>
      <c r="P462" s="15">
        <v>45198</v>
      </c>
      <c r="Q462" s="16">
        <v>1200000</v>
      </c>
      <c r="R462" s="10">
        <f t="shared" si="42"/>
        <v>1</v>
      </c>
      <c r="S462" s="10" t="str">
        <f t="shared" si="43"/>
        <v>N° proy &gt;=90%</v>
      </c>
      <c r="T462" s="15">
        <v>45217</v>
      </c>
      <c r="U462" s="16">
        <v>1200000</v>
      </c>
      <c r="V462" s="15">
        <v>45139</v>
      </c>
      <c r="W462">
        <v>552.70870370370403</v>
      </c>
      <c r="X462">
        <v>18.07</v>
      </c>
      <c r="Y462">
        <v>36</v>
      </c>
      <c r="Z462" s="11" t="str">
        <f t="shared" si="44"/>
        <v>dentro de plazo</v>
      </c>
      <c r="AA462" s="17"/>
      <c r="AB462" s="16">
        <v>641871.5</v>
      </c>
      <c r="AC462" s="16">
        <v>641536.4</v>
      </c>
      <c r="AD462" s="9">
        <f>VLOOKUP(A462,'[1]indicadores 140225'!$A$1:$AH$2422,25,FALSE)</f>
        <v>641536.4</v>
      </c>
      <c r="AE462" s="12">
        <f t="shared" si="45"/>
        <v>0.99947793288843645</v>
      </c>
      <c r="AF462" s="12" t="str">
        <f t="shared" si="46"/>
        <v>N° proy&gt;=90%</v>
      </c>
      <c r="AG462" s="16">
        <v>564076.5</v>
      </c>
      <c r="AH462" s="15">
        <v>45622</v>
      </c>
      <c r="AI462">
        <v>0.62270000000000003</v>
      </c>
      <c r="AJ462">
        <v>0.57830000000000004</v>
      </c>
      <c r="AK462" s="11">
        <f>VLOOKUP(A462,'[1]indicadores 140225'!$A$1:$AH$2422,29,FALSE)</f>
        <v>0.63770000000000004</v>
      </c>
      <c r="AN462">
        <v>0.64080000000000004</v>
      </c>
      <c r="AO462">
        <v>0.3957</v>
      </c>
      <c r="AP462" s="11">
        <f>VLOOKUP(A462,'[1]indicadores 140225'!$A$1:$AH$2422,31,FALSE)</f>
        <v>0.40379999999999999</v>
      </c>
      <c r="AS462" t="s">
        <v>54</v>
      </c>
      <c r="AT462" t="s">
        <v>55</v>
      </c>
      <c r="AU462" t="s">
        <v>56</v>
      </c>
    </row>
    <row r="463" spans="1:47" x14ac:dyDescent="0.25">
      <c r="A463" t="s">
        <v>2123</v>
      </c>
      <c r="B463" t="s">
        <v>2123</v>
      </c>
      <c r="C463" s="6">
        <f t="shared" si="47"/>
        <v>2023</v>
      </c>
      <c r="D463" t="s">
        <v>47</v>
      </c>
      <c r="E463" t="s">
        <v>82</v>
      </c>
      <c r="F463" t="s">
        <v>2124</v>
      </c>
      <c r="G463" t="s">
        <v>2076</v>
      </c>
      <c r="H463" t="s">
        <v>2077</v>
      </c>
      <c r="I463" t="s">
        <v>2078</v>
      </c>
      <c r="J463" t="s">
        <v>139</v>
      </c>
      <c r="K463" t="s">
        <v>2125</v>
      </c>
      <c r="L463" t="s">
        <v>2126</v>
      </c>
      <c r="M463">
        <v>200</v>
      </c>
      <c r="N463" s="14">
        <v>45128.75203703704</v>
      </c>
      <c r="O463">
        <v>1200000</v>
      </c>
      <c r="P463" s="15">
        <v>45198</v>
      </c>
      <c r="Q463" s="16">
        <v>1200000</v>
      </c>
      <c r="R463" s="10">
        <f t="shared" si="42"/>
        <v>1</v>
      </c>
      <c r="S463" s="10" t="str">
        <f t="shared" si="43"/>
        <v>N° proy &gt;=90%</v>
      </c>
      <c r="T463" s="15">
        <v>45217</v>
      </c>
      <c r="U463" s="16">
        <v>1200000</v>
      </c>
      <c r="V463" s="15">
        <v>45139</v>
      </c>
      <c r="W463">
        <v>552.70870370370403</v>
      </c>
      <c r="X463">
        <v>18.07</v>
      </c>
      <c r="Y463">
        <v>36</v>
      </c>
      <c r="Z463" s="11" t="str">
        <f t="shared" si="44"/>
        <v>dentro de plazo</v>
      </c>
      <c r="AA463" s="17"/>
      <c r="AB463" s="16">
        <v>632668.5</v>
      </c>
      <c r="AC463" s="16">
        <v>632217</v>
      </c>
      <c r="AD463" s="9">
        <f>VLOOKUP(A463,'[1]indicadores 140225'!$A$1:$AH$2422,25,FALSE)</f>
        <v>632217</v>
      </c>
      <c r="AE463" s="12">
        <f t="shared" si="45"/>
        <v>0.99928635612489003</v>
      </c>
      <c r="AF463" s="12" t="str">
        <f t="shared" si="46"/>
        <v>N° proy&gt;=90%</v>
      </c>
      <c r="AG463" s="16">
        <v>566963.5</v>
      </c>
      <c r="AH463" s="15">
        <v>45622</v>
      </c>
      <c r="AI463">
        <v>0.62380000000000002</v>
      </c>
      <c r="AJ463">
        <v>0.58040000000000003</v>
      </c>
      <c r="AK463" s="11">
        <f>VLOOKUP(A463,'[1]indicadores 140225'!$A$1:$AH$2422,29,FALSE)</f>
        <v>0.65859999999999996</v>
      </c>
      <c r="AN463">
        <v>0.63980000000000004</v>
      </c>
      <c r="AO463">
        <v>0.39029999999999998</v>
      </c>
      <c r="AP463" s="11">
        <f>VLOOKUP(A463,'[1]indicadores 140225'!$A$1:$AH$2422,31,FALSE)</f>
        <v>0.39839999999999998</v>
      </c>
      <c r="AS463" t="s">
        <v>54</v>
      </c>
      <c r="AT463" t="s">
        <v>55</v>
      </c>
      <c r="AU463" t="s">
        <v>56</v>
      </c>
    </row>
    <row r="464" spans="1:47" x14ac:dyDescent="0.25">
      <c r="A464" t="s">
        <v>2127</v>
      </c>
      <c r="B464" t="s">
        <v>2127</v>
      </c>
      <c r="C464" s="6">
        <f t="shared" si="47"/>
        <v>2023</v>
      </c>
      <c r="D464" t="s">
        <v>47</v>
      </c>
      <c r="E464" t="s">
        <v>378</v>
      </c>
      <c r="F464" t="s">
        <v>2128</v>
      </c>
      <c r="G464" t="s">
        <v>2076</v>
      </c>
      <c r="H464" t="s">
        <v>2077</v>
      </c>
      <c r="I464" t="s">
        <v>2078</v>
      </c>
      <c r="J464" t="s">
        <v>2078</v>
      </c>
      <c r="K464" t="s">
        <v>2129</v>
      </c>
      <c r="L464" t="s">
        <v>2130</v>
      </c>
      <c r="M464">
        <v>200</v>
      </c>
      <c r="N464" s="14">
        <v>45138.942488425928</v>
      </c>
      <c r="O464">
        <v>1360000</v>
      </c>
      <c r="P464" s="15">
        <v>45198</v>
      </c>
      <c r="Q464" s="16">
        <v>1360000</v>
      </c>
      <c r="R464" s="10">
        <f t="shared" si="42"/>
        <v>1</v>
      </c>
      <c r="S464" s="10" t="str">
        <f t="shared" si="43"/>
        <v>N° proy &gt;=90%</v>
      </c>
      <c r="T464" s="15">
        <v>45217</v>
      </c>
      <c r="U464" s="16">
        <v>1360000</v>
      </c>
      <c r="V464" s="15">
        <v>45139</v>
      </c>
      <c r="W464">
        <v>552.70870370370403</v>
      </c>
      <c r="X464">
        <v>18.07</v>
      </c>
      <c r="Y464">
        <v>36</v>
      </c>
      <c r="Z464" s="11" t="str">
        <f t="shared" si="44"/>
        <v>dentro de plazo</v>
      </c>
      <c r="AA464" s="17"/>
      <c r="AB464" s="16">
        <v>756588.75</v>
      </c>
      <c r="AC464" s="16">
        <v>730300.75</v>
      </c>
      <c r="AD464" s="9">
        <f>VLOOKUP(A464,'[1]indicadores 140225'!$A$1:$AH$2422,25,FALSE)</f>
        <v>756568.75</v>
      </c>
      <c r="AE464" s="12">
        <f t="shared" si="45"/>
        <v>0.9999735655598897</v>
      </c>
      <c r="AF464" s="12" t="str">
        <f t="shared" si="46"/>
        <v>N° proy&gt;=90%</v>
      </c>
      <c r="AG464" s="16">
        <v>645708.75</v>
      </c>
      <c r="AH464" s="15">
        <v>45622</v>
      </c>
      <c r="AI464">
        <v>0.59309999999999996</v>
      </c>
      <c r="AJ464">
        <v>0.49559999999999998</v>
      </c>
      <c r="AK464" s="11">
        <f>VLOOKUP(A464,'[1]indicadores 140225'!$A$1:$AH$2422,29,FALSE)</f>
        <v>0.51859999999999995</v>
      </c>
      <c r="AN464">
        <v>0.51829999999999998</v>
      </c>
      <c r="AO464">
        <v>0.501</v>
      </c>
      <c r="AP464" s="11">
        <f>VLOOKUP(A464,'[1]indicadores 140225'!$A$1:$AH$2422,31,FALSE)</f>
        <v>0.51480000000000004</v>
      </c>
      <c r="AS464" t="s">
        <v>54</v>
      </c>
      <c r="AT464" t="s">
        <v>55</v>
      </c>
      <c r="AU464" t="s">
        <v>56</v>
      </c>
    </row>
    <row r="465" spans="1:47" x14ac:dyDescent="0.25">
      <c r="A465" t="s">
        <v>2131</v>
      </c>
      <c r="B465" t="s">
        <v>2131</v>
      </c>
      <c r="C465" s="6">
        <f t="shared" si="47"/>
        <v>2023</v>
      </c>
      <c r="D465" t="s">
        <v>47</v>
      </c>
      <c r="E465" t="s">
        <v>378</v>
      </c>
      <c r="F465" t="s">
        <v>2132</v>
      </c>
      <c r="G465" t="s">
        <v>2076</v>
      </c>
      <c r="H465" t="s">
        <v>2077</v>
      </c>
      <c r="I465" t="s">
        <v>2078</v>
      </c>
      <c r="J465" t="s">
        <v>2078</v>
      </c>
      <c r="K465" t="s">
        <v>2133</v>
      </c>
      <c r="L465" t="s">
        <v>2134</v>
      </c>
      <c r="M465">
        <v>200</v>
      </c>
      <c r="N465" s="14">
        <v>45138.942488425928</v>
      </c>
      <c r="O465">
        <v>1360000</v>
      </c>
      <c r="P465" s="15">
        <v>45198</v>
      </c>
      <c r="Q465" s="16">
        <v>1360000</v>
      </c>
      <c r="R465" s="10">
        <f t="shared" si="42"/>
        <v>1</v>
      </c>
      <c r="S465" s="10" t="str">
        <f t="shared" si="43"/>
        <v>N° proy &gt;=90%</v>
      </c>
      <c r="T465" s="15">
        <v>45217</v>
      </c>
      <c r="U465" s="16">
        <v>1360000</v>
      </c>
      <c r="V465" s="15">
        <v>45139</v>
      </c>
      <c r="W465">
        <v>552.70870370370403</v>
      </c>
      <c r="X465">
        <v>18.07</v>
      </c>
      <c r="Y465">
        <v>36</v>
      </c>
      <c r="Z465" s="11" t="str">
        <f t="shared" si="44"/>
        <v>dentro de plazo</v>
      </c>
      <c r="AA465" s="17"/>
      <c r="AB465" s="16">
        <v>741295.15</v>
      </c>
      <c r="AC465" s="16">
        <v>716374.15</v>
      </c>
      <c r="AD465" s="9">
        <f>VLOOKUP(A465,'[1]indicadores 140225'!$A$1:$AH$2422,25,FALSE)</f>
        <v>739586.15</v>
      </c>
      <c r="AE465" s="12">
        <f t="shared" si="45"/>
        <v>0.99769457550073004</v>
      </c>
      <c r="AF465" s="12" t="str">
        <f t="shared" si="46"/>
        <v>N° proy&gt;=90%</v>
      </c>
      <c r="AG465" s="16">
        <v>646664.15</v>
      </c>
      <c r="AH465" s="15">
        <v>45622</v>
      </c>
      <c r="AI465">
        <v>0.6351</v>
      </c>
      <c r="AJ465">
        <v>0.47620000000000001</v>
      </c>
      <c r="AK465" s="11">
        <f>VLOOKUP(A465,'[1]indicadores 140225'!$A$1:$AH$2422,29,FALSE)</f>
        <v>0.49359999999999998</v>
      </c>
      <c r="AN465">
        <v>0.58250000000000002</v>
      </c>
      <c r="AO465">
        <v>0.49709999999999999</v>
      </c>
      <c r="AP465" s="11">
        <f>VLOOKUP(A465,'[1]indicadores 140225'!$A$1:$AH$2422,31,FALSE)</f>
        <v>0.50939999999999996</v>
      </c>
      <c r="AS465" t="s">
        <v>54</v>
      </c>
      <c r="AT465" t="s">
        <v>55</v>
      </c>
      <c r="AU465" t="s">
        <v>56</v>
      </c>
    </row>
    <row r="466" spans="1:47" x14ac:dyDescent="0.25">
      <c r="A466" t="s">
        <v>2135</v>
      </c>
      <c r="B466" t="s">
        <v>2135</v>
      </c>
      <c r="C466" s="6">
        <f t="shared" si="47"/>
        <v>2024</v>
      </c>
      <c r="D466" t="s">
        <v>47</v>
      </c>
      <c r="E466" t="s">
        <v>132</v>
      </c>
      <c r="F466" t="s">
        <v>2136</v>
      </c>
      <c r="G466" t="s">
        <v>2076</v>
      </c>
      <c r="H466" t="s">
        <v>2077</v>
      </c>
      <c r="I466" t="s">
        <v>2088</v>
      </c>
      <c r="J466" t="s">
        <v>2137</v>
      </c>
      <c r="K466" t="s">
        <v>2138</v>
      </c>
      <c r="L466" t="s">
        <v>2139</v>
      </c>
      <c r="M466">
        <v>400</v>
      </c>
      <c r="N466" s="14">
        <v>45533.488171296296</v>
      </c>
      <c r="O466">
        <v>2400000</v>
      </c>
      <c r="P466" s="15">
        <v>45596</v>
      </c>
      <c r="Q466" s="16">
        <v>2400000</v>
      </c>
      <c r="R466" s="10">
        <f t="shared" si="42"/>
        <v>1</v>
      </c>
      <c r="S466" s="10" t="str">
        <f t="shared" si="43"/>
        <v>N° proy &gt;=90%</v>
      </c>
      <c r="T466" s="15">
        <v>45602</v>
      </c>
      <c r="U466" s="16">
        <v>2400000</v>
      </c>
      <c r="V466" s="15">
        <v>45536</v>
      </c>
      <c r="W466">
        <v>155.708703703704</v>
      </c>
      <c r="X466">
        <v>5.07</v>
      </c>
      <c r="Y466">
        <v>36</v>
      </c>
      <c r="Z466" s="11" t="str">
        <f t="shared" si="44"/>
        <v>dentro de plazo</v>
      </c>
      <c r="AA466" s="17"/>
      <c r="AB466" s="16">
        <v>182910</v>
      </c>
      <c r="AC466" s="16">
        <v>182910</v>
      </c>
      <c r="AD466" s="9">
        <f>VLOOKUP(A466,'[1]indicadores 140225'!$A$1:$AH$2422,25,FALSE)</f>
        <v>182910</v>
      </c>
      <c r="AE466" s="12">
        <f t="shared" si="45"/>
        <v>1</v>
      </c>
      <c r="AF466" s="12" t="str">
        <f t="shared" si="46"/>
        <v>N° proy&gt;=90%</v>
      </c>
      <c r="AG466" s="16">
        <v>58000</v>
      </c>
      <c r="AH466" s="15">
        <v>45687</v>
      </c>
      <c r="AI466">
        <v>6.5799999999999997E-2</v>
      </c>
      <c r="AJ466">
        <v>5.3400000000000003E-2</v>
      </c>
      <c r="AK466" s="11">
        <f>VLOOKUP(A466,'[1]indicadores 140225'!$A$1:$AH$2422,29,FALSE)</f>
        <v>6.4000000000000001E-2</v>
      </c>
      <c r="AN466">
        <v>0.14660000000000001</v>
      </c>
      <c r="AO466">
        <v>4.4400000000000002E-2</v>
      </c>
      <c r="AP466" s="11">
        <f>VLOOKUP(A466,'[1]indicadores 140225'!$A$1:$AH$2422,31,FALSE)</f>
        <v>5.8700000000000002E-2</v>
      </c>
      <c r="AS466" t="s">
        <v>54</v>
      </c>
      <c r="AT466" t="s">
        <v>55</v>
      </c>
      <c r="AU466" t="s">
        <v>56</v>
      </c>
    </row>
    <row r="467" spans="1:47" x14ac:dyDescent="0.25">
      <c r="A467" t="s">
        <v>2140</v>
      </c>
      <c r="B467" t="s">
        <v>2140</v>
      </c>
      <c r="C467" s="6">
        <f t="shared" si="47"/>
        <v>2024</v>
      </c>
      <c r="D467" t="s">
        <v>47</v>
      </c>
      <c r="E467" t="s">
        <v>132</v>
      </c>
      <c r="F467" t="s">
        <v>2141</v>
      </c>
      <c r="G467" t="s">
        <v>2076</v>
      </c>
      <c r="H467" t="s">
        <v>2077</v>
      </c>
      <c r="I467" t="s">
        <v>2077</v>
      </c>
      <c r="J467" t="s">
        <v>2142</v>
      </c>
      <c r="K467" t="s">
        <v>2143</v>
      </c>
      <c r="L467" t="s">
        <v>2144</v>
      </c>
      <c r="M467">
        <v>400</v>
      </c>
      <c r="N467" s="14">
        <v>45533.488171296296</v>
      </c>
      <c r="O467">
        <v>2400000</v>
      </c>
      <c r="P467" s="15">
        <v>45596</v>
      </c>
      <c r="Q467" s="16">
        <v>2400000</v>
      </c>
      <c r="R467" s="10">
        <f t="shared" si="42"/>
        <v>1</v>
      </c>
      <c r="S467" s="10" t="str">
        <f t="shared" si="43"/>
        <v>N° proy &gt;=90%</v>
      </c>
      <c r="T467" s="15">
        <v>45614</v>
      </c>
      <c r="U467" s="16">
        <v>2400000</v>
      </c>
      <c r="V467" s="15">
        <v>45536</v>
      </c>
      <c r="W467">
        <v>155.708703703704</v>
      </c>
      <c r="X467">
        <v>5.07</v>
      </c>
      <c r="Y467">
        <v>36</v>
      </c>
      <c r="Z467" s="11" t="str">
        <f t="shared" si="44"/>
        <v>dentro de plazo</v>
      </c>
      <c r="AA467" s="17"/>
      <c r="AB467" s="16">
        <v>207374</v>
      </c>
      <c r="AC467" s="16">
        <v>95684</v>
      </c>
      <c r="AD467" s="9">
        <f>VLOOKUP(A467,'[1]indicadores 140225'!$A$1:$AH$2422,25,FALSE)</f>
        <v>207374</v>
      </c>
      <c r="AE467" s="12">
        <f t="shared" si="45"/>
        <v>1</v>
      </c>
      <c r="AF467" s="12" t="str">
        <f t="shared" si="46"/>
        <v>N° proy&gt;=90%</v>
      </c>
      <c r="AG467" s="16">
        <v>63934</v>
      </c>
      <c r="AH467" s="15">
        <v>45645</v>
      </c>
      <c r="AI467">
        <v>4.4900000000000002E-2</v>
      </c>
      <c r="AJ467">
        <v>3.7400000000000003E-2</v>
      </c>
      <c r="AK467" s="11">
        <f>VLOOKUP(A467,'[1]indicadores 140225'!$A$1:$AH$2422,29,FALSE)</f>
        <v>4.3900000000000002E-2</v>
      </c>
      <c r="AN467">
        <v>0.29549999999999998</v>
      </c>
      <c r="AO467">
        <v>5.3600000000000002E-2</v>
      </c>
      <c r="AP467" s="11">
        <f>VLOOKUP(A467,'[1]indicadores 140225'!$A$1:$AH$2422,31,FALSE)</f>
        <v>0.1656</v>
      </c>
      <c r="AS467" t="s">
        <v>54</v>
      </c>
      <c r="AT467" t="s">
        <v>55</v>
      </c>
      <c r="AU467" t="s">
        <v>56</v>
      </c>
    </row>
    <row r="468" spans="1:47" x14ac:dyDescent="0.25">
      <c r="A468" t="s">
        <v>2145</v>
      </c>
      <c r="B468" t="s">
        <v>2145</v>
      </c>
      <c r="C468" s="6">
        <f t="shared" si="47"/>
        <v>2024</v>
      </c>
      <c r="D468" t="s">
        <v>157</v>
      </c>
      <c r="E468" t="s">
        <v>158</v>
      </c>
      <c r="F468" t="s">
        <v>2146</v>
      </c>
      <c r="G468" t="s">
        <v>2076</v>
      </c>
      <c r="H468" t="s">
        <v>2077</v>
      </c>
      <c r="I468" t="s">
        <v>2077</v>
      </c>
      <c r="J468" t="s">
        <v>2147</v>
      </c>
      <c r="K468" t="s">
        <v>160</v>
      </c>
      <c r="L468" t="s">
        <v>2148</v>
      </c>
      <c r="M468">
        <v>150</v>
      </c>
      <c r="N468" s="14">
        <v>45533.819907407407</v>
      </c>
      <c r="O468">
        <v>581818</v>
      </c>
      <c r="P468" s="15">
        <v>45471</v>
      </c>
      <c r="Q468" s="16">
        <v>581818</v>
      </c>
      <c r="R468" s="10">
        <f t="shared" si="42"/>
        <v>1</v>
      </c>
      <c r="S468" s="10" t="str">
        <f t="shared" si="43"/>
        <v>N° proy &gt;=90%</v>
      </c>
      <c r="T468" s="15">
        <v>45476</v>
      </c>
      <c r="U468" s="16">
        <v>581818</v>
      </c>
      <c r="V468" s="15">
        <v>45554</v>
      </c>
      <c r="W468">
        <v>85</v>
      </c>
      <c r="X468">
        <v>4.49</v>
      </c>
      <c r="Y468">
        <v>3</v>
      </c>
      <c r="Z468" s="11" t="str">
        <f t="shared" si="44"/>
        <v>fuera del plazo</v>
      </c>
      <c r="AA468" s="15">
        <v>45639</v>
      </c>
      <c r="AB468" s="16">
        <v>42005</v>
      </c>
      <c r="AC468" s="16">
        <v>42005</v>
      </c>
      <c r="AD468" s="9">
        <f>VLOOKUP(A468,'[1]indicadores 140225'!$A$1:$AH$2422,25,FALSE)</f>
        <v>42005</v>
      </c>
      <c r="AE468" s="12">
        <f t="shared" si="45"/>
        <v>1</v>
      </c>
      <c r="AF468" s="12" t="str">
        <f t="shared" si="46"/>
        <v>N° proy&gt;=90%</v>
      </c>
      <c r="AG468" s="16"/>
      <c r="AH468" s="17"/>
      <c r="AI468">
        <v>0</v>
      </c>
      <c r="AK468" s="11" t="e">
        <f>VLOOKUP(A468,'[1]indicadores 140225'!$A$1:$AH$2422,29,FALSE)</f>
        <v>#REF!</v>
      </c>
      <c r="AN468">
        <v>1</v>
      </c>
      <c r="AP468" s="11" t="e">
        <f>VLOOKUP(A468,'[1]indicadores 140225'!$A$1:$AH$2422,31,FALSE)</f>
        <v>#REF!</v>
      </c>
      <c r="AS468" t="s">
        <v>42</v>
      </c>
      <c r="AT468" t="s">
        <v>162</v>
      </c>
      <c r="AU468" t="s">
        <v>182</v>
      </c>
    </row>
    <row r="469" spans="1:47" x14ac:dyDescent="0.25">
      <c r="A469" t="s">
        <v>2149</v>
      </c>
      <c r="B469" t="s">
        <v>2149</v>
      </c>
      <c r="C469" s="6">
        <f t="shared" si="47"/>
        <v>2024</v>
      </c>
      <c r="D469" t="s">
        <v>157</v>
      </c>
      <c r="E469" t="s">
        <v>158</v>
      </c>
      <c r="F469" t="s">
        <v>2150</v>
      </c>
      <c r="G469" t="s">
        <v>2076</v>
      </c>
      <c r="H469" t="s">
        <v>2077</v>
      </c>
      <c r="I469" t="s">
        <v>2077</v>
      </c>
      <c r="J469" t="s">
        <v>2151</v>
      </c>
      <c r="K469" t="s">
        <v>160</v>
      </c>
      <c r="L469" t="s">
        <v>2152</v>
      </c>
      <c r="M469">
        <v>150</v>
      </c>
      <c r="N469" s="14">
        <v>45533.819907407407</v>
      </c>
      <c r="O469">
        <v>581817.66</v>
      </c>
      <c r="P469" s="15">
        <v>45471</v>
      </c>
      <c r="Q469" s="16">
        <v>581818</v>
      </c>
      <c r="R469" s="10">
        <f t="shared" si="42"/>
        <v>1.000000584375524</v>
      </c>
      <c r="S469" s="10" t="str">
        <f t="shared" si="43"/>
        <v>N° proy &gt;=90%</v>
      </c>
      <c r="T469" s="15">
        <v>45478</v>
      </c>
      <c r="U469" s="16">
        <v>581818</v>
      </c>
      <c r="V469" s="15">
        <v>45554</v>
      </c>
      <c r="W469">
        <v>87</v>
      </c>
      <c r="X469">
        <v>4.49</v>
      </c>
      <c r="Y469">
        <v>4</v>
      </c>
      <c r="Z469" s="11" t="str">
        <f t="shared" si="44"/>
        <v>fuera del plazo</v>
      </c>
      <c r="AA469" s="15">
        <v>45641</v>
      </c>
      <c r="AB469" s="16">
        <v>69838.720000000001</v>
      </c>
      <c r="AC469" s="16">
        <v>69638.720000000001</v>
      </c>
      <c r="AD469" s="9">
        <f>VLOOKUP(A469,'[1]indicadores 140225'!$A$1:$AH$2422,25,FALSE)</f>
        <v>69638.720000000001</v>
      </c>
      <c r="AE469" s="12">
        <f t="shared" si="45"/>
        <v>0.99713625908378622</v>
      </c>
      <c r="AF469" s="12" t="str">
        <f t="shared" si="46"/>
        <v>N° proy&gt;=90%</v>
      </c>
      <c r="AG469" s="16"/>
      <c r="AH469" s="17"/>
      <c r="AI469">
        <v>0</v>
      </c>
      <c r="AK469" s="11" t="e">
        <f>VLOOKUP(A469,'[1]indicadores 140225'!$A$1:$AH$2422,29,FALSE)</f>
        <v>#REF!</v>
      </c>
      <c r="AN469">
        <v>1</v>
      </c>
      <c r="AP469" s="11" t="e">
        <f>VLOOKUP(A469,'[1]indicadores 140225'!$A$1:$AH$2422,31,FALSE)</f>
        <v>#REF!</v>
      </c>
      <c r="AS469" t="s">
        <v>42</v>
      </c>
      <c r="AT469" t="s">
        <v>162</v>
      </c>
      <c r="AU469" t="s">
        <v>182</v>
      </c>
    </row>
    <row r="470" spans="1:47" x14ac:dyDescent="0.25">
      <c r="A470" t="s">
        <v>2153</v>
      </c>
      <c r="B470" t="s">
        <v>2153</v>
      </c>
      <c r="C470" s="6">
        <f t="shared" si="47"/>
        <v>2024</v>
      </c>
      <c r="D470" t="s">
        <v>157</v>
      </c>
      <c r="E470" t="s">
        <v>158</v>
      </c>
      <c r="F470" t="s">
        <v>2154</v>
      </c>
      <c r="G470" t="s">
        <v>2076</v>
      </c>
      <c r="H470" t="s">
        <v>2077</v>
      </c>
      <c r="I470" t="s">
        <v>2088</v>
      </c>
      <c r="J470" t="s">
        <v>2155</v>
      </c>
      <c r="K470" t="s">
        <v>160</v>
      </c>
      <c r="L470" t="s">
        <v>2156</v>
      </c>
      <c r="M470">
        <v>150</v>
      </c>
      <c r="N470" s="14">
        <v>45533.819907407407</v>
      </c>
      <c r="O470">
        <v>581814.49</v>
      </c>
      <c r="P470" s="15">
        <v>45471</v>
      </c>
      <c r="Q470" s="16">
        <v>581818</v>
      </c>
      <c r="R470" s="10">
        <f t="shared" si="42"/>
        <v>1.0000060328507803</v>
      </c>
      <c r="S470" s="10" t="str">
        <f t="shared" si="43"/>
        <v>N° proy &gt;=90%</v>
      </c>
      <c r="T470" s="15">
        <v>45476</v>
      </c>
      <c r="U470" s="16">
        <v>581818</v>
      </c>
      <c r="V470" s="15">
        <v>45555</v>
      </c>
      <c r="W470">
        <v>89</v>
      </c>
      <c r="X470">
        <v>4.46</v>
      </c>
      <c r="Y470">
        <v>4</v>
      </c>
      <c r="Z470" s="11" t="str">
        <f t="shared" si="44"/>
        <v>fuera del plazo</v>
      </c>
      <c r="AA470" s="15">
        <v>45644</v>
      </c>
      <c r="AB470" s="16">
        <v>88581.99</v>
      </c>
      <c r="AC470" s="16">
        <v>88581.99</v>
      </c>
      <c r="AD470" s="9">
        <f>VLOOKUP(A470,'[1]indicadores 140225'!$A$1:$AH$2422,25,FALSE)</f>
        <v>88581.99</v>
      </c>
      <c r="AE470" s="12">
        <f t="shared" si="45"/>
        <v>1</v>
      </c>
      <c r="AF470" s="12" t="str">
        <f t="shared" si="46"/>
        <v>N° proy&gt;=90%</v>
      </c>
      <c r="AG470" s="16"/>
      <c r="AH470" s="17"/>
      <c r="AI470">
        <v>0</v>
      </c>
      <c r="AK470" s="11" t="e">
        <f>VLOOKUP(A470,'[1]indicadores 140225'!$A$1:$AH$2422,29,FALSE)</f>
        <v>#REF!</v>
      </c>
      <c r="AN470">
        <v>1</v>
      </c>
      <c r="AP470" s="11" t="e">
        <f>VLOOKUP(A470,'[1]indicadores 140225'!$A$1:$AH$2422,31,FALSE)</f>
        <v>#REF!</v>
      </c>
      <c r="AS470" t="s">
        <v>42</v>
      </c>
      <c r="AT470" t="s">
        <v>162</v>
      </c>
      <c r="AU470" t="s">
        <v>182</v>
      </c>
    </row>
    <row r="471" spans="1:47" x14ac:dyDescent="0.25">
      <c r="A471" t="s">
        <v>2157</v>
      </c>
      <c r="B471" t="s">
        <v>2157</v>
      </c>
      <c r="C471" s="6">
        <f t="shared" si="47"/>
        <v>2024</v>
      </c>
      <c r="D471" t="s">
        <v>157</v>
      </c>
      <c r="E471" t="s">
        <v>158</v>
      </c>
      <c r="F471" t="s">
        <v>2158</v>
      </c>
      <c r="G471" t="s">
        <v>2076</v>
      </c>
      <c r="H471" t="s">
        <v>2077</v>
      </c>
      <c r="I471" t="s">
        <v>2088</v>
      </c>
      <c r="J471" t="s">
        <v>2093</v>
      </c>
      <c r="K471" t="s">
        <v>160</v>
      </c>
      <c r="L471" t="s">
        <v>2159</v>
      </c>
      <c r="M471">
        <v>150</v>
      </c>
      <c r="N471" s="14">
        <v>45533.819907407407</v>
      </c>
      <c r="O471">
        <v>500658.47</v>
      </c>
      <c r="P471" s="15">
        <v>45471</v>
      </c>
      <c r="Q471" s="16">
        <v>581818</v>
      </c>
      <c r="R471" s="10">
        <f t="shared" si="42"/>
        <v>1.1621055766818447</v>
      </c>
      <c r="S471" s="10" t="str">
        <f t="shared" si="43"/>
        <v>N° proy &gt;=90%</v>
      </c>
      <c r="T471" s="15">
        <v>45476</v>
      </c>
      <c r="U471" s="16">
        <v>581818</v>
      </c>
      <c r="V471" s="15">
        <v>45554</v>
      </c>
      <c r="W471">
        <v>72</v>
      </c>
      <c r="X471">
        <v>4.49</v>
      </c>
      <c r="Y471">
        <v>3</v>
      </c>
      <c r="Z471" s="11" t="str">
        <f t="shared" si="44"/>
        <v>fuera del plazo</v>
      </c>
      <c r="AA471" s="15">
        <v>45626</v>
      </c>
      <c r="AB471" s="16">
        <v>89253.68</v>
      </c>
      <c r="AC471" s="16">
        <v>89253.68</v>
      </c>
      <c r="AD471" s="9">
        <f>VLOOKUP(A471,'[1]indicadores 140225'!$A$1:$AH$2422,25,FALSE)</f>
        <v>89253.68</v>
      </c>
      <c r="AE471" s="12">
        <f t="shared" si="45"/>
        <v>1</v>
      </c>
      <c r="AF471" s="12" t="str">
        <f t="shared" si="46"/>
        <v>N° proy&gt;=90%</v>
      </c>
      <c r="AG471" s="16"/>
      <c r="AH471" s="17"/>
      <c r="AI471">
        <v>0</v>
      </c>
      <c r="AK471" s="11" t="e">
        <f>VLOOKUP(A471,'[1]indicadores 140225'!$A$1:$AH$2422,29,FALSE)</f>
        <v>#REF!</v>
      </c>
      <c r="AN471">
        <v>1</v>
      </c>
      <c r="AP471" s="11" t="e">
        <f>VLOOKUP(A471,'[1]indicadores 140225'!$A$1:$AH$2422,31,FALSE)</f>
        <v>#REF!</v>
      </c>
      <c r="AS471" t="s">
        <v>42</v>
      </c>
      <c r="AT471" t="s">
        <v>162</v>
      </c>
      <c r="AU471" t="s">
        <v>182</v>
      </c>
    </row>
    <row r="472" spans="1:47" x14ac:dyDescent="0.25">
      <c r="A472" t="s">
        <v>2160</v>
      </c>
      <c r="B472" t="s">
        <v>2160</v>
      </c>
      <c r="C472" s="6">
        <f t="shared" si="47"/>
        <v>2023</v>
      </c>
      <c r="D472" t="s">
        <v>35</v>
      </c>
      <c r="E472" t="s">
        <v>36</v>
      </c>
      <c r="F472" t="s">
        <v>2161</v>
      </c>
      <c r="G472" t="s">
        <v>2162</v>
      </c>
      <c r="H472" t="s">
        <v>2162</v>
      </c>
      <c r="I472" t="s">
        <v>2163</v>
      </c>
      <c r="J472" t="s">
        <v>2164</v>
      </c>
      <c r="K472" t="s">
        <v>2165</v>
      </c>
      <c r="L472" t="s">
        <v>2166</v>
      </c>
      <c r="M472">
        <v>115</v>
      </c>
      <c r="N472" s="14">
        <v>44421.399976851855</v>
      </c>
      <c r="O472">
        <v>3815427.9</v>
      </c>
      <c r="P472" s="15">
        <v>45070</v>
      </c>
      <c r="Q472" s="16">
        <v>3815427.9</v>
      </c>
      <c r="R472" s="10">
        <f t="shared" si="42"/>
        <v>1</v>
      </c>
      <c r="S472" s="10" t="str">
        <f t="shared" si="43"/>
        <v>N° proy &gt;=90%</v>
      </c>
      <c r="T472" s="15">
        <v>45070</v>
      </c>
      <c r="U472" s="16">
        <v>3815427.9</v>
      </c>
      <c r="V472" s="15">
        <v>45089</v>
      </c>
      <c r="W472">
        <v>282</v>
      </c>
      <c r="X472">
        <v>7.77</v>
      </c>
      <c r="Y472">
        <v>6</v>
      </c>
      <c r="Z472" s="11" t="str">
        <f t="shared" si="44"/>
        <v>fuera del plazo</v>
      </c>
      <c r="AA472" s="15">
        <v>45371</v>
      </c>
      <c r="AB472" s="16">
        <v>3819367.1</v>
      </c>
      <c r="AC472" s="16">
        <v>3808987.74</v>
      </c>
      <c r="AD472" s="9">
        <f>VLOOKUP(A472,'[1]indicadores 140225'!$A$1:$AH$2422,25,FALSE)</f>
        <v>3808987.74</v>
      </c>
      <c r="AE472" s="12">
        <f t="shared" si="45"/>
        <v>0.99728243980527564</v>
      </c>
      <c r="AF472" s="12" t="str">
        <f t="shared" si="46"/>
        <v>N° proy&gt;=90%</v>
      </c>
      <c r="AG472" s="16">
        <v>3441822.74</v>
      </c>
      <c r="AH472" s="15">
        <v>45674</v>
      </c>
      <c r="AI472">
        <v>1</v>
      </c>
      <c r="AJ472">
        <v>1</v>
      </c>
      <c r="AK472" s="11">
        <f>VLOOKUP(A472,'[1]indicadores 140225'!$A$1:$AH$2422,29,FALSE)</f>
        <v>1</v>
      </c>
      <c r="AN472">
        <v>1</v>
      </c>
      <c r="AO472">
        <v>0.99829999999999997</v>
      </c>
      <c r="AP472" s="11">
        <f>VLOOKUP(A472,'[1]indicadores 140225'!$A$1:$AH$2422,31,FALSE)</f>
        <v>0.99829999999999997</v>
      </c>
      <c r="AS472" t="s">
        <v>42</v>
      </c>
      <c r="AT472" t="s">
        <v>257</v>
      </c>
      <c r="AU472" t="s">
        <v>1271</v>
      </c>
    </row>
    <row r="473" spans="1:47" x14ac:dyDescent="0.25">
      <c r="A473" t="s">
        <v>2167</v>
      </c>
      <c r="B473" t="s">
        <v>2167</v>
      </c>
      <c r="C473" s="6">
        <f t="shared" si="47"/>
        <v>2023</v>
      </c>
      <c r="D473" t="s">
        <v>35</v>
      </c>
      <c r="E473" t="s">
        <v>36</v>
      </c>
      <c r="F473" t="s">
        <v>2168</v>
      </c>
      <c r="G473" t="s">
        <v>2162</v>
      </c>
      <c r="H473" t="s">
        <v>2162</v>
      </c>
      <c r="I473" t="s">
        <v>2169</v>
      </c>
      <c r="J473" t="s">
        <v>2170</v>
      </c>
      <c r="K473" t="s">
        <v>2171</v>
      </c>
      <c r="L473" t="s">
        <v>2172</v>
      </c>
      <c r="M473">
        <v>100</v>
      </c>
      <c r="N473" s="14">
        <v>44421.399976851855</v>
      </c>
      <c r="O473">
        <v>3499318.63</v>
      </c>
      <c r="P473" s="15">
        <v>45070</v>
      </c>
      <c r="Q473" s="16">
        <v>3499318.63</v>
      </c>
      <c r="R473" s="10">
        <f t="shared" si="42"/>
        <v>1</v>
      </c>
      <c r="S473" s="10" t="str">
        <f t="shared" si="43"/>
        <v>N° proy &gt;=90%</v>
      </c>
      <c r="T473" s="15">
        <v>45070</v>
      </c>
      <c r="U473" s="16">
        <v>3499318.63</v>
      </c>
      <c r="V473" s="15">
        <v>45089</v>
      </c>
      <c r="W473">
        <v>338</v>
      </c>
      <c r="X473">
        <v>7.27</v>
      </c>
      <c r="Y473">
        <v>6</v>
      </c>
      <c r="Z473" s="11" t="str">
        <f t="shared" si="44"/>
        <v>fuera del plazo</v>
      </c>
      <c r="AA473" s="15">
        <v>45427</v>
      </c>
      <c r="AB473" s="16">
        <v>3494777.17</v>
      </c>
      <c r="AC473" s="16">
        <v>3493883.14</v>
      </c>
      <c r="AD473" s="9">
        <f>VLOOKUP(A473,'[1]indicadores 140225'!$A$1:$AH$2422,25,FALSE)</f>
        <v>3493883.14</v>
      </c>
      <c r="AE473" s="12">
        <f t="shared" si="45"/>
        <v>0.99974418111470043</v>
      </c>
      <c r="AF473" s="12" t="str">
        <f t="shared" si="46"/>
        <v>N° proy&gt;=90%</v>
      </c>
      <c r="AG473" s="16">
        <v>3494777.17</v>
      </c>
      <c r="AH473" s="15">
        <v>45688</v>
      </c>
      <c r="AI473">
        <v>1</v>
      </c>
      <c r="AJ473">
        <v>1</v>
      </c>
      <c r="AK473" s="11">
        <f>VLOOKUP(A473,'[1]indicadores 140225'!$A$1:$AH$2422,29,FALSE)</f>
        <v>1</v>
      </c>
      <c r="AN473">
        <v>1</v>
      </c>
      <c r="AO473">
        <v>0.998</v>
      </c>
      <c r="AP473" s="11">
        <f>VLOOKUP(A473,'[1]indicadores 140225'!$A$1:$AH$2422,31,FALSE)</f>
        <v>0.998</v>
      </c>
      <c r="AS473" t="s">
        <v>42</v>
      </c>
      <c r="AT473" t="s">
        <v>257</v>
      </c>
      <c r="AU473" t="s">
        <v>1271</v>
      </c>
    </row>
    <row r="474" spans="1:47" x14ac:dyDescent="0.25">
      <c r="A474" t="s">
        <v>2173</v>
      </c>
      <c r="B474" t="s">
        <v>2174</v>
      </c>
      <c r="C474" s="6">
        <f t="shared" si="47"/>
        <v>2021</v>
      </c>
      <c r="D474" t="s">
        <v>47</v>
      </c>
      <c r="E474" t="s">
        <v>251</v>
      </c>
      <c r="F474" t="s">
        <v>2175</v>
      </c>
      <c r="G474" t="s">
        <v>2162</v>
      </c>
      <c r="H474" t="s">
        <v>2162</v>
      </c>
      <c r="I474" t="s">
        <v>2163</v>
      </c>
      <c r="J474" t="s">
        <v>2176</v>
      </c>
      <c r="K474" t="s">
        <v>2177</v>
      </c>
      <c r="L474" t="s">
        <v>2178</v>
      </c>
      <c r="M474">
        <v>250</v>
      </c>
      <c r="N474" s="14">
        <v>44393.596956018519</v>
      </c>
      <c r="O474">
        <v>1500000</v>
      </c>
      <c r="P474" s="15">
        <v>44607</v>
      </c>
      <c r="Q474" s="16">
        <v>1500000</v>
      </c>
      <c r="R474" s="10">
        <f t="shared" si="42"/>
        <v>1</v>
      </c>
      <c r="S474" s="10" t="str">
        <f t="shared" si="43"/>
        <v>N° proy &gt;=90%</v>
      </c>
      <c r="T474" s="15">
        <v>44614</v>
      </c>
      <c r="U474" s="16">
        <v>1500000</v>
      </c>
      <c r="V474" s="15">
        <v>44393</v>
      </c>
      <c r="W474">
        <v>1096</v>
      </c>
      <c r="X474">
        <v>36</v>
      </c>
      <c r="Y474">
        <v>36</v>
      </c>
      <c r="Z474" s="11" t="str">
        <f t="shared" si="44"/>
        <v>dentro de plazo</v>
      </c>
      <c r="AA474" s="15">
        <v>45489</v>
      </c>
      <c r="AB474" s="16">
        <v>1485034.84</v>
      </c>
      <c r="AC474" s="16">
        <v>1468064.88</v>
      </c>
      <c r="AD474" s="9">
        <f>VLOOKUP(A474,'[1]indicadores 140225'!$A$1:$AH$2422,25,FALSE)</f>
        <v>1468064.88</v>
      </c>
      <c r="AE474" s="12">
        <f t="shared" si="45"/>
        <v>0.98857268560783385</v>
      </c>
      <c r="AF474" s="12" t="str">
        <f t="shared" si="46"/>
        <v>N° proy&gt;=90%</v>
      </c>
      <c r="AG474" s="16">
        <v>1485034.84</v>
      </c>
      <c r="AH474" s="15">
        <v>45625</v>
      </c>
      <c r="AI474">
        <v>1</v>
      </c>
      <c r="AJ474">
        <v>1</v>
      </c>
      <c r="AK474" s="11">
        <f>VLOOKUP(A474,'[1]indicadores 140225'!$A$1:$AH$2422,29,FALSE)</f>
        <v>1</v>
      </c>
      <c r="AN474">
        <v>1</v>
      </c>
      <c r="AO474">
        <v>0.98580000000000001</v>
      </c>
      <c r="AP474" s="11">
        <f>VLOOKUP(A474,'[1]indicadores 140225'!$A$1:$AH$2422,31,FALSE)</f>
        <v>0.98580000000000001</v>
      </c>
      <c r="AS474" t="s">
        <v>42</v>
      </c>
      <c r="AT474" t="s">
        <v>43</v>
      </c>
      <c r="AU474" t="s">
        <v>44</v>
      </c>
    </row>
    <row r="475" spans="1:47" x14ac:dyDescent="0.25">
      <c r="A475" t="s">
        <v>2179</v>
      </c>
      <c r="B475" t="s">
        <v>2180</v>
      </c>
      <c r="C475" s="6">
        <f t="shared" si="47"/>
        <v>2021</v>
      </c>
      <c r="D475" t="s">
        <v>47</v>
      </c>
      <c r="E475" t="s">
        <v>251</v>
      </c>
      <c r="F475" t="s">
        <v>2181</v>
      </c>
      <c r="G475" t="s">
        <v>2162</v>
      </c>
      <c r="H475" t="s">
        <v>2162</v>
      </c>
      <c r="I475" t="s">
        <v>2163</v>
      </c>
      <c r="J475" t="s">
        <v>2176</v>
      </c>
      <c r="K475" t="s">
        <v>2182</v>
      </c>
      <c r="L475" t="s">
        <v>2183</v>
      </c>
      <c r="M475">
        <v>250</v>
      </c>
      <c r="N475" s="14">
        <v>44393.596956018519</v>
      </c>
      <c r="O475">
        <v>1500000</v>
      </c>
      <c r="P475" s="15">
        <v>44607</v>
      </c>
      <c r="Q475" s="16">
        <v>1500000</v>
      </c>
      <c r="R475" s="10">
        <f t="shared" si="42"/>
        <v>1</v>
      </c>
      <c r="S475" s="10" t="str">
        <f t="shared" si="43"/>
        <v>N° proy &gt;=90%</v>
      </c>
      <c r="T475" s="15">
        <v>44614</v>
      </c>
      <c r="U475" s="16">
        <v>1500000</v>
      </c>
      <c r="V475" s="15">
        <v>44393</v>
      </c>
      <c r="W475">
        <v>1096</v>
      </c>
      <c r="X475">
        <v>36</v>
      </c>
      <c r="Y475">
        <v>36</v>
      </c>
      <c r="Z475" s="11" t="str">
        <f t="shared" si="44"/>
        <v>dentro de plazo</v>
      </c>
      <c r="AA475" s="15">
        <v>45489</v>
      </c>
      <c r="AB475" s="16">
        <v>1511405.11</v>
      </c>
      <c r="AC475" s="16">
        <v>1471250.28</v>
      </c>
      <c r="AD475" s="9">
        <f>VLOOKUP(A475,'[1]indicadores 140225'!$A$1:$AH$2422,25,FALSE)</f>
        <v>1471250.28</v>
      </c>
      <c r="AE475" s="12">
        <f t="shared" si="45"/>
        <v>0.97343211973128763</v>
      </c>
      <c r="AF475" s="12" t="str">
        <f t="shared" si="46"/>
        <v>N° proy&gt;=90%</v>
      </c>
      <c r="AG475" s="16">
        <v>1511405.1099999999</v>
      </c>
      <c r="AH475" s="15">
        <v>45625</v>
      </c>
      <c r="AI475">
        <v>1</v>
      </c>
      <c r="AJ475">
        <v>1</v>
      </c>
      <c r="AK475" s="11">
        <f>VLOOKUP(A475,'[1]indicadores 140225'!$A$1:$AH$2422,29,FALSE)</f>
        <v>1</v>
      </c>
      <c r="AN475">
        <v>1</v>
      </c>
      <c r="AO475">
        <v>0.98499999999999999</v>
      </c>
      <c r="AP475" s="11">
        <f>VLOOKUP(A475,'[1]indicadores 140225'!$A$1:$AH$2422,31,FALSE)</f>
        <v>0.98499999999999999</v>
      </c>
      <c r="AS475" t="s">
        <v>42</v>
      </c>
      <c r="AT475" t="s">
        <v>43</v>
      </c>
      <c r="AU475" t="s">
        <v>44</v>
      </c>
    </row>
    <row r="476" spans="1:47" x14ac:dyDescent="0.25">
      <c r="A476" t="s">
        <v>2184</v>
      </c>
      <c r="B476" t="s">
        <v>2184</v>
      </c>
      <c r="C476" s="6">
        <f t="shared" si="47"/>
        <v>2021</v>
      </c>
      <c r="D476" t="s">
        <v>47</v>
      </c>
      <c r="E476" t="s">
        <v>251</v>
      </c>
      <c r="F476" t="s">
        <v>2185</v>
      </c>
      <c r="G476" t="s">
        <v>2162</v>
      </c>
      <c r="H476" t="s">
        <v>2162</v>
      </c>
      <c r="I476" t="s">
        <v>2186</v>
      </c>
      <c r="J476" t="s">
        <v>2187</v>
      </c>
      <c r="K476" t="s">
        <v>2188</v>
      </c>
      <c r="L476" t="s">
        <v>2189</v>
      </c>
      <c r="M476">
        <v>186</v>
      </c>
      <c r="N476" s="14">
        <v>44398.529166666667</v>
      </c>
      <c r="O476">
        <v>1116000</v>
      </c>
      <c r="P476" s="15">
        <v>44613</v>
      </c>
      <c r="Q476" s="16">
        <v>1116000</v>
      </c>
      <c r="R476" s="10">
        <f t="shared" si="42"/>
        <v>1</v>
      </c>
      <c r="S476" s="10" t="str">
        <f t="shared" si="43"/>
        <v>N° proy &gt;=90%</v>
      </c>
      <c r="T476" s="15">
        <v>44614</v>
      </c>
      <c r="U476" s="16">
        <v>1116000</v>
      </c>
      <c r="V476" s="15">
        <v>44403</v>
      </c>
      <c r="W476">
        <v>1095</v>
      </c>
      <c r="X476">
        <v>36</v>
      </c>
      <c r="Y476">
        <v>36</v>
      </c>
      <c r="Z476" s="11" t="str">
        <f t="shared" si="44"/>
        <v>dentro de plazo</v>
      </c>
      <c r="AA476" s="15">
        <v>45498</v>
      </c>
      <c r="AB476" s="16">
        <v>1124153.46</v>
      </c>
      <c r="AC476" s="16">
        <v>1109666.56</v>
      </c>
      <c r="AD476" s="9">
        <f>VLOOKUP(A476,'[1]indicadores 140225'!$A$1:$AH$2422,25,FALSE)</f>
        <v>1109666.56</v>
      </c>
      <c r="AE476" s="12">
        <f t="shared" si="45"/>
        <v>0.98711305838973273</v>
      </c>
      <c r="AF476" s="12" t="str">
        <f t="shared" si="46"/>
        <v>N° proy&gt;=90%</v>
      </c>
      <c r="AG476" s="16">
        <v>1075464.26</v>
      </c>
      <c r="AH476" s="15">
        <v>45650</v>
      </c>
      <c r="AI476">
        <v>1</v>
      </c>
      <c r="AJ476">
        <v>1</v>
      </c>
      <c r="AK476" s="11">
        <f>VLOOKUP(A476,'[1]indicadores 140225'!$A$1:$AH$2422,29,FALSE)</f>
        <v>1</v>
      </c>
      <c r="AN476">
        <v>1</v>
      </c>
      <c r="AO476">
        <v>0.99519999999999997</v>
      </c>
      <c r="AP476" s="11">
        <f>VLOOKUP(A476,'[1]indicadores 140225'!$A$1:$AH$2422,31,FALSE)</f>
        <v>0.99519999999999997</v>
      </c>
      <c r="AS476" t="s">
        <v>42</v>
      </c>
      <c r="AT476" t="s">
        <v>43</v>
      </c>
    </row>
    <row r="477" spans="1:47" x14ac:dyDescent="0.25">
      <c r="A477" t="s">
        <v>2190</v>
      </c>
      <c r="B477" t="s">
        <v>2190</v>
      </c>
      <c r="C477" s="6">
        <f t="shared" si="47"/>
        <v>2021</v>
      </c>
      <c r="D477" t="s">
        <v>47</v>
      </c>
      <c r="E477" t="s">
        <v>251</v>
      </c>
      <c r="F477" t="s">
        <v>2191</v>
      </c>
      <c r="G477" t="s">
        <v>2162</v>
      </c>
      <c r="H477" t="s">
        <v>2162</v>
      </c>
      <c r="I477" t="s">
        <v>2186</v>
      </c>
      <c r="J477" t="s">
        <v>2187</v>
      </c>
      <c r="K477" t="s">
        <v>2192</v>
      </c>
      <c r="L477" t="s">
        <v>2193</v>
      </c>
      <c r="M477">
        <v>229</v>
      </c>
      <c r="N477" s="14">
        <v>44398.529166666667</v>
      </c>
      <c r="O477">
        <v>1374000</v>
      </c>
      <c r="P477" s="15">
        <v>44613</v>
      </c>
      <c r="Q477" s="16">
        <v>1374000</v>
      </c>
      <c r="R477" s="10">
        <f t="shared" si="42"/>
        <v>1</v>
      </c>
      <c r="S477" s="10" t="str">
        <f t="shared" si="43"/>
        <v>N° proy &gt;=90%</v>
      </c>
      <c r="T477" s="15">
        <v>44614</v>
      </c>
      <c r="U477" s="16">
        <v>1374000</v>
      </c>
      <c r="V477" s="15">
        <v>44403</v>
      </c>
      <c r="W477">
        <v>1095</v>
      </c>
      <c r="X477">
        <v>36</v>
      </c>
      <c r="Y477">
        <v>36</v>
      </c>
      <c r="Z477" s="11" t="str">
        <f t="shared" si="44"/>
        <v>dentro de plazo</v>
      </c>
      <c r="AA477" s="15">
        <v>45498</v>
      </c>
      <c r="AB477" s="16">
        <v>1378425.9</v>
      </c>
      <c r="AC477" s="16">
        <v>1367230.94</v>
      </c>
      <c r="AD477" s="9">
        <f>VLOOKUP(A477,'[1]indicadores 140225'!$A$1:$AH$2422,25,FALSE)</f>
        <v>1367230.94</v>
      </c>
      <c r="AE477" s="12">
        <f t="shared" si="45"/>
        <v>0.99187844627701793</v>
      </c>
      <c r="AF477" s="12" t="str">
        <f t="shared" si="46"/>
        <v>N° proy&gt;=90%</v>
      </c>
      <c r="AG477" s="16">
        <v>1378425.9</v>
      </c>
      <c r="AH477" s="15">
        <v>45650</v>
      </c>
      <c r="AI477">
        <v>1</v>
      </c>
      <c r="AJ477">
        <v>1</v>
      </c>
      <c r="AK477" s="11">
        <f>VLOOKUP(A477,'[1]indicadores 140225'!$A$1:$AH$2422,29,FALSE)</f>
        <v>1</v>
      </c>
      <c r="AN477">
        <v>1</v>
      </c>
      <c r="AO477">
        <v>0.99580000000000002</v>
      </c>
      <c r="AP477" s="11">
        <f>VLOOKUP(A477,'[1]indicadores 140225'!$A$1:$AH$2422,31,FALSE)</f>
        <v>0.99580000000000002</v>
      </c>
      <c r="AS477" t="s">
        <v>42</v>
      </c>
      <c r="AT477" t="s">
        <v>43</v>
      </c>
    </row>
    <row r="478" spans="1:47" x14ac:dyDescent="0.25">
      <c r="A478" t="s">
        <v>2194</v>
      </c>
      <c r="B478" t="s">
        <v>2195</v>
      </c>
      <c r="C478" s="6">
        <f t="shared" si="47"/>
        <v>2022</v>
      </c>
      <c r="D478" t="s">
        <v>47</v>
      </c>
      <c r="E478" t="s">
        <v>48</v>
      </c>
      <c r="F478" t="s">
        <v>2196</v>
      </c>
      <c r="G478" t="s">
        <v>2162</v>
      </c>
      <c r="H478" t="s">
        <v>2162</v>
      </c>
      <c r="I478" t="s">
        <v>2197</v>
      </c>
      <c r="J478" t="s">
        <v>520</v>
      </c>
      <c r="K478" t="s">
        <v>2198</v>
      </c>
      <c r="L478" t="s">
        <v>2199</v>
      </c>
      <c r="M478">
        <v>200</v>
      </c>
      <c r="N478" s="14">
        <v>44770.426238425927</v>
      </c>
      <c r="O478">
        <v>1200000</v>
      </c>
      <c r="P478" s="15">
        <v>44798</v>
      </c>
      <c r="Q478" s="16">
        <v>1200000</v>
      </c>
      <c r="R478" s="10">
        <f t="shared" si="42"/>
        <v>1</v>
      </c>
      <c r="S478" s="10" t="str">
        <f t="shared" si="43"/>
        <v>N° proy &gt;=90%</v>
      </c>
      <c r="T478" s="15">
        <v>44799</v>
      </c>
      <c r="U478" s="16">
        <v>1200000</v>
      </c>
      <c r="V478" s="15">
        <v>44784</v>
      </c>
      <c r="W478">
        <v>907.70870370370403</v>
      </c>
      <c r="X478">
        <v>29.75</v>
      </c>
      <c r="Y478">
        <v>36</v>
      </c>
      <c r="Z478" s="11" t="str">
        <f t="shared" si="44"/>
        <v>dentro de plazo</v>
      </c>
      <c r="AA478" s="17"/>
      <c r="AB478" s="16">
        <v>1035030.32</v>
      </c>
      <c r="AC478" s="16">
        <v>1014300.06</v>
      </c>
      <c r="AD478" s="9">
        <f>VLOOKUP(A478,'[1]indicadores 140225'!$A$1:$AH$2422,25,FALSE)</f>
        <v>1014300.06</v>
      </c>
      <c r="AE478" s="12">
        <f t="shared" si="45"/>
        <v>0.97997135001803626</v>
      </c>
      <c r="AF478" s="12" t="str">
        <f t="shared" si="46"/>
        <v>N° proy&gt;=90%</v>
      </c>
      <c r="AG478" s="16">
        <v>869789.59</v>
      </c>
      <c r="AH478" s="15">
        <v>45678</v>
      </c>
      <c r="AI478">
        <v>0.96509999999999996</v>
      </c>
      <c r="AJ478">
        <v>0.94869999999999999</v>
      </c>
      <c r="AK478" s="11">
        <f>VLOOKUP(A478,'[1]indicadores 140225'!$A$1:$AH$2422,29,FALSE)</f>
        <v>0.95299999999999996</v>
      </c>
      <c r="AN478">
        <v>0.96509999999999996</v>
      </c>
      <c r="AO478">
        <v>0.91180000000000005</v>
      </c>
      <c r="AP478" s="11">
        <f>VLOOKUP(A478,'[1]indicadores 140225'!$A$1:$AH$2422,31,FALSE)</f>
        <v>0.92020000000000002</v>
      </c>
      <c r="AS478" t="s">
        <v>54</v>
      </c>
      <c r="AT478" t="s">
        <v>55</v>
      </c>
      <c r="AU478" t="s">
        <v>56</v>
      </c>
    </row>
    <row r="479" spans="1:47" x14ac:dyDescent="0.25">
      <c r="A479" t="s">
        <v>2200</v>
      </c>
      <c r="B479" t="s">
        <v>2201</v>
      </c>
      <c r="C479" s="6">
        <f t="shared" si="47"/>
        <v>2022</v>
      </c>
      <c r="D479" t="s">
        <v>47</v>
      </c>
      <c r="E479" t="s">
        <v>48</v>
      </c>
      <c r="F479" t="s">
        <v>2202</v>
      </c>
      <c r="G479" t="s">
        <v>2162</v>
      </c>
      <c r="H479" t="s">
        <v>2162</v>
      </c>
      <c r="I479" t="s">
        <v>2197</v>
      </c>
      <c r="J479" t="s">
        <v>520</v>
      </c>
      <c r="K479" t="s">
        <v>2203</v>
      </c>
      <c r="L479" t="s">
        <v>2204</v>
      </c>
      <c r="M479">
        <v>200</v>
      </c>
      <c r="N479" s="14">
        <v>44770.426238425927</v>
      </c>
      <c r="O479">
        <v>1200000</v>
      </c>
      <c r="P479" s="15">
        <v>44798</v>
      </c>
      <c r="Q479" s="16">
        <v>1200000</v>
      </c>
      <c r="R479" s="10">
        <f t="shared" si="42"/>
        <v>1</v>
      </c>
      <c r="S479" s="10" t="str">
        <f t="shared" si="43"/>
        <v>N° proy &gt;=90%</v>
      </c>
      <c r="T479" s="15">
        <v>44799</v>
      </c>
      <c r="U479" s="16">
        <v>1200000</v>
      </c>
      <c r="V479" s="15">
        <v>44784</v>
      </c>
      <c r="W479">
        <v>907.70870370370403</v>
      </c>
      <c r="X479">
        <v>29.75</v>
      </c>
      <c r="Y479">
        <v>36</v>
      </c>
      <c r="Z479" s="11" t="str">
        <f t="shared" si="44"/>
        <v>dentro de plazo</v>
      </c>
      <c r="AA479" s="17"/>
      <c r="AB479" s="16">
        <v>1023513.33</v>
      </c>
      <c r="AC479" s="16">
        <v>999720.74</v>
      </c>
      <c r="AD479" s="9">
        <f>VLOOKUP(A479,'[1]indicadores 140225'!$A$1:$AH$2422,25,FALSE)</f>
        <v>999720.74</v>
      </c>
      <c r="AE479" s="12">
        <f t="shared" si="45"/>
        <v>0.97675400084921227</v>
      </c>
      <c r="AF479" s="12" t="str">
        <f t="shared" si="46"/>
        <v>N° proy&gt;=90%</v>
      </c>
      <c r="AG479" s="16">
        <v>889870.54</v>
      </c>
      <c r="AH479" s="15">
        <v>45678</v>
      </c>
      <c r="AI479">
        <v>0.96709999999999996</v>
      </c>
      <c r="AJ479">
        <v>0.94169999999999998</v>
      </c>
      <c r="AK479" s="11">
        <f>VLOOKUP(A479,'[1]indicadores 140225'!$A$1:$AH$2422,29,FALSE)</f>
        <v>0.94740000000000002</v>
      </c>
      <c r="AN479">
        <v>0.96709999999999996</v>
      </c>
      <c r="AO479">
        <v>0.89700000000000002</v>
      </c>
      <c r="AP479" s="11">
        <f>VLOOKUP(A479,'[1]indicadores 140225'!$A$1:$AH$2422,31,FALSE)</f>
        <v>0.90080000000000005</v>
      </c>
      <c r="AS479" t="s">
        <v>54</v>
      </c>
      <c r="AT479" t="s">
        <v>55</v>
      </c>
      <c r="AU479" t="s">
        <v>56</v>
      </c>
    </row>
    <row r="480" spans="1:47" x14ac:dyDescent="0.25">
      <c r="A480" t="s">
        <v>2205</v>
      </c>
      <c r="B480" t="s">
        <v>2205</v>
      </c>
      <c r="C480" s="6">
        <f t="shared" si="47"/>
        <v>2022</v>
      </c>
      <c r="D480" t="s">
        <v>47</v>
      </c>
      <c r="E480" t="s">
        <v>48</v>
      </c>
      <c r="F480" t="s">
        <v>2206</v>
      </c>
      <c r="G480" t="s">
        <v>2162</v>
      </c>
      <c r="H480" t="s">
        <v>2162</v>
      </c>
      <c r="I480" t="s">
        <v>2186</v>
      </c>
      <c r="J480" t="s">
        <v>2207</v>
      </c>
      <c r="K480" t="s">
        <v>2207</v>
      </c>
      <c r="L480" t="s">
        <v>2208</v>
      </c>
      <c r="M480">
        <v>200</v>
      </c>
      <c r="N480" s="14">
        <v>44768.40625</v>
      </c>
      <c r="O480">
        <v>1200000</v>
      </c>
      <c r="P480" s="15">
        <v>44798</v>
      </c>
      <c r="Q480" s="16">
        <v>1200000</v>
      </c>
      <c r="R480" s="10">
        <f t="shared" si="42"/>
        <v>1</v>
      </c>
      <c r="S480" s="10" t="str">
        <f t="shared" si="43"/>
        <v>N° proy &gt;=90%</v>
      </c>
      <c r="T480" s="15">
        <v>44799</v>
      </c>
      <c r="U480" s="16">
        <v>1200000</v>
      </c>
      <c r="V480" s="15">
        <v>44774</v>
      </c>
      <c r="W480">
        <v>917.70870370370403</v>
      </c>
      <c r="X480">
        <v>30.07</v>
      </c>
      <c r="Y480">
        <v>36</v>
      </c>
      <c r="Z480" s="11" t="str">
        <f t="shared" si="44"/>
        <v>dentro de plazo</v>
      </c>
      <c r="AA480" s="17"/>
      <c r="AB480" s="16">
        <v>1110525.75</v>
      </c>
      <c r="AC480" s="16">
        <v>1083895.6499999999</v>
      </c>
      <c r="AD480" s="9">
        <f>VLOOKUP(A480,'[1]indicadores 140225'!$A$1:$AH$2422,25,FALSE)</f>
        <v>1083895.6499999999</v>
      </c>
      <c r="AE480" s="12">
        <f t="shared" si="45"/>
        <v>0.97602027688236848</v>
      </c>
      <c r="AF480" s="12" t="str">
        <f t="shared" si="46"/>
        <v>N° proy&gt;=90%</v>
      </c>
      <c r="AG480" s="16">
        <v>1075594.45</v>
      </c>
      <c r="AH480" s="15">
        <v>45679</v>
      </c>
      <c r="AI480">
        <v>0.96679999999999999</v>
      </c>
      <c r="AJ480">
        <v>0.96679999999999999</v>
      </c>
      <c r="AK480" s="11">
        <f>VLOOKUP(A480,'[1]indicadores 140225'!$A$1:$AH$2422,29,FALSE)</f>
        <v>0.96679999999999999</v>
      </c>
      <c r="AN480">
        <v>0.95809999999999995</v>
      </c>
      <c r="AO480">
        <v>0.93169999999999997</v>
      </c>
      <c r="AP480" s="11">
        <f>VLOOKUP(A480,'[1]indicadores 140225'!$A$1:$AH$2422,31,FALSE)</f>
        <v>0.93169999999999997</v>
      </c>
      <c r="AS480" t="s">
        <v>54</v>
      </c>
      <c r="AT480" t="s">
        <v>55</v>
      </c>
      <c r="AU480" t="s">
        <v>56</v>
      </c>
    </row>
    <row r="481" spans="1:47" x14ac:dyDescent="0.25">
      <c r="A481" t="s">
        <v>2209</v>
      </c>
      <c r="B481" t="s">
        <v>2209</v>
      </c>
      <c r="C481" s="6">
        <f t="shared" si="47"/>
        <v>2022</v>
      </c>
      <c r="D481" t="s">
        <v>47</v>
      </c>
      <c r="E481" t="s">
        <v>48</v>
      </c>
      <c r="F481" t="s">
        <v>2210</v>
      </c>
      <c r="G481" t="s">
        <v>2162</v>
      </c>
      <c r="H481" t="s">
        <v>2162</v>
      </c>
      <c r="I481" t="s">
        <v>2186</v>
      </c>
      <c r="J481" t="s">
        <v>2207</v>
      </c>
      <c r="K481" t="s">
        <v>2211</v>
      </c>
      <c r="L481" t="s">
        <v>2212</v>
      </c>
      <c r="M481">
        <v>200</v>
      </c>
      <c r="N481" s="14">
        <v>44768.40625</v>
      </c>
      <c r="O481">
        <v>1200000</v>
      </c>
      <c r="P481" s="15">
        <v>44798</v>
      </c>
      <c r="Q481" s="16">
        <v>1200000</v>
      </c>
      <c r="R481" s="10">
        <f t="shared" si="42"/>
        <v>1</v>
      </c>
      <c r="S481" s="10" t="str">
        <f t="shared" si="43"/>
        <v>N° proy &gt;=90%</v>
      </c>
      <c r="T481" s="15">
        <v>44799</v>
      </c>
      <c r="U481" s="16">
        <v>1200000</v>
      </c>
      <c r="V481" s="15">
        <v>44774</v>
      </c>
      <c r="W481">
        <v>917.70870370370403</v>
      </c>
      <c r="X481">
        <v>30.07</v>
      </c>
      <c r="Y481">
        <v>36</v>
      </c>
      <c r="Z481" s="11" t="str">
        <f t="shared" si="44"/>
        <v>dentro de plazo</v>
      </c>
      <c r="AA481" s="17"/>
      <c r="AB481" s="16">
        <v>1083904.46</v>
      </c>
      <c r="AC481" s="16">
        <v>1067714.93</v>
      </c>
      <c r="AD481" s="9">
        <f>VLOOKUP(A481,'[1]indicadores 140225'!$A$1:$AH$2422,25,FALSE)</f>
        <v>1067714.93</v>
      </c>
      <c r="AE481" s="12">
        <f t="shared" si="45"/>
        <v>0.98506369279078343</v>
      </c>
      <c r="AF481" s="12" t="str">
        <f t="shared" si="46"/>
        <v>N° proy&gt;=90%</v>
      </c>
      <c r="AG481" s="16">
        <v>1061374.49</v>
      </c>
      <c r="AH481" s="15">
        <v>45679</v>
      </c>
      <c r="AI481">
        <v>0.96709999999999996</v>
      </c>
      <c r="AJ481">
        <v>0.96709999999999996</v>
      </c>
      <c r="AK481" s="11">
        <f>VLOOKUP(A481,'[1]indicadores 140225'!$A$1:$AH$2422,29,FALSE)</f>
        <v>0.96709999999999996</v>
      </c>
      <c r="AN481">
        <v>0.96499999999999997</v>
      </c>
      <c r="AO481">
        <v>0.92300000000000004</v>
      </c>
      <c r="AP481" s="11">
        <f>VLOOKUP(A481,'[1]indicadores 140225'!$A$1:$AH$2422,31,FALSE)</f>
        <v>0.92300000000000004</v>
      </c>
      <c r="AS481" t="s">
        <v>54</v>
      </c>
      <c r="AT481" t="s">
        <v>55</v>
      </c>
      <c r="AU481" t="s">
        <v>56</v>
      </c>
    </row>
    <row r="482" spans="1:47" x14ac:dyDescent="0.25">
      <c r="A482" t="s">
        <v>2213</v>
      </c>
      <c r="B482" t="s">
        <v>2214</v>
      </c>
      <c r="C482" s="6">
        <f t="shared" si="47"/>
        <v>2022</v>
      </c>
      <c r="D482" t="s">
        <v>47</v>
      </c>
      <c r="E482" t="s">
        <v>48</v>
      </c>
      <c r="F482" t="s">
        <v>2215</v>
      </c>
      <c r="G482" t="s">
        <v>2162</v>
      </c>
      <c r="H482" t="s">
        <v>2162</v>
      </c>
      <c r="I482" t="s">
        <v>2216</v>
      </c>
      <c r="J482" t="s">
        <v>2217</v>
      </c>
      <c r="K482" t="s">
        <v>2218</v>
      </c>
      <c r="L482" t="s">
        <v>2219</v>
      </c>
      <c r="M482">
        <v>225</v>
      </c>
      <c r="N482" s="14">
        <v>44769.79178240741</v>
      </c>
      <c r="O482">
        <v>1350000</v>
      </c>
      <c r="P482" s="15">
        <v>44798</v>
      </c>
      <c r="Q482" s="16">
        <v>1350000</v>
      </c>
      <c r="R482" s="10">
        <f t="shared" si="42"/>
        <v>1</v>
      </c>
      <c r="S482" s="10" t="str">
        <f t="shared" si="43"/>
        <v>N° proy &gt;=90%</v>
      </c>
      <c r="T482" s="15">
        <v>44799</v>
      </c>
      <c r="U482" s="16">
        <v>1350000</v>
      </c>
      <c r="V482" s="15">
        <v>44774</v>
      </c>
      <c r="W482">
        <v>917.70870370370403</v>
      </c>
      <c r="X482">
        <v>30.07</v>
      </c>
      <c r="Y482">
        <v>36</v>
      </c>
      <c r="Z482" s="11" t="str">
        <f t="shared" si="44"/>
        <v>dentro de plazo</v>
      </c>
      <c r="AA482" s="17"/>
      <c r="AB482" s="16">
        <v>1207650.06</v>
      </c>
      <c r="AC482" s="16">
        <v>1107053.77</v>
      </c>
      <c r="AD482" s="9">
        <f>VLOOKUP(A482,'[1]indicadores 140225'!$A$1:$AH$2422,25,FALSE)</f>
        <v>1166780.77</v>
      </c>
      <c r="AE482" s="12">
        <f t="shared" si="45"/>
        <v>0.96615800275785191</v>
      </c>
      <c r="AF482" s="12" t="str">
        <f t="shared" si="46"/>
        <v>N° proy&gt;=90%</v>
      </c>
      <c r="AG482" s="16">
        <v>1117660.94</v>
      </c>
      <c r="AH482" s="15">
        <v>45685</v>
      </c>
      <c r="AI482">
        <v>0.9647</v>
      </c>
      <c r="AJ482">
        <v>0.87480000000000002</v>
      </c>
      <c r="AK482" s="11">
        <f>VLOOKUP(A482,'[1]indicadores 140225'!$A$1:$AH$2422,29,FALSE)</f>
        <v>0.88160000000000005</v>
      </c>
      <c r="AN482">
        <v>0.9647</v>
      </c>
      <c r="AO482">
        <v>0.83599999999999997</v>
      </c>
      <c r="AP482" s="11">
        <f>VLOOKUP(A482,'[1]indicadores 140225'!$A$1:$AH$2422,31,FALSE)</f>
        <v>0.86980000000000002</v>
      </c>
      <c r="AS482" t="s">
        <v>54</v>
      </c>
      <c r="AT482" t="s">
        <v>55</v>
      </c>
      <c r="AU482" t="s">
        <v>56</v>
      </c>
    </row>
    <row r="483" spans="1:47" x14ac:dyDescent="0.25">
      <c r="A483" t="s">
        <v>2220</v>
      </c>
      <c r="B483" t="s">
        <v>2221</v>
      </c>
      <c r="C483" s="6">
        <f t="shared" si="47"/>
        <v>2022</v>
      </c>
      <c r="D483" t="s">
        <v>47</v>
      </c>
      <c r="E483" t="s">
        <v>48</v>
      </c>
      <c r="F483" t="s">
        <v>2222</v>
      </c>
      <c r="G483" t="s">
        <v>2162</v>
      </c>
      <c r="H483" t="s">
        <v>2162</v>
      </c>
      <c r="I483" t="s">
        <v>2216</v>
      </c>
      <c r="J483" t="s">
        <v>2217</v>
      </c>
      <c r="K483" t="s">
        <v>2223</v>
      </c>
      <c r="L483" t="s">
        <v>2224</v>
      </c>
      <c r="M483">
        <v>225</v>
      </c>
      <c r="N483" s="14">
        <v>44769.79178240741</v>
      </c>
      <c r="O483">
        <v>1350000</v>
      </c>
      <c r="P483" s="15">
        <v>44798</v>
      </c>
      <c r="Q483" s="16">
        <v>1350000</v>
      </c>
      <c r="R483" s="10">
        <f t="shared" si="42"/>
        <v>1</v>
      </c>
      <c r="S483" s="10" t="str">
        <f t="shared" si="43"/>
        <v>N° proy &gt;=90%</v>
      </c>
      <c r="T483" s="15">
        <v>44799</v>
      </c>
      <c r="U483" s="16">
        <v>1350000</v>
      </c>
      <c r="V483" s="15">
        <v>44774</v>
      </c>
      <c r="W483">
        <v>917.70870370370403</v>
      </c>
      <c r="X483">
        <v>30.07</v>
      </c>
      <c r="Y483">
        <v>36</v>
      </c>
      <c r="Z483" s="11" t="str">
        <f t="shared" si="44"/>
        <v>dentro de plazo</v>
      </c>
      <c r="AA483" s="17"/>
      <c r="AB483" s="16">
        <v>1229228.32</v>
      </c>
      <c r="AC483" s="16">
        <v>1181814.25</v>
      </c>
      <c r="AD483" s="9">
        <f>VLOOKUP(A483,'[1]indicadores 140225'!$A$1:$AH$2422,25,FALSE)</f>
        <v>1208832.25</v>
      </c>
      <c r="AE483" s="12">
        <f t="shared" si="45"/>
        <v>0.98340741937998954</v>
      </c>
      <c r="AF483" s="12" t="str">
        <f t="shared" si="46"/>
        <v>N° proy&gt;=90%</v>
      </c>
      <c r="AG483" s="16">
        <v>1170184.2</v>
      </c>
      <c r="AH483" s="15">
        <v>45685</v>
      </c>
      <c r="AI483">
        <v>0.96799999999999997</v>
      </c>
      <c r="AJ483">
        <v>0.92830000000000001</v>
      </c>
      <c r="AK483" s="11">
        <f>VLOOKUP(A483,'[1]indicadores 140225'!$A$1:$AH$2422,29,FALSE)</f>
        <v>0.93569999999999998</v>
      </c>
      <c r="AN483">
        <v>0.96799999999999997</v>
      </c>
      <c r="AO483">
        <v>0.91359999999999997</v>
      </c>
      <c r="AP483" s="11">
        <f>VLOOKUP(A483,'[1]indicadores 140225'!$A$1:$AH$2422,31,FALSE)</f>
        <v>0.92749999999999999</v>
      </c>
      <c r="AS483" t="s">
        <v>54</v>
      </c>
      <c r="AT483" t="s">
        <v>55</v>
      </c>
      <c r="AU483" t="s">
        <v>56</v>
      </c>
    </row>
    <row r="484" spans="1:47" x14ac:dyDescent="0.25">
      <c r="A484" t="s">
        <v>2214</v>
      </c>
      <c r="B484" t="s">
        <v>2213</v>
      </c>
      <c r="C484" s="6">
        <f t="shared" si="47"/>
        <v>2022</v>
      </c>
      <c r="D484" t="s">
        <v>47</v>
      </c>
      <c r="E484" t="s">
        <v>48</v>
      </c>
      <c r="F484" t="s">
        <v>2225</v>
      </c>
      <c r="G484" t="s">
        <v>2162</v>
      </c>
      <c r="H484" t="s">
        <v>2162</v>
      </c>
      <c r="I484" t="s">
        <v>2186</v>
      </c>
      <c r="J484" t="s">
        <v>2226</v>
      </c>
      <c r="K484" t="s">
        <v>2227</v>
      </c>
      <c r="L484" t="s">
        <v>2228</v>
      </c>
      <c r="M484">
        <v>130</v>
      </c>
      <c r="N484" s="14">
        <v>44768.764988425923</v>
      </c>
      <c r="O484">
        <v>780000</v>
      </c>
      <c r="P484" s="15">
        <v>44798</v>
      </c>
      <c r="Q484" s="16">
        <v>780000</v>
      </c>
      <c r="R484" s="10">
        <f t="shared" si="42"/>
        <v>1</v>
      </c>
      <c r="S484" s="10" t="str">
        <f t="shared" si="43"/>
        <v>N° proy &gt;=90%</v>
      </c>
      <c r="T484" s="15">
        <v>44799</v>
      </c>
      <c r="U484" s="16">
        <v>780000</v>
      </c>
      <c r="V484" s="15">
        <v>44774</v>
      </c>
      <c r="W484">
        <v>917.70870370370403</v>
      </c>
      <c r="X484">
        <v>30.07</v>
      </c>
      <c r="Y484">
        <v>36</v>
      </c>
      <c r="Z484" s="11" t="str">
        <f t="shared" si="44"/>
        <v>dentro de plazo</v>
      </c>
      <c r="AA484" s="17"/>
      <c r="AB484" s="16">
        <v>714169.87</v>
      </c>
      <c r="AC484" s="16">
        <v>712817.52</v>
      </c>
      <c r="AD484" s="9">
        <f>VLOOKUP(A484,'[1]indicadores 140225'!$A$1:$AH$2422,25,FALSE)</f>
        <v>712817.52</v>
      </c>
      <c r="AE484" s="12">
        <f t="shared" si="45"/>
        <v>0.99810640289263397</v>
      </c>
      <c r="AF484" s="12" t="str">
        <f t="shared" si="46"/>
        <v>N° proy&gt;=90%</v>
      </c>
      <c r="AG484" s="16">
        <v>705296.67</v>
      </c>
      <c r="AH484" s="15">
        <v>45684</v>
      </c>
      <c r="AI484">
        <v>0.97709999999999997</v>
      </c>
      <c r="AJ484">
        <v>0.97370000000000001</v>
      </c>
      <c r="AK484" s="11">
        <f>VLOOKUP(A484,'[1]indicadores 140225'!$A$1:$AH$2422,29,FALSE)</f>
        <v>0.97709999999999997</v>
      </c>
      <c r="AN484">
        <v>0.97650000000000003</v>
      </c>
      <c r="AO484">
        <v>0.94640000000000002</v>
      </c>
      <c r="AP484" s="11">
        <f>VLOOKUP(A484,'[1]indicadores 140225'!$A$1:$AH$2422,31,FALSE)</f>
        <v>0.9496</v>
      </c>
      <c r="AS484" t="s">
        <v>54</v>
      </c>
      <c r="AT484" t="s">
        <v>55</v>
      </c>
      <c r="AU484" t="s">
        <v>56</v>
      </c>
    </row>
    <row r="485" spans="1:47" x14ac:dyDescent="0.25">
      <c r="A485" t="s">
        <v>2221</v>
      </c>
      <c r="B485" t="s">
        <v>2220</v>
      </c>
      <c r="C485" s="6">
        <f t="shared" si="47"/>
        <v>2022</v>
      </c>
      <c r="D485" t="s">
        <v>47</v>
      </c>
      <c r="E485" t="s">
        <v>48</v>
      </c>
      <c r="F485" t="s">
        <v>2229</v>
      </c>
      <c r="G485" t="s">
        <v>2162</v>
      </c>
      <c r="H485" t="s">
        <v>2162</v>
      </c>
      <c r="I485" t="s">
        <v>2186</v>
      </c>
      <c r="J485" t="s">
        <v>2226</v>
      </c>
      <c r="K485" t="s">
        <v>2230</v>
      </c>
      <c r="L485" t="s">
        <v>2231</v>
      </c>
      <c r="M485">
        <v>270</v>
      </c>
      <c r="N485" s="14">
        <v>44768.764988425923</v>
      </c>
      <c r="O485">
        <v>1620000</v>
      </c>
      <c r="P485" s="15">
        <v>44798</v>
      </c>
      <c r="Q485" s="16">
        <v>1620000</v>
      </c>
      <c r="R485" s="10">
        <f t="shared" si="42"/>
        <v>1</v>
      </c>
      <c r="S485" s="10" t="str">
        <f t="shared" si="43"/>
        <v>N° proy &gt;=90%</v>
      </c>
      <c r="T485" s="15">
        <v>44799</v>
      </c>
      <c r="U485" s="16">
        <v>1620000</v>
      </c>
      <c r="V485" s="15">
        <v>44774</v>
      </c>
      <c r="W485">
        <v>917.70870370370403</v>
      </c>
      <c r="X485">
        <v>30.07</v>
      </c>
      <c r="Y485">
        <v>36</v>
      </c>
      <c r="Z485" s="11" t="str">
        <f t="shared" si="44"/>
        <v>dentro de plazo</v>
      </c>
      <c r="AA485" s="17"/>
      <c r="AB485" s="16">
        <v>1499996.82</v>
      </c>
      <c r="AC485" s="16">
        <v>1497562.47</v>
      </c>
      <c r="AD485" s="9">
        <f>VLOOKUP(A485,'[1]indicadores 140225'!$A$1:$AH$2422,25,FALSE)</f>
        <v>1497562.47</v>
      </c>
      <c r="AE485" s="12">
        <f t="shared" si="45"/>
        <v>0.99837709655944462</v>
      </c>
      <c r="AF485" s="12" t="str">
        <f t="shared" si="46"/>
        <v>N° proy&gt;=90%</v>
      </c>
      <c r="AG485" s="16">
        <v>1478757.12</v>
      </c>
      <c r="AH485" s="15">
        <v>45684</v>
      </c>
      <c r="AI485">
        <v>0.97750000000000004</v>
      </c>
      <c r="AJ485">
        <v>0.97350000000000003</v>
      </c>
      <c r="AK485" s="11">
        <f>VLOOKUP(A485,'[1]indicadores 140225'!$A$1:$AH$2422,29,FALSE)</f>
        <v>0.97699999999999998</v>
      </c>
      <c r="AN485">
        <v>0.97529999999999994</v>
      </c>
      <c r="AO485">
        <v>0.95140000000000002</v>
      </c>
      <c r="AP485" s="11">
        <f>VLOOKUP(A485,'[1]indicadores 140225'!$A$1:$AH$2422,31,FALSE)</f>
        <v>0.95530000000000004</v>
      </c>
      <c r="AS485" t="s">
        <v>54</v>
      </c>
      <c r="AT485" t="s">
        <v>55</v>
      </c>
      <c r="AU485" t="s">
        <v>56</v>
      </c>
    </row>
    <row r="486" spans="1:47" x14ac:dyDescent="0.25">
      <c r="A486" t="s">
        <v>2232</v>
      </c>
      <c r="B486" t="s">
        <v>2233</v>
      </c>
      <c r="C486" s="6">
        <f t="shared" si="47"/>
        <v>2023</v>
      </c>
      <c r="D486" t="s">
        <v>47</v>
      </c>
      <c r="E486" t="s">
        <v>378</v>
      </c>
      <c r="F486" t="s">
        <v>2234</v>
      </c>
      <c r="G486" t="s">
        <v>2162</v>
      </c>
      <c r="H486" t="s">
        <v>2162</v>
      </c>
      <c r="I486" t="s">
        <v>2216</v>
      </c>
      <c r="J486" t="s">
        <v>2235</v>
      </c>
      <c r="K486" t="s">
        <v>2236</v>
      </c>
      <c r="L486" t="s">
        <v>2237</v>
      </c>
      <c r="M486">
        <v>200</v>
      </c>
      <c r="N486" s="14">
        <v>45137</v>
      </c>
      <c r="O486">
        <v>1360000</v>
      </c>
      <c r="P486" s="15">
        <v>45198</v>
      </c>
      <c r="Q486" s="16">
        <v>1360000</v>
      </c>
      <c r="R486" s="10">
        <f t="shared" si="42"/>
        <v>1</v>
      </c>
      <c r="S486" s="10" t="str">
        <f t="shared" si="43"/>
        <v>N° proy &gt;=90%</v>
      </c>
      <c r="T486" s="15">
        <v>45217</v>
      </c>
      <c r="U486" s="16">
        <v>1360000</v>
      </c>
      <c r="V486" s="15">
        <v>45139</v>
      </c>
      <c r="W486">
        <v>552.70870370370403</v>
      </c>
      <c r="X486">
        <v>18.07</v>
      </c>
      <c r="Y486">
        <v>36</v>
      </c>
      <c r="Z486" s="11" t="str">
        <f t="shared" si="44"/>
        <v>dentro de plazo</v>
      </c>
      <c r="AA486" s="17"/>
      <c r="AB486" s="16">
        <v>792969.74</v>
      </c>
      <c r="AC486" s="16">
        <v>789851.13</v>
      </c>
      <c r="AD486" s="9">
        <f>VLOOKUP(A486,'[1]indicadores 140225'!$A$1:$AH$2422,25,FALSE)</f>
        <v>789851.13</v>
      </c>
      <c r="AE486" s="12">
        <f t="shared" si="45"/>
        <v>0.99606717653563936</v>
      </c>
      <c r="AF486" s="12" t="str">
        <f t="shared" si="46"/>
        <v>N° proy&gt;=90%</v>
      </c>
      <c r="AG486" s="16">
        <v>736467.44000000006</v>
      </c>
      <c r="AH486" s="15">
        <v>45680</v>
      </c>
      <c r="AI486">
        <v>0.86380000000000001</v>
      </c>
      <c r="AJ486">
        <v>0.83069999999999999</v>
      </c>
      <c r="AK486" s="11">
        <f>VLOOKUP(A486,'[1]indicadores 140225'!$A$1:$AH$2422,29,FALSE)</f>
        <v>0.8347</v>
      </c>
      <c r="AN486">
        <v>0.83799999999999997</v>
      </c>
      <c r="AO486">
        <v>0.69210000000000005</v>
      </c>
      <c r="AP486" s="11">
        <f>VLOOKUP(A486,'[1]indicadores 140225'!$A$1:$AH$2422,31,FALSE)</f>
        <v>0.70079999999999998</v>
      </c>
      <c r="AS486" t="s">
        <v>54</v>
      </c>
      <c r="AT486" t="s">
        <v>55</v>
      </c>
      <c r="AU486" t="s">
        <v>56</v>
      </c>
    </row>
    <row r="487" spans="1:47" x14ac:dyDescent="0.25">
      <c r="A487" t="s">
        <v>2238</v>
      </c>
      <c r="B487" t="s">
        <v>2232</v>
      </c>
      <c r="C487" s="6">
        <f t="shared" si="47"/>
        <v>2023</v>
      </c>
      <c r="D487" t="s">
        <v>47</v>
      </c>
      <c r="E487" t="s">
        <v>378</v>
      </c>
      <c r="F487" t="s">
        <v>2239</v>
      </c>
      <c r="G487" t="s">
        <v>2162</v>
      </c>
      <c r="H487" t="s">
        <v>2162</v>
      </c>
      <c r="I487" t="s">
        <v>2216</v>
      </c>
      <c r="J487" t="s">
        <v>2235</v>
      </c>
      <c r="K487" t="s">
        <v>2240</v>
      </c>
      <c r="L487" t="s">
        <v>2241</v>
      </c>
      <c r="M487">
        <v>200</v>
      </c>
      <c r="N487" s="14">
        <v>45137</v>
      </c>
      <c r="O487">
        <v>1360000</v>
      </c>
      <c r="P487" s="15">
        <v>45198</v>
      </c>
      <c r="Q487" s="16">
        <v>1360000</v>
      </c>
      <c r="R487" s="10">
        <f t="shared" si="42"/>
        <v>1</v>
      </c>
      <c r="S487" s="10" t="str">
        <f t="shared" si="43"/>
        <v>N° proy &gt;=90%</v>
      </c>
      <c r="T487" s="15">
        <v>45217</v>
      </c>
      <c r="U487" s="16">
        <v>1360000</v>
      </c>
      <c r="V487" s="15">
        <v>45139</v>
      </c>
      <c r="W487">
        <v>552.70870370370403</v>
      </c>
      <c r="X487">
        <v>18.07</v>
      </c>
      <c r="Y487">
        <v>36</v>
      </c>
      <c r="Z487" s="11" t="str">
        <f t="shared" si="44"/>
        <v>dentro de plazo</v>
      </c>
      <c r="AA487" s="17"/>
      <c r="AB487" s="16">
        <v>782985.84</v>
      </c>
      <c r="AC487" s="16">
        <v>777953.07</v>
      </c>
      <c r="AD487" s="9">
        <f>VLOOKUP(A487,'[1]indicadores 140225'!$A$1:$AH$2422,25,FALSE)</f>
        <v>777953.07</v>
      </c>
      <c r="AE487" s="12">
        <f t="shared" si="45"/>
        <v>0.9935723358675298</v>
      </c>
      <c r="AF487" s="12" t="str">
        <f t="shared" si="46"/>
        <v>N° proy&gt;=90%</v>
      </c>
      <c r="AG487" s="16">
        <v>725869.39</v>
      </c>
      <c r="AH487" s="15">
        <v>45680</v>
      </c>
      <c r="AI487">
        <v>0.87350000000000005</v>
      </c>
      <c r="AJ487">
        <v>0.83420000000000005</v>
      </c>
      <c r="AK487" s="11">
        <f>VLOOKUP(A487,'[1]indicadores 140225'!$A$1:$AH$2422,29,FALSE)</f>
        <v>0.83689999999999998</v>
      </c>
      <c r="AN487">
        <v>0.87509999999999999</v>
      </c>
      <c r="AO487">
        <v>0.68420000000000003</v>
      </c>
      <c r="AP487" s="11">
        <f>VLOOKUP(A487,'[1]indicadores 140225'!$A$1:$AH$2422,31,FALSE)</f>
        <v>0.69289999999999996</v>
      </c>
      <c r="AS487" t="s">
        <v>54</v>
      </c>
      <c r="AT487" t="s">
        <v>55</v>
      </c>
      <c r="AU487" t="s">
        <v>56</v>
      </c>
    </row>
    <row r="488" spans="1:47" x14ac:dyDescent="0.25">
      <c r="A488" t="s">
        <v>2242</v>
      </c>
      <c r="B488" t="s">
        <v>2238</v>
      </c>
      <c r="C488" s="6">
        <f t="shared" si="47"/>
        <v>2023</v>
      </c>
      <c r="D488" t="s">
        <v>47</v>
      </c>
      <c r="E488" t="s">
        <v>82</v>
      </c>
      <c r="F488" t="s">
        <v>2243</v>
      </c>
      <c r="G488" t="s">
        <v>2162</v>
      </c>
      <c r="H488" t="s">
        <v>2162</v>
      </c>
      <c r="I488" t="s">
        <v>2197</v>
      </c>
      <c r="J488" t="s">
        <v>2244</v>
      </c>
      <c r="K488" t="s">
        <v>2245</v>
      </c>
      <c r="L488" t="s">
        <v>2246</v>
      </c>
      <c r="M488">
        <v>200</v>
      </c>
      <c r="N488" s="14">
        <v>45137.930775462963</v>
      </c>
      <c r="O488">
        <v>1200000</v>
      </c>
      <c r="P488" s="15">
        <v>45198</v>
      </c>
      <c r="Q488" s="16">
        <v>1200000</v>
      </c>
      <c r="R488" s="10">
        <f t="shared" si="42"/>
        <v>1</v>
      </c>
      <c r="S488" s="10" t="str">
        <f t="shared" si="43"/>
        <v>N° proy &gt;=90%</v>
      </c>
      <c r="T488" s="15">
        <v>45217</v>
      </c>
      <c r="U488" s="16">
        <v>1200000</v>
      </c>
      <c r="V488" s="15">
        <v>45139</v>
      </c>
      <c r="W488">
        <v>552.70870370370403</v>
      </c>
      <c r="X488">
        <v>18.07</v>
      </c>
      <c r="Y488">
        <v>36</v>
      </c>
      <c r="Z488" s="11" t="str">
        <f t="shared" si="44"/>
        <v>dentro de plazo</v>
      </c>
      <c r="AA488" s="17"/>
      <c r="AB488" s="16">
        <v>604329.74</v>
      </c>
      <c r="AC488" s="16">
        <v>582513.6</v>
      </c>
      <c r="AD488" s="9">
        <f>VLOOKUP(A488,'[1]indicadores 140225'!$A$1:$AH$2422,25,FALSE)</f>
        <v>582513.6</v>
      </c>
      <c r="AE488" s="12">
        <f t="shared" si="45"/>
        <v>0.96390027073630369</v>
      </c>
      <c r="AF488" s="12" t="str">
        <f t="shared" si="46"/>
        <v>N° proy&gt;=90%</v>
      </c>
      <c r="AG488" s="16">
        <v>405168.71</v>
      </c>
      <c r="AH488" s="15">
        <v>45520</v>
      </c>
      <c r="AI488">
        <v>0.80459999999999998</v>
      </c>
      <c r="AJ488">
        <v>0.61099999999999999</v>
      </c>
      <c r="AK488" s="11">
        <f>VLOOKUP(A488,'[1]indicadores 140225'!$A$1:$AH$2422,29,FALSE)</f>
        <v>0.61099999999999999</v>
      </c>
      <c r="AN488">
        <v>0.84060000000000001</v>
      </c>
      <c r="AO488">
        <v>0.4899</v>
      </c>
      <c r="AP488" s="11">
        <f>VLOOKUP(A488,'[1]indicadores 140225'!$A$1:$AH$2422,31,FALSE)</f>
        <v>0.4899</v>
      </c>
      <c r="AS488" t="s">
        <v>54</v>
      </c>
      <c r="AT488" t="s">
        <v>55</v>
      </c>
      <c r="AU488" t="s">
        <v>56</v>
      </c>
    </row>
    <row r="489" spans="1:47" x14ac:dyDescent="0.25">
      <c r="A489" t="s">
        <v>2247</v>
      </c>
      <c r="B489" t="s">
        <v>2242</v>
      </c>
      <c r="C489" s="6">
        <f t="shared" si="47"/>
        <v>2023</v>
      </c>
      <c r="D489" t="s">
        <v>47</v>
      </c>
      <c r="E489" t="s">
        <v>82</v>
      </c>
      <c r="F489" t="s">
        <v>2248</v>
      </c>
      <c r="G489" t="s">
        <v>2162</v>
      </c>
      <c r="H489" t="s">
        <v>2162</v>
      </c>
      <c r="I489" t="s">
        <v>2197</v>
      </c>
      <c r="J489" t="s">
        <v>2244</v>
      </c>
      <c r="K489" t="s">
        <v>2249</v>
      </c>
      <c r="L489" t="s">
        <v>2250</v>
      </c>
      <c r="M489">
        <v>200</v>
      </c>
      <c r="N489" s="14">
        <v>45137.930775462963</v>
      </c>
      <c r="O489">
        <v>1200000</v>
      </c>
      <c r="P489" s="15">
        <v>45198</v>
      </c>
      <c r="Q489" s="16">
        <v>1200000</v>
      </c>
      <c r="R489" s="10">
        <f t="shared" si="42"/>
        <v>1</v>
      </c>
      <c r="S489" s="10" t="str">
        <f t="shared" si="43"/>
        <v>N° proy &gt;=90%</v>
      </c>
      <c r="T489" s="15">
        <v>45217</v>
      </c>
      <c r="U489" s="16">
        <v>1200000</v>
      </c>
      <c r="V489" s="15">
        <v>45139</v>
      </c>
      <c r="W489">
        <v>552.70870370370403</v>
      </c>
      <c r="X489">
        <v>18.07</v>
      </c>
      <c r="Y489">
        <v>36</v>
      </c>
      <c r="Z489" s="11" t="str">
        <f t="shared" si="44"/>
        <v>dentro de plazo</v>
      </c>
      <c r="AA489" s="17"/>
      <c r="AB489" s="16">
        <v>592538.06000000006</v>
      </c>
      <c r="AC489" s="16">
        <v>570916.82999999996</v>
      </c>
      <c r="AD489" s="9">
        <f>VLOOKUP(A489,'[1]indicadores 140225'!$A$1:$AH$2422,25,FALSE)</f>
        <v>570916.82999999996</v>
      </c>
      <c r="AE489" s="12">
        <f t="shared" si="45"/>
        <v>0.96351081650350001</v>
      </c>
      <c r="AF489" s="12" t="str">
        <f t="shared" si="46"/>
        <v>N° proy&gt;=90%</v>
      </c>
      <c r="AG489" s="16">
        <v>412469.01</v>
      </c>
      <c r="AH489" s="15">
        <v>45520</v>
      </c>
      <c r="AI489">
        <v>0.81230000000000002</v>
      </c>
      <c r="AJ489">
        <v>0.62860000000000005</v>
      </c>
      <c r="AK489" s="11">
        <f>VLOOKUP(A489,'[1]indicadores 140225'!$A$1:$AH$2422,29,FALSE)</f>
        <v>0.62860000000000005</v>
      </c>
      <c r="AN489">
        <v>0.84350000000000003</v>
      </c>
      <c r="AO489">
        <v>0.48380000000000001</v>
      </c>
      <c r="AP489" s="11">
        <f>VLOOKUP(A489,'[1]indicadores 140225'!$A$1:$AH$2422,31,FALSE)</f>
        <v>0.48380000000000001</v>
      </c>
      <c r="AS489" t="s">
        <v>54</v>
      </c>
      <c r="AT489" t="s">
        <v>55</v>
      </c>
      <c r="AU489" t="s">
        <v>56</v>
      </c>
    </row>
    <row r="490" spans="1:47" x14ac:dyDescent="0.25">
      <c r="A490" t="s">
        <v>2251</v>
      </c>
      <c r="B490" t="s">
        <v>2247</v>
      </c>
      <c r="C490" s="6">
        <f t="shared" si="47"/>
        <v>2023</v>
      </c>
      <c r="D490" t="s">
        <v>47</v>
      </c>
      <c r="E490" t="s">
        <v>82</v>
      </c>
      <c r="F490" t="s">
        <v>2252</v>
      </c>
      <c r="G490" t="s">
        <v>2162</v>
      </c>
      <c r="H490" t="s">
        <v>2162</v>
      </c>
      <c r="I490" t="s">
        <v>2186</v>
      </c>
      <c r="J490" t="s">
        <v>2253</v>
      </c>
      <c r="K490" t="s">
        <v>2254</v>
      </c>
      <c r="L490" t="s">
        <v>2255</v>
      </c>
      <c r="M490">
        <v>200</v>
      </c>
      <c r="N490" s="14">
        <v>45139.649768518517</v>
      </c>
      <c r="O490">
        <v>1200000</v>
      </c>
      <c r="P490" s="15">
        <v>45198</v>
      </c>
      <c r="Q490" s="16">
        <v>1200000</v>
      </c>
      <c r="R490" s="10">
        <f t="shared" si="42"/>
        <v>1</v>
      </c>
      <c r="S490" s="10" t="str">
        <f t="shared" si="43"/>
        <v>N° proy &gt;=90%</v>
      </c>
      <c r="T490" s="15">
        <v>45217</v>
      </c>
      <c r="U490" s="16">
        <v>1200000</v>
      </c>
      <c r="V490" s="15">
        <v>45147</v>
      </c>
      <c r="W490">
        <v>544.70870370370403</v>
      </c>
      <c r="X490">
        <v>17.809999999999999</v>
      </c>
      <c r="Y490">
        <v>36</v>
      </c>
      <c r="Z490" s="11" t="str">
        <f t="shared" si="44"/>
        <v>dentro de plazo</v>
      </c>
      <c r="AA490" s="17"/>
      <c r="AB490" s="16">
        <v>658714.47</v>
      </c>
      <c r="AC490" s="16">
        <v>620965.23</v>
      </c>
      <c r="AD490" s="9">
        <f>VLOOKUP(A490,'[1]indicadores 140225'!$A$1:$AH$2422,25,FALSE)</f>
        <v>620965.23</v>
      </c>
      <c r="AE490" s="12">
        <f t="shared" si="45"/>
        <v>0.94269255994938139</v>
      </c>
      <c r="AF490" s="12" t="str">
        <f t="shared" si="46"/>
        <v>N° proy&gt;=90%</v>
      </c>
      <c r="AG490" s="16">
        <v>587064.04</v>
      </c>
      <c r="AH490" s="15">
        <v>45686</v>
      </c>
      <c r="AI490">
        <v>0.81820000000000004</v>
      </c>
      <c r="AJ490">
        <v>0.70409999999999995</v>
      </c>
      <c r="AK490" s="11">
        <f>VLOOKUP(A490,'[1]indicadores 140225'!$A$1:$AH$2422,29,FALSE)</f>
        <v>0.75939999999999996</v>
      </c>
      <c r="AN490">
        <v>0.84830000000000005</v>
      </c>
      <c r="AO490">
        <v>0.5504</v>
      </c>
      <c r="AP490" s="11">
        <f>VLOOKUP(A490,'[1]indicadores 140225'!$A$1:$AH$2422,31,FALSE)</f>
        <v>0.5504</v>
      </c>
      <c r="AS490" t="s">
        <v>54</v>
      </c>
      <c r="AT490" t="s">
        <v>55</v>
      </c>
      <c r="AU490" t="s">
        <v>56</v>
      </c>
    </row>
    <row r="491" spans="1:47" x14ac:dyDescent="0.25">
      <c r="A491" t="s">
        <v>2256</v>
      </c>
      <c r="B491" t="s">
        <v>2257</v>
      </c>
      <c r="C491" s="6">
        <f t="shared" si="47"/>
        <v>2023</v>
      </c>
      <c r="D491" t="s">
        <v>47</v>
      </c>
      <c r="E491" t="s">
        <v>82</v>
      </c>
      <c r="F491" t="s">
        <v>2258</v>
      </c>
      <c r="G491" t="s">
        <v>2162</v>
      </c>
      <c r="H491" t="s">
        <v>2162</v>
      </c>
      <c r="I491" t="s">
        <v>2186</v>
      </c>
      <c r="J491" t="s">
        <v>2253</v>
      </c>
      <c r="K491" t="s">
        <v>2259</v>
      </c>
      <c r="L491" t="s">
        <v>2260</v>
      </c>
      <c r="M491">
        <v>200</v>
      </c>
      <c r="N491" s="14">
        <v>45139.649768518517</v>
      </c>
      <c r="O491">
        <v>1200000</v>
      </c>
      <c r="P491" s="15">
        <v>45198</v>
      </c>
      <c r="Q491" s="16">
        <v>1200000</v>
      </c>
      <c r="R491" s="10">
        <f t="shared" si="42"/>
        <v>1</v>
      </c>
      <c r="S491" s="10" t="str">
        <f t="shared" si="43"/>
        <v>N° proy &gt;=90%</v>
      </c>
      <c r="T491" s="15">
        <v>45217</v>
      </c>
      <c r="U491" s="16">
        <v>1200000</v>
      </c>
      <c r="V491" s="15">
        <v>45147</v>
      </c>
      <c r="W491">
        <v>544.70870370370403</v>
      </c>
      <c r="X491">
        <v>17.809999999999999</v>
      </c>
      <c r="Y491">
        <v>36</v>
      </c>
      <c r="Z491" s="11" t="str">
        <f t="shared" si="44"/>
        <v>dentro de plazo</v>
      </c>
      <c r="AA491" s="17"/>
      <c r="AB491" s="16">
        <v>667268.65</v>
      </c>
      <c r="AC491" s="16">
        <v>641522.41</v>
      </c>
      <c r="AD491" s="9">
        <f>VLOOKUP(A491,'[1]indicadores 140225'!$A$1:$AH$2422,25,FALSE)</f>
        <v>641522.41</v>
      </c>
      <c r="AE491" s="12">
        <f t="shared" si="45"/>
        <v>0.9614154808561739</v>
      </c>
      <c r="AF491" s="12" t="str">
        <f t="shared" si="46"/>
        <v>N° proy&gt;=90%</v>
      </c>
      <c r="AG491" s="16">
        <v>586594.92000000004</v>
      </c>
      <c r="AH491" s="15">
        <v>45686</v>
      </c>
      <c r="AI491">
        <v>0.81559999999999999</v>
      </c>
      <c r="AJ491">
        <v>0.70169999999999999</v>
      </c>
      <c r="AK491" s="11">
        <f>VLOOKUP(A491,'[1]indicadores 140225'!$A$1:$AH$2422,29,FALSE)</f>
        <v>0.76700000000000002</v>
      </c>
      <c r="AN491">
        <v>0.85509999999999997</v>
      </c>
      <c r="AO491">
        <v>0.56640000000000001</v>
      </c>
      <c r="AP491" s="11">
        <f>VLOOKUP(A491,'[1]indicadores 140225'!$A$1:$AH$2422,31,FALSE)</f>
        <v>0.56630000000000003</v>
      </c>
      <c r="AS491" t="s">
        <v>54</v>
      </c>
      <c r="AT491" t="s">
        <v>55</v>
      </c>
      <c r="AU491" t="s">
        <v>56</v>
      </c>
    </row>
    <row r="492" spans="1:47" x14ac:dyDescent="0.25">
      <c r="A492" t="s">
        <v>2261</v>
      </c>
      <c r="B492" t="s">
        <v>2262</v>
      </c>
      <c r="C492" s="6">
        <f t="shared" si="47"/>
        <v>2023</v>
      </c>
      <c r="D492" t="s">
        <v>47</v>
      </c>
      <c r="E492" t="s">
        <v>82</v>
      </c>
      <c r="F492" t="s">
        <v>2263</v>
      </c>
      <c r="G492" t="s">
        <v>2162</v>
      </c>
      <c r="H492" t="s">
        <v>2162</v>
      </c>
      <c r="I492" t="s">
        <v>2197</v>
      </c>
      <c r="J492" t="s">
        <v>2264</v>
      </c>
      <c r="K492" t="s">
        <v>2265</v>
      </c>
      <c r="L492" t="s">
        <v>2266</v>
      </c>
      <c r="M492">
        <v>200</v>
      </c>
      <c r="N492" s="14">
        <v>45138.61209490741</v>
      </c>
      <c r="O492">
        <v>1200000</v>
      </c>
      <c r="P492" s="15">
        <v>45198</v>
      </c>
      <c r="Q492" s="16">
        <v>1200000</v>
      </c>
      <c r="R492" s="10">
        <f t="shared" si="42"/>
        <v>1</v>
      </c>
      <c r="S492" s="10" t="str">
        <f t="shared" si="43"/>
        <v>N° proy &gt;=90%</v>
      </c>
      <c r="T492" s="15">
        <v>45217</v>
      </c>
      <c r="U492" s="16">
        <v>1200000</v>
      </c>
      <c r="V492" s="15">
        <v>45139</v>
      </c>
      <c r="W492">
        <v>552.70870370370403</v>
      </c>
      <c r="X492">
        <v>18.07</v>
      </c>
      <c r="Y492">
        <v>36</v>
      </c>
      <c r="Z492" s="11" t="str">
        <f t="shared" si="44"/>
        <v>dentro de plazo</v>
      </c>
      <c r="AA492" s="17"/>
      <c r="AB492" s="16">
        <v>646841.36</v>
      </c>
      <c r="AC492" s="16">
        <v>642002.61</v>
      </c>
      <c r="AD492" s="9">
        <f>VLOOKUP(A492,'[1]indicadores 140225'!$A$1:$AH$2422,25,FALSE)</f>
        <v>642002.61</v>
      </c>
      <c r="AE492" s="12">
        <f t="shared" si="45"/>
        <v>0.99251941774409724</v>
      </c>
      <c r="AF492" s="12" t="str">
        <f t="shared" si="46"/>
        <v>N° proy&gt;=90%</v>
      </c>
      <c r="AG492" s="16">
        <v>610161.36</v>
      </c>
      <c r="AH492" s="15">
        <v>45684</v>
      </c>
      <c r="AI492">
        <v>0.76719999999999999</v>
      </c>
      <c r="AJ492">
        <v>0.73509999999999998</v>
      </c>
      <c r="AK492" s="11">
        <f>VLOOKUP(A492,'[1]indicadores 140225'!$A$1:$AH$2422,29,FALSE)</f>
        <v>0.74770000000000003</v>
      </c>
      <c r="AN492">
        <v>0.86809999999999998</v>
      </c>
      <c r="AO492">
        <v>0.54369999999999996</v>
      </c>
      <c r="AP492" s="11">
        <f>VLOOKUP(A492,'[1]indicadores 140225'!$A$1:$AH$2422,31,FALSE)</f>
        <v>0.54369999999999996</v>
      </c>
      <c r="AS492" t="s">
        <v>54</v>
      </c>
      <c r="AT492" t="s">
        <v>55</v>
      </c>
      <c r="AU492" t="s">
        <v>56</v>
      </c>
    </row>
    <row r="493" spans="1:47" x14ac:dyDescent="0.25">
      <c r="A493" t="s">
        <v>2267</v>
      </c>
      <c r="B493" t="s">
        <v>2268</v>
      </c>
      <c r="C493" s="6">
        <f t="shared" si="47"/>
        <v>2023</v>
      </c>
      <c r="D493" t="s">
        <v>47</v>
      </c>
      <c r="E493" t="s">
        <v>82</v>
      </c>
      <c r="F493" t="s">
        <v>2269</v>
      </c>
      <c r="G493" t="s">
        <v>2162</v>
      </c>
      <c r="H493" t="s">
        <v>2162</v>
      </c>
      <c r="I493" t="s">
        <v>2197</v>
      </c>
      <c r="J493" t="s">
        <v>2264</v>
      </c>
      <c r="K493" t="s">
        <v>2270</v>
      </c>
      <c r="L493" t="s">
        <v>2271</v>
      </c>
      <c r="M493">
        <v>200</v>
      </c>
      <c r="N493" s="14">
        <v>45138.61209490741</v>
      </c>
      <c r="O493">
        <v>1200000</v>
      </c>
      <c r="P493" s="15">
        <v>45198</v>
      </c>
      <c r="Q493" s="16">
        <v>1200000</v>
      </c>
      <c r="R493" s="10">
        <f t="shared" si="42"/>
        <v>1</v>
      </c>
      <c r="S493" s="10" t="str">
        <f t="shared" si="43"/>
        <v>N° proy &gt;=90%</v>
      </c>
      <c r="T493" s="15">
        <v>45217</v>
      </c>
      <c r="U493" s="16">
        <v>1200000</v>
      </c>
      <c r="V493" s="15">
        <v>45139</v>
      </c>
      <c r="W493">
        <v>552.70870370370403</v>
      </c>
      <c r="X493">
        <v>18.07</v>
      </c>
      <c r="Y493">
        <v>36</v>
      </c>
      <c r="Z493" s="11" t="str">
        <f t="shared" si="44"/>
        <v>dentro de plazo</v>
      </c>
      <c r="AA493" s="17"/>
      <c r="AB493" s="16">
        <v>667851.97</v>
      </c>
      <c r="AC493" s="16">
        <v>664805.22</v>
      </c>
      <c r="AD493" s="9">
        <f>VLOOKUP(A493,'[1]indicadores 140225'!$A$1:$AH$2422,25,FALSE)</f>
        <v>664805.22</v>
      </c>
      <c r="AE493" s="12">
        <f t="shared" si="45"/>
        <v>0.99543798605550271</v>
      </c>
      <c r="AF493" s="12" t="str">
        <f t="shared" si="46"/>
        <v>N° proy&gt;=90%</v>
      </c>
      <c r="AG493" s="16">
        <v>630171.97</v>
      </c>
      <c r="AH493" s="15">
        <v>45684</v>
      </c>
      <c r="AI493">
        <v>0.77939999999999998</v>
      </c>
      <c r="AJ493">
        <v>0.73150000000000004</v>
      </c>
      <c r="AK493" s="11">
        <f>VLOOKUP(A493,'[1]indicadores 140225'!$A$1:$AH$2422,29,FALSE)</f>
        <v>0.73219999999999996</v>
      </c>
      <c r="AN493">
        <v>0.86919999999999997</v>
      </c>
      <c r="AO493">
        <v>0.56100000000000005</v>
      </c>
      <c r="AP493" s="11">
        <f>VLOOKUP(A493,'[1]indicadores 140225'!$A$1:$AH$2422,31,FALSE)</f>
        <v>0.56100000000000005</v>
      </c>
      <c r="AS493" t="s">
        <v>54</v>
      </c>
      <c r="AT493" t="s">
        <v>55</v>
      </c>
      <c r="AU493" t="s">
        <v>56</v>
      </c>
    </row>
    <row r="494" spans="1:47" x14ac:dyDescent="0.25">
      <c r="A494" t="s">
        <v>2233</v>
      </c>
      <c r="B494" t="s">
        <v>2261</v>
      </c>
      <c r="C494" s="6">
        <f t="shared" si="47"/>
        <v>2023</v>
      </c>
      <c r="D494" t="s">
        <v>47</v>
      </c>
      <c r="E494" t="s">
        <v>82</v>
      </c>
      <c r="F494" t="s">
        <v>2272</v>
      </c>
      <c r="G494" t="s">
        <v>2162</v>
      </c>
      <c r="H494" t="s">
        <v>2162</v>
      </c>
      <c r="I494" t="s">
        <v>2197</v>
      </c>
      <c r="J494" t="s">
        <v>2273</v>
      </c>
      <c r="K494" t="s">
        <v>2274</v>
      </c>
      <c r="L494" t="s">
        <v>2275</v>
      </c>
      <c r="M494">
        <v>200</v>
      </c>
      <c r="N494" s="14">
        <v>45136.753148148149</v>
      </c>
      <c r="O494">
        <v>1200000</v>
      </c>
      <c r="P494" s="15">
        <v>45198</v>
      </c>
      <c r="Q494" s="16">
        <v>1200000</v>
      </c>
      <c r="R494" s="10">
        <f t="shared" si="42"/>
        <v>1</v>
      </c>
      <c r="S494" s="10" t="str">
        <f t="shared" si="43"/>
        <v>N° proy &gt;=90%</v>
      </c>
      <c r="T494" s="15">
        <v>45217</v>
      </c>
      <c r="U494" s="16">
        <v>1200000</v>
      </c>
      <c r="V494" s="15">
        <v>45145</v>
      </c>
      <c r="W494">
        <v>546.70870370370403</v>
      </c>
      <c r="X494">
        <v>17.88</v>
      </c>
      <c r="Y494">
        <v>36</v>
      </c>
      <c r="Z494" s="11" t="str">
        <f t="shared" si="44"/>
        <v>dentro de plazo</v>
      </c>
      <c r="AA494" s="17"/>
      <c r="AB494" s="16">
        <v>661878.56000000006</v>
      </c>
      <c r="AC494" s="16">
        <v>653604.36</v>
      </c>
      <c r="AD494" s="9">
        <f>VLOOKUP(A494,'[1]indicadores 140225'!$A$1:$AH$2422,25,FALSE)</f>
        <v>653593.86</v>
      </c>
      <c r="AE494" s="12">
        <f t="shared" si="45"/>
        <v>0.98748305127152014</v>
      </c>
      <c r="AF494" s="12" t="str">
        <f t="shared" si="46"/>
        <v>N° proy&gt;=90%</v>
      </c>
      <c r="AG494" s="16">
        <v>552890.11</v>
      </c>
      <c r="AH494" s="15">
        <v>45681</v>
      </c>
      <c r="AI494">
        <v>0.74539999999999995</v>
      </c>
      <c r="AJ494">
        <v>0.70479999999999998</v>
      </c>
      <c r="AK494" s="11">
        <f>VLOOKUP(A494,'[1]indicadores 140225'!$A$1:$AH$2422,29,FALSE)</f>
        <v>0.70479999999999998</v>
      </c>
      <c r="AN494">
        <v>0.80889999999999995</v>
      </c>
      <c r="AO494">
        <v>0.5988</v>
      </c>
      <c r="AP494" s="11">
        <f>VLOOKUP(A494,'[1]indicadores 140225'!$A$1:$AH$2422,31,FALSE)</f>
        <v>0.5988</v>
      </c>
      <c r="AS494" t="s">
        <v>54</v>
      </c>
      <c r="AT494" t="s">
        <v>55</v>
      </c>
      <c r="AU494" t="s">
        <v>56</v>
      </c>
    </row>
    <row r="495" spans="1:47" x14ac:dyDescent="0.25">
      <c r="A495" t="s">
        <v>2268</v>
      </c>
      <c r="B495" t="s">
        <v>2267</v>
      </c>
      <c r="C495" s="6">
        <f t="shared" si="47"/>
        <v>2023</v>
      </c>
      <c r="D495" t="s">
        <v>47</v>
      </c>
      <c r="E495" t="s">
        <v>82</v>
      </c>
      <c r="F495" t="s">
        <v>2276</v>
      </c>
      <c r="G495" t="s">
        <v>2162</v>
      </c>
      <c r="H495" t="s">
        <v>2162</v>
      </c>
      <c r="I495" t="s">
        <v>2197</v>
      </c>
      <c r="J495" t="s">
        <v>2273</v>
      </c>
      <c r="K495" t="s">
        <v>2273</v>
      </c>
      <c r="L495" t="s">
        <v>2277</v>
      </c>
      <c r="M495">
        <v>200</v>
      </c>
      <c r="N495" s="14">
        <v>45136.753148148149</v>
      </c>
      <c r="O495">
        <v>1200000</v>
      </c>
      <c r="P495" s="15">
        <v>45198</v>
      </c>
      <c r="Q495" s="16">
        <v>1200000</v>
      </c>
      <c r="R495" s="10">
        <f t="shared" si="42"/>
        <v>1</v>
      </c>
      <c r="S495" s="10" t="str">
        <f t="shared" si="43"/>
        <v>N° proy &gt;=90%</v>
      </c>
      <c r="T495" s="15">
        <v>45217</v>
      </c>
      <c r="U495" s="16">
        <v>1200000</v>
      </c>
      <c r="V495" s="15">
        <v>45145</v>
      </c>
      <c r="W495">
        <v>546.70870370370403</v>
      </c>
      <c r="X495">
        <v>17.88</v>
      </c>
      <c r="Y495">
        <v>36</v>
      </c>
      <c r="Z495" s="11" t="str">
        <f t="shared" si="44"/>
        <v>dentro de plazo</v>
      </c>
      <c r="AA495" s="17"/>
      <c r="AB495" s="16">
        <v>625667.77</v>
      </c>
      <c r="AC495" s="16">
        <v>622493.41</v>
      </c>
      <c r="AD495" s="9">
        <f>VLOOKUP(A495,'[1]indicadores 140225'!$A$1:$AH$2422,25,FALSE)</f>
        <v>622482.91</v>
      </c>
      <c r="AE495" s="12">
        <f t="shared" si="45"/>
        <v>0.99490966267928427</v>
      </c>
      <c r="AF495" s="12" t="str">
        <f t="shared" si="46"/>
        <v>N° proy&gt;=90%</v>
      </c>
      <c r="AG495" s="16">
        <v>514527.97000000003</v>
      </c>
      <c r="AH495" s="15">
        <v>45681</v>
      </c>
      <c r="AI495">
        <v>0.77310000000000001</v>
      </c>
      <c r="AJ495">
        <v>0.66159999999999997</v>
      </c>
      <c r="AK495" s="11">
        <f>VLOOKUP(A495,'[1]indicadores 140225'!$A$1:$AH$2422,29,FALSE)</f>
        <v>0.66159999999999997</v>
      </c>
      <c r="AN495">
        <v>0.81140000000000001</v>
      </c>
      <c r="AO495">
        <v>0.57750000000000001</v>
      </c>
      <c r="AP495" s="11">
        <f>VLOOKUP(A495,'[1]indicadores 140225'!$A$1:$AH$2422,31,FALSE)</f>
        <v>0.57750000000000001</v>
      </c>
      <c r="AS495" t="s">
        <v>54</v>
      </c>
      <c r="AT495" t="s">
        <v>55</v>
      </c>
      <c r="AU495" t="s">
        <v>56</v>
      </c>
    </row>
    <row r="496" spans="1:47" x14ac:dyDescent="0.25">
      <c r="A496" t="s">
        <v>2257</v>
      </c>
      <c r="B496" t="s">
        <v>2251</v>
      </c>
      <c r="C496" s="6">
        <f t="shared" si="47"/>
        <v>2023</v>
      </c>
      <c r="D496" t="s">
        <v>47</v>
      </c>
      <c r="E496" t="s">
        <v>82</v>
      </c>
      <c r="F496" t="s">
        <v>2278</v>
      </c>
      <c r="G496" t="s">
        <v>2162</v>
      </c>
      <c r="H496" t="s">
        <v>2162</v>
      </c>
      <c r="I496" t="s">
        <v>2169</v>
      </c>
      <c r="J496" t="s">
        <v>2279</v>
      </c>
      <c r="K496" t="s">
        <v>2280</v>
      </c>
      <c r="L496" t="s">
        <v>2281</v>
      </c>
      <c r="M496">
        <v>200</v>
      </c>
      <c r="N496" s="14">
        <v>45137.977060185185</v>
      </c>
      <c r="O496">
        <v>1200000</v>
      </c>
      <c r="P496" s="15">
        <v>45198</v>
      </c>
      <c r="Q496" s="16">
        <v>1200000</v>
      </c>
      <c r="R496" s="10">
        <f t="shared" si="42"/>
        <v>1</v>
      </c>
      <c r="S496" s="10" t="str">
        <f t="shared" si="43"/>
        <v>N° proy &gt;=90%</v>
      </c>
      <c r="T496" s="15">
        <v>45217</v>
      </c>
      <c r="U496" s="16">
        <v>1200000</v>
      </c>
      <c r="V496" s="15">
        <v>45145</v>
      </c>
      <c r="W496">
        <v>546.70870370370403</v>
      </c>
      <c r="X496">
        <v>17.88</v>
      </c>
      <c r="Y496">
        <v>36</v>
      </c>
      <c r="Z496" s="11" t="str">
        <f t="shared" si="44"/>
        <v>dentro de plazo</v>
      </c>
      <c r="AA496" s="17"/>
      <c r="AB496" s="16">
        <v>695824.17</v>
      </c>
      <c r="AC496" s="16">
        <v>690735.48</v>
      </c>
      <c r="AD496" s="9">
        <f>VLOOKUP(A496,'[1]indicadores 140225'!$A$1:$AH$2422,25,FALSE)</f>
        <v>690735.48</v>
      </c>
      <c r="AE496" s="12">
        <f t="shared" si="45"/>
        <v>0.99268681626854083</v>
      </c>
      <c r="AF496" s="12" t="str">
        <f t="shared" si="46"/>
        <v>N° proy&gt;=90%</v>
      </c>
      <c r="AG496" s="16">
        <v>547803.89</v>
      </c>
      <c r="AH496" s="15">
        <v>45650</v>
      </c>
      <c r="AI496">
        <v>0.81630000000000003</v>
      </c>
      <c r="AJ496">
        <v>0.80940000000000001</v>
      </c>
      <c r="AK496" s="11">
        <f>VLOOKUP(A496,'[1]indicadores 140225'!$A$1:$AH$2422,29,FALSE)</f>
        <v>0.83699999999999997</v>
      </c>
      <c r="AN496">
        <v>0.85619999999999996</v>
      </c>
      <c r="AO496">
        <v>0.6371</v>
      </c>
      <c r="AP496" s="11">
        <f>VLOOKUP(A496,'[1]indicadores 140225'!$A$1:$AH$2422,31,FALSE)</f>
        <v>0.71079999999999999</v>
      </c>
      <c r="AS496" t="s">
        <v>54</v>
      </c>
      <c r="AT496" t="s">
        <v>55</v>
      </c>
      <c r="AU496" t="s">
        <v>56</v>
      </c>
    </row>
    <row r="497" spans="1:47" x14ac:dyDescent="0.25">
      <c r="A497" t="s">
        <v>2262</v>
      </c>
      <c r="B497" t="s">
        <v>2256</v>
      </c>
      <c r="C497" s="6">
        <f t="shared" si="47"/>
        <v>2023</v>
      </c>
      <c r="D497" t="s">
        <v>47</v>
      </c>
      <c r="E497" t="s">
        <v>82</v>
      </c>
      <c r="F497" t="s">
        <v>2282</v>
      </c>
      <c r="G497" t="s">
        <v>2162</v>
      </c>
      <c r="H497" t="s">
        <v>2162</v>
      </c>
      <c r="I497" t="s">
        <v>2169</v>
      </c>
      <c r="J497" t="s">
        <v>2279</v>
      </c>
      <c r="K497" t="s">
        <v>2283</v>
      </c>
      <c r="L497" t="s">
        <v>2284</v>
      </c>
      <c r="M497">
        <v>200</v>
      </c>
      <c r="N497" s="14">
        <v>45137.977060185185</v>
      </c>
      <c r="O497">
        <v>1200000</v>
      </c>
      <c r="P497" s="15">
        <v>45198</v>
      </c>
      <c r="Q497" s="16">
        <v>1200000</v>
      </c>
      <c r="R497" s="10">
        <f t="shared" si="42"/>
        <v>1</v>
      </c>
      <c r="S497" s="10" t="str">
        <f t="shared" si="43"/>
        <v>N° proy &gt;=90%</v>
      </c>
      <c r="T497" s="15">
        <v>45217</v>
      </c>
      <c r="U497" s="16">
        <v>1200000</v>
      </c>
      <c r="V497" s="15">
        <v>45145</v>
      </c>
      <c r="W497">
        <v>546.70870370370403</v>
      </c>
      <c r="X497">
        <v>17.88</v>
      </c>
      <c r="Y497">
        <v>36</v>
      </c>
      <c r="Z497" s="11" t="str">
        <f t="shared" si="44"/>
        <v>dentro de plazo</v>
      </c>
      <c r="AA497" s="17"/>
      <c r="AB497" s="16">
        <v>697348.98</v>
      </c>
      <c r="AC497" s="16">
        <v>693229.79</v>
      </c>
      <c r="AD497" s="9">
        <f>VLOOKUP(A497,'[1]indicadores 140225'!$A$1:$AH$2422,25,FALSE)</f>
        <v>693229.79</v>
      </c>
      <c r="AE497" s="12">
        <f t="shared" si="45"/>
        <v>0.99409307230936228</v>
      </c>
      <c r="AF497" s="12" t="str">
        <f t="shared" si="46"/>
        <v>N° proy&gt;=90%</v>
      </c>
      <c r="AG497" s="16">
        <v>550689.22</v>
      </c>
      <c r="AH497" s="15">
        <v>45650</v>
      </c>
      <c r="AI497">
        <v>0.81789999999999996</v>
      </c>
      <c r="AJ497">
        <v>0.77749999999999997</v>
      </c>
      <c r="AK497" s="11">
        <f>VLOOKUP(A497,'[1]indicadores 140225'!$A$1:$AH$2422,29,FALSE)</f>
        <v>0.80449999999999999</v>
      </c>
      <c r="AN497">
        <v>0.83160000000000001</v>
      </c>
      <c r="AO497">
        <v>0.56440000000000001</v>
      </c>
      <c r="AP497" s="11">
        <f>VLOOKUP(A497,'[1]indicadores 140225'!$A$1:$AH$2422,31,FALSE)</f>
        <v>0.66120000000000001</v>
      </c>
      <c r="AS497" t="s">
        <v>54</v>
      </c>
      <c r="AT497" t="s">
        <v>55</v>
      </c>
      <c r="AU497" t="s">
        <v>56</v>
      </c>
    </row>
    <row r="498" spans="1:47" x14ac:dyDescent="0.25">
      <c r="A498" t="s">
        <v>2285</v>
      </c>
      <c r="B498" t="s">
        <v>2285</v>
      </c>
      <c r="C498" s="6">
        <f t="shared" si="47"/>
        <v>2024</v>
      </c>
      <c r="D498" t="s">
        <v>47</v>
      </c>
      <c r="E498" t="s">
        <v>132</v>
      </c>
      <c r="F498" t="s">
        <v>2286</v>
      </c>
      <c r="G498" t="s">
        <v>2162</v>
      </c>
      <c r="H498" t="s">
        <v>2162</v>
      </c>
      <c r="I498" t="s">
        <v>2287</v>
      </c>
      <c r="J498" t="s">
        <v>2288</v>
      </c>
      <c r="K498" t="s">
        <v>2289</v>
      </c>
      <c r="L498" t="s">
        <v>2290</v>
      </c>
      <c r="M498">
        <v>400</v>
      </c>
      <c r="N498" s="14">
        <v>45583.727488425924</v>
      </c>
      <c r="O498">
        <v>2400000</v>
      </c>
      <c r="P498" s="15">
        <v>45565</v>
      </c>
      <c r="Q498" s="16">
        <v>2400000</v>
      </c>
      <c r="R498" s="10">
        <f t="shared" si="42"/>
        <v>1</v>
      </c>
      <c r="S498" s="10" t="str">
        <f t="shared" si="43"/>
        <v>N° proy &gt;=90%</v>
      </c>
      <c r="T498" s="15">
        <v>45579</v>
      </c>
      <c r="U498" s="16">
        <v>2400000</v>
      </c>
      <c r="V498" s="15">
        <v>45586</v>
      </c>
      <c r="W498">
        <v>105.708703703704</v>
      </c>
      <c r="X498">
        <v>3.42</v>
      </c>
      <c r="Y498">
        <v>36</v>
      </c>
      <c r="Z498" s="11" t="str">
        <f t="shared" si="44"/>
        <v>dentro de plazo</v>
      </c>
      <c r="AA498" s="17"/>
      <c r="AB498" s="16">
        <v>64103.33</v>
      </c>
      <c r="AC498" s="16">
        <v>63543.33</v>
      </c>
      <c r="AD498" s="9">
        <f>VLOOKUP(A498,'[1]indicadores 140225'!$A$1:$AH$2422,25,FALSE)</f>
        <v>143791.79999999999</v>
      </c>
      <c r="AE498" s="12">
        <f t="shared" si="45"/>
        <v>2.2431252791391647</v>
      </c>
      <c r="AF498" s="12" t="str">
        <f t="shared" si="46"/>
        <v>N° proy&gt;=90%</v>
      </c>
      <c r="AG498" s="16"/>
      <c r="AH498" s="17"/>
      <c r="AI498">
        <v>0.1159</v>
      </c>
      <c r="AJ498">
        <v>3.2399999999999998E-2</v>
      </c>
      <c r="AK498" s="11">
        <f>VLOOKUP(A498,'[1]indicadores 140225'!$A$1:$AH$2422,29,FALSE)</f>
        <v>4.1099999999999998E-2</v>
      </c>
      <c r="AN498">
        <v>0.55530000000000002</v>
      </c>
      <c r="AO498">
        <v>9.1000000000000004E-3</v>
      </c>
      <c r="AP498" s="11">
        <f>VLOOKUP(A498,'[1]indicadores 140225'!$A$1:$AH$2422,31,FALSE)</f>
        <v>3.9100000000000003E-2</v>
      </c>
      <c r="AS498" t="s">
        <v>54</v>
      </c>
      <c r="AT498" t="s">
        <v>55</v>
      </c>
      <c r="AU498" t="s">
        <v>56</v>
      </c>
    </row>
    <row r="499" spans="1:47" x14ac:dyDescent="0.25">
      <c r="A499" t="s">
        <v>2291</v>
      </c>
      <c r="B499" t="s">
        <v>2291</v>
      </c>
      <c r="C499" s="6">
        <f t="shared" si="47"/>
        <v>2024</v>
      </c>
      <c r="D499" t="s">
        <v>47</v>
      </c>
      <c r="E499" t="s">
        <v>132</v>
      </c>
      <c r="F499" t="s">
        <v>2292</v>
      </c>
      <c r="G499" t="s">
        <v>2162</v>
      </c>
      <c r="H499" t="s">
        <v>2162</v>
      </c>
      <c r="I499" t="s">
        <v>2142</v>
      </c>
      <c r="J499" t="s">
        <v>2293</v>
      </c>
      <c r="K499" t="s">
        <v>2294</v>
      </c>
      <c r="L499" t="s">
        <v>2295</v>
      </c>
      <c r="M499">
        <v>400</v>
      </c>
      <c r="N499" s="14">
        <v>45566</v>
      </c>
      <c r="O499">
        <v>2400000</v>
      </c>
      <c r="P499" s="15">
        <v>45565</v>
      </c>
      <c r="Q499" s="16">
        <v>2400000</v>
      </c>
      <c r="R499" s="10">
        <f t="shared" si="42"/>
        <v>1</v>
      </c>
      <c r="S499" s="10" t="str">
        <f t="shared" si="43"/>
        <v>N° proy &gt;=90%</v>
      </c>
      <c r="T499" s="15">
        <v>45579</v>
      </c>
      <c r="U499" s="16">
        <v>2400000</v>
      </c>
      <c r="V499" s="15">
        <v>45566</v>
      </c>
      <c r="W499">
        <v>125.708703703704</v>
      </c>
      <c r="X499">
        <v>4.07</v>
      </c>
      <c r="Y499">
        <v>36</v>
      </c>
      <c r="Z499" s="11" t="str">
        <f t="shared" si="44"/>
        <v>dentro de plazo</v>
      </c>
      <c r="AA499" s="17"/>
      <c r="AB499" s="16">
        <v>116630.5</v>
      </c>
      <c r="AC499" s="16">
        <v>86302.5</v>
      </c>
      <c r="AD499" s="9">
        <f>VLOOKUP(A499,'[1]indicadores 140225'!$A$1:$AH$2422,25,FALSE)</f>
        <v>87302.5</v>
      </c>
      <c r="AE499" s="12">
        <f t="shared" si="45"/>
        <v>0.74853919000604474</v>
      </c>
      <c r="AF499" s="12" t="str">
        <f t="shared" si="46"/>
        <v>N° proy&lt;80</v>
      </c>
      <c r="AG499" s="16"/>
      <c r="AH499" s="17"/>
      <c r="AI499">
        <v>0.1583</v>
      </c>
      <c r="AJ499">
        <v>4.4499999999999998E-2</v>
      </c>
      <c r="AK499" s="11">
        <f>VLOOKUP(A499,'[1]indicadores 140225'!$A$1:$AH$2422,29,FALSE)</f>
        <v>5.4300000000000001E-2</v>
      </c>
      <c r="AN499">
        <v>0.39029999999999998</v>
      </c>
      <c r="AO499">
        <v>2.8299999999999999E-2</v>
      </c>
      <c r="AP499" s="11">
        <f>VLOOKUP(A499,'[1]indicadores 140225'!$A$1:$AH$2422,31,FALSE)</f>
        <v>2.8299999999999999E-2</v>
      </c>
      <c r="AS499" t="s">
        <v>54</v>
      </c>
      <c r="AT499" t="s">
        <v>55</v>
      </c>
      <c r="AU499" t="s">
        <v>56</v>
      </c>
    </row>
    <row r="500" spans="1:47" x14ac:dyDescent="0.25">
      <c r="A500" t="s">
        <v>2296</v>
      </c>
      <c r="B500" t="s">
        <v>2296</v>
      </c>
      <c r="C500" s="6">
        <f t="shared" si="47"/>
        <v>2024</v>
      </c>
      <c r="D500" t="s">
        <v>47</v>
      </c>
      <c r="E500" t="s">
        <v>132</v>
      </c>
      <c r="F500" t="s">
        <v>2297</v>
      </c>
      <c r="G500" t="s">
        <v>2162</v>
      </c>
      <c r="H500" t="s">
        <v>2162</v>
      </c>
      <c r="I500" t="s">
        <v>2298</v>
      </c>
      <c r="J500" t="s">
        <v>2299</v>
      </c>
      <c r="K500" t="s">
        <v>2300</v>
      </c>
      <c r="L500" t="s">
        <v>2301</v>
      </c>
      <c r="M500">
        <v>400</v>
      </c>
      <c r="N500" s="14">
        <v>45566</v>
      </c>
      <c r="O500">
        <v>2400000</v>
      </c>
      <c r="P500" s="15">
        <v>45565</v>
      </c>
      <c r="Q500" s="16">
        <v>2400000</v>
      </c>
      <c r="R500" s="10">
        <f t="shared" si="42"/>
        <v>1</v>
      </c>
      <c r="S500" s="10" t="str">
        <f t="shared" si="43"/>
        <v>N° proy &gt;=90%</v>
      </c>
      <c r="T500" s="15">
        <v>45579</v>
      </c>
      <c r="U500" s="16">
        <v>2400000</v>
      </c>
      <c r="V500" s="15">
        <v>45566</v>
      </c>
      <c r="W500">
        <v>125.708703703704</v>
      </c>
      <c r="X500">
        <v>4.07</v>
      </c>
      <c r="Y500">
        <v>36</v>
      </c>
      <c r="Z500" s="11" t="str">
        <f t="shared" si="44"/>
        <v>dentro de plazo</v>
      </c>
      <c r="AA500" s="17"/>
      <c r="AB500" s="16">
        <v>164278.98000000001</v>
      </c>
      <c r="AC500" s="16">
        <v>160838.98000000001</v>
      </c>
      <c r="AD500" s="9">
        <f>VLOOKUP(A500,'[1]indicadores 140225'!$A$1:$AH$2422,25,FALSE)</f>
        <v>163578.98000000001</v>
      </c>
      <c r="AE500" s="12">
        <f t="shared" si="45"/>
        <v>0.99573895576902172</v>
      </c>
      <c r="AF500" s="12" t="str">
        <f t="shared" si="46"/>
        <v>N° proy&gt;=90%</v>
      </c>
      <c r="AG500" s="16"/>
      <c r="AH500" s="17"/>
      <c r="AI500">
        <v>5.1499999999999997E-2</v>
      </c>
      <c r="AJ500">
        <v>3.5200000000000002E-2</v>
      </c>
      <c r="AK500" s="11">
        <f>VLOOKUP(A500,'[1]indicadores 140225'!$A$1:$AH$2422,29,FALSE)</f>
        <v>4.9299999999999997E-2</v>
      </c>
      <c r="AN500">
        <v>5.9799999999999999E-2</v>
      </c>
      <c r="AO500">
        <v>2.29E-2</v>
      </c>
      <c r="AP500" s="11">
        <f>VLOOKUP(A500,'[1]indicadores 140225'!$A$1:$AH$2422,31,FALSE)</f>
        <v>4.3299999999999998E-2</v>
      </c>
      <c r="AS500" t="s">
        <v>54</v>
      </c>
      <c r="AT500" t="s">
        <v>55</v>
      </c>
      <c r="AU500" t="s">
        <v>56</v>
      </c>
    </row>
    <row r="501" spans="1:47" x14ac:dyDescent="0.25">
      <c r="A501" t="s">
        <v>2302</v>
      </c>
      <c r="B501" t="s">
        <v>2302</v>
      </c>
      <c r="C501" s="6">
        <f t="shared" si="47"/>
        <v>2024</v>
      </c>
      <c r="D501" t="s">
        <v>47</v>
      </c>
      <c r="E501" t="s">
        <v>132</v>
      </c>
      <c r="F501" t="s">
        <v>2303</v>
      </c>
      <c r="G501" t="s">
        <v>2162</v>
      </c>
      <c r="H501" t="s">
        <v>2162</v>
      </c>
      <c r="I501" t="s">
        <v>2287</v>
      </c>
      <c r="J501" t="s">
        <v>2304</v>
      </c>
      <c r="K501" t="s">
        <v>2304</v>
      </c>
      <c r="L501" t="s">
        <v>2305</v>
      </c>
      <c r="M501">
        <v>400</v>
      </c>
      <c r="N501" s="14">
        <v>45569</v>
      </c>
      <c r="O501">
        <v>2400000</v>
      </c>
      <c r="P501" s="15">
        <v>45565</v>
      </c>
      <c r="Q501" s="16">
        <v>2400000</v>
      </c>
      <c r="R501" s="10">
        <f t="shared" si="42"/>
        <v>1</v>
      </c>
      <c r="S501" s="10" t="str">
        <f t="shared" si="43"/>
        <v>N° proy &gt;=90%</v>
      </c>
      <c r="T501" s="15">
        <v>45579</v>
      </c>
      <c r="U501" s="16">
        <v>2400000</v>
      </c>
      <c r="V501" s="15">
        <v>45572</v>
      </c>
      <c r="W501">
        <v>119.708703703704</v>
      </c>
      <c r="X501">
        <v>3.88</v>
      </c>
      <c r="Y501">
        <v>36</v>
      </c>
      <c r="Z501" s="11" t="str">
        <f t="shared" si="44"/>
        <v>dentro de plazo</v>
      </c>
      <c r="AA501" s="17"/>
      <c r="AB501" s="16">
        <v>169491.65</v>
      </c>
      <c r="AC501" s="16">
        <v>78396.13</v>
      </c>
      <c r="AD501" s="9">
        <f>VLOOKUP(A501,'[1]indicadores 140225'!$A$1:$AH$2422,25,FALSE)</f>
        <v>169491.65</v>
      </c>
      <c r="AE501" s="12">
        <f t="shared" si="45"/>
        <v>1</v>
      </c>
      <c r="AF501" s="12" t="str">
        <f t="shared" si="46"/>
        <v>N° proy&gt;=90%</v>
      </c>
      <c r="AG501" s="16"/>
      <c r="AH501" s="17"/>
      <c r="AI501">
        <v>0</v>
      </c>
      <c r="AJ501">
        <v>2.18E-2</v>
      </c>
      <c r="AK501" s="11">
        <f>VLOOKUP(A501,'[1]indicadores 140225'!$A$1:$AH$2422,29,FALSE)</f>
        <v>2.2700000000000001E-2</v>
      </c>
      <c r="AN501">
        <v>0.2671</v>
      </c>
      <c r="AO501">
        <v>1.5599999999999999E-2</v>
      </c>
      <c r="AP501" s="11">
        <f>VLOOKUP(A501,'[1]indicadores 140225'!$A$1:$AH$2422,31,FALSE)</f>
        <v>2.3400000000000001E-2</v>
      </c>
      <c r="AS501" t="s">
        <v>54</v>
      </c>
      <c r="AT501" t="s">
        <v>55</v>
      </c>
      <c r="AU501" t="s">
        <v>56</v>
      </c>
    </row>
    <row r="502" spans="1:47" x14ac:dyDescent="0.25">
      <c r="A502" t="s">
        <v>2306</v>
      </c>
      <c r="B502" t="s">
        <v>2306</v>
      </c>
      <c r="C502" s="6">
        <f t="shared" si="47"/>
        <v>2024</v>
      </c>
      <c r="D502" t="s">
        <v>47</v>
      </c>
      <c r="E502" t="s">
        <v>132</v>
      </c>
      <c r="F502" t="s">
        <v>2307</v>
      </c>
      <c r="G502" t="s">
        <v>2162</v>
      </c>
      <c r="H502" t="s">
        <v>2162</v>
      </c>
      <c r="I502" t="s">
        <v>2163</v>
      </c>
      <c r="J502" t="s">
        <v>2308</v>
      </c>
      <c r="K502" t="s">
        <v>2309</v>
      </c>
      <c r="L502" t="s">
        <v>2310</v>
      </c>
      <c r="M502">
        <v>400</v>
      </c>
      <c r="N502" s="14">
        <v>45566</v>
      </c>
      <c r="O502">
        <v>2400000</v>
      </c>
      <c r="P502" s="15">
        <v>45565</v>
      </c>
      <c r="Q502" s="16">
        <v>2400000</v>
      </c>
      <c r="R502" s="10">
        <f t="shared" si="42"/>
        <v>1</v>
      </c>
      <c r="S502" s="10" t="str">
        <f t="shared" si="43"/>
        <v>N° proy &gt;=90%</v>
      </c>
      <c r="T502" s="15">
        <v>45579</v>
      </c>
      <c r="U502" s="16">
        <v>2400000</v>
      </c>
      <c r="V502" s="15">
        <v>45566</v>
      </c>
      <c r="W502">
        <v>125.708703703704</v>
      </c>
      <c r="X502">
        <v>4.07</v>
      </c>
      <c r="Y502">
        <v>36</v>
      </c>
      <c r="Z502" s="11" t="str">
        <f t="shared" si="44"/>
        <v>dentro de plazo</v>
      </c>
      <c r="AA502" s="17"/>
      <c r="AB502" s="16">
        <v>178074.49</v>
      </c>
      <c r="AC502" s="16">
        <v>85675.44</v>
      </c>
      <c r="AD502" s="9">
        <f>VLOOKUP(A502,'[1]indicadores 140225'!$A$1:$AH$2422,25,FALSE)</f>
        <v>177974.49</v>
      </c>
      <c r="AE502" s="12">
        <f t="shared" si="45"/>
        <v>0.99943843725173664</v>
      </c>
      <c r="AF502" s="12" t="str">
        <f t="shared" si="46"/>
        <v>N° proy&gt;=90%</v>
      </c>
      <c r="AG502" s="16"/>
      <c r="AH502" s="17"/>
      <c r="AI502">
        <v>0.12970000000000001</v>
      </c>
      <c r="AJ502">
        <v>1.67E-2</v>
      </c>
      <c r="AK502" s="11">
        <f>VLOOKUP(A502,'[1]indicadores 140225'!$A$1:$AH$2422,29,FALSE)</f>
        <v>3.6700000000000003E-2</v>
      </c>
      <c r="AN502">
        <v>0.47639999999999999</v>
      </c>
      <c r="AO502">
        <v>1.95E-2</v>
      </c>
      <c r="AP502" s="11">
        <f>VLOOKUP(A502,'[1]indicadores 140225'!$A$1:$AH$2422,31,FALSE)</f>
        <v>4.0500000000000001E-2</v>
      </c>
      <c r="AS502" t="s">
        <v>54</v>
      </c>
      <c r="AT502" t="s">
        <v>55</v>
      </c>
      <c r="AU502" t="s">
        <v>56</v>
      </c>
    </row>
    <row r="503" spans="1:47" x14ac:dyDescent="0.25">
      <c r="A503" t="s">
        <v>2311</v>
      </c>
      <c r="B503" t="s">
        <v>2311</v>
      </c>
      <c r="C503" s="6">
        <f t="shared" si="47"/>
        <v>2024</v>
      </c>
      <c r="D503" t="s">
        <v>47</v>
      </c>
      <c r="E503" t="s">
        <v>132</v>
      </c>
      <c r="F503" t="s">
        <v>2312</v>
      </c>
      <c r="G503" t="s">
        <v>2162</v>
      </c>
      <c r="H503" t="s">
        <v>2162</v>
      </c>
      <c r="I503" t="s">
        <v>2163</v>
      </c>
      <c r="J503" t="s">
        <v>2313</v>
      </c>
      <c r="K503" t="s">
        <v>2314</v>
      </c>
      <c r="L503" t="s">
        <v>2315</v>
      </c>
      <c r="M503">
        <v>400</v>
      </c>
      <c r="N503" s="14">
        <v>45566</v>
      </c>
      <c r="O503">
        <v>2400000</v>
      </c>
      <c r="P503" s="15">
        <v>45565</v>
      </c>
      <c r="Q503" s="16">
        <v>2400000</v>
      </c>
      <c r="R503" s="10">
        <f t="shared" si="42"/>
        <v>1</v>
      </c>
      <c r="S503" s="10" t="str">
        <f t="shared" si="43"/>
        <v>N° proy &gt;=90%</v>
      </c>
      <c r="T503" s="15">
        <v>45579</v>
      </c>
      <c r="U503" s="16">
        <v>2400000</v>
      </c>
      <c r="V503" s="15">
        <v>45566</v>
      </c>
      <c r="W503">
        <v>125.708703703704</v>
      </c>
      <c r="X503">
        <v>4.07</v>
      </c>
      <c r="Y503">
        <v>36</v>
      </c>
      <c r="Z503" s="11" t="str">
        <f t="shared" si="44"/>
        <v>dentro de plazo</v>
      </c>
      <c r="AA503" s="17"/>
      <c r="AB503" s="16">
        <v>191152.69</v>
      </c>
      <c r="AC503" s="16">
        <v>82097.95</v>
      </c>
      <c r="AD503" s="9">
        <f>VLOOKUP(A503,'[1]indicadores 140225'!$A$1:$AH$2422,25,FALSE)</f>
        <v>191152.69</v>
      </c>
      <c r="AE503" s="12">
        <f t="shared" si="45"/>
        <v>1</v>
      </c>
      <c r="AF503" s="12" t="str">
        <f t="shared" si="46"/>
        <v>N° proy&gt;=90%</v>
      </c>
      <c r="AG503" s="16"/>
      <c r="AH503" s="17"/>
      <c r="AI503">
        <v>6.0400000000000002E-2</v>
      </c>
      <c r="AJ503">
        <v>4.4999999999999998E-2</v>
      </c>
      <c r="AK503" s="11">
        <f>VLOOKUP(A503,'[1]indicadores 140225'!$A$1:$AH$2422,29,FALSE)</f>
        <v>5.8299999999999998E-2</v>
      </c>
      <c r="AN503">
        <v>0.1133</v>
      </c>
      <c r="AO503">
        <v>3.1600000000000003E-2</v>
      </c>
      <c r="AP503" s="11">
        <f>VLOOKUP(A503,'[1]indicadores 140225'!$A$1:$AH$2422,31,FALSE)</f>
        <v>7.3300000000000004E-2</v>
      </c>
      <c r="AS503" t="s">
        <v>54</v>
      </c>
      <c r="AT503" t="s">
        <v>55</v>
      </c>
      <c r="AU503" t="s">
        <v>56</v>
      </c>
    </row>
    <row r="504" spans="1:47" x14ac:dyDescent="0.25">
      <c r="A504" t="s">
        <v>2316</v>
      </c>
      <c r="B504" t="s">
        <v>2316</v>
      </c>
      <c r="C504" s="6">
        <f t="shared" si="47"/>
        <v>2024</v>
      </c>
      <c r="D504" t="s">
        <v>157</v>
      </c>
      <c r="E504" t="s">
        <v>158</v>
      </c>
      <c r="F504" t="s">
        <v>2317</v>
      </c>
      <c r="G504" t="s">
        <v>2162</v>
      </c>
      <c r="H504" t="s">
        <v>2162</v>
      </c>
      <c r="I504" t="s">
        <v>2318</v>
      </c>
      <c r="J504" t="s">
        <v>2319</v>
      </c>
      <c r="K504" t="s">
        <v>160</v>
      </c>
      <c r="L504" t="s">
        <v>2320</v>
      </c>
      <c r="M504">
        <v>150</v>
      </c>
      <c r="N504" s="14">
        <v>45544.604363425926</v>
      </c>
      <c r="O504">
        <v>581818</v>
      </c>
      <c r="P504" s="15">
        <v>45470</v>
      </c>
      <c r="Q504" s="16">
        <v>581818</v>
      </c>
      <c r="R504" s="10">
        <f t="shared" si="42"/>
        <v>1</v>
      </c>
      <c r="S504" s="10" t="str">
        <f t="shared" si="43"/>
        <v>N° proy &gt;=90%</v>
      </c>
      <c r="T504" s="15">
        <v>45476</v>
      </c>
      <c r="U504" s="16">
        <v>581818</v>
      </c>
      <c r="V504" s="15">
        <v>45562</v>
      </c>
      <c r="W504">
        <v>75</v>
      </c>
      <c r="X504">
        <v>4.2300000000000004</v>
      </c>
      <c r="Y504">
        <v>4</v>
      </c>
      <c r="Z504" s="11" t="str">
        <f t="shared" si="44"/>
        <v>fuera del plazo</v>
      </c>
      <c r="AA504" s="15">
        <v>45637</v>
      </c>
      <c r="AB504" s="16"/>
      <c r="AC504" s="16">
        <v>0</v>
      </c>
      <c r="AD504" s="9">
        <f>VLOOKUP(A504,'[1]indicadores 140225'!$A$1:$AH$2422,25,FALSE)</f>
        <v>0</v>
      </c>
      <c r="AE504" s="12" t="e">
        <f t="shared" si="45"/>
        <v>#DIV/0!</v>
      </c>
      <c r="AF504" s="12" t="e">
        <f t="shared" si="46"/>
        <v>#DIV/0!</v>
      </c>
      <c r="AG504" s="16"/>
      <c r="AH504" s="17"/>
      <c r="AI504">
        <v>0</v>
      </c>
      <c r="AJ504">
        <v>0.89880000000000004</v>
      </c>
      <c r="AK504" s="11">
        <f>VLOOKUP(A504,'[1]indicadores 140225'!$A$1:$AH$2422,29,FALSE)</f>
        <v>0.89880000000000004</v>
      </c>
      <c r="AN504">
        <v>0</v>
      </c>
      <c r="AP504" s="11" t="e">
        <f>VLOOKUP(A504,'[1]indicadores 140225'!$A$1:$AH$2422,31,FALSE)</f>
        <v>#REF!</v>
      </c>
      <c r="AS504" t="s">
        <v>42</v>
      </c>
      <c r="AT504" t="s">
        <v>162</v>
      </c>
      <c r="AU504" t="s">
        <v>182</v>
      </c>
    </row>
    <row r="505" spans="1:47" x14ac:dyDescent="0.25">
      <c r="A505" t="s">
        <v>2321</v>
      </c>
      <c r="B505" t="s">
        <v>2321</v>
      </c>
      <c r="C505" s="6">
        <f t="shared" si="47"/>
        <v>2024</v>
      </c>
      <c r="D505" t="s">
        <v>157</v>
      </c>
      <c r="E505" t="s">
        <v>158</v>
      </c>
      <c r="F505" t="s">
        <v>2322</v>
      </c>
      <c r="G505" t="s">
        <v>2162</v>
      </c>
      <c r="H505" t="s">
        <v>2162</v>
      </c>
      <c r="I505" t="s">
        <v>2186</v>
      </c>
      <c r="J505" t="s">
        <v>2253</v>
      </c>
      <c r="K505" t="s">
        <v>160</v>
      </c>
      <c r="L505" t="s">
        <v>2323</v>
      </c>
      <c r="M505">
        <v>150</v>
      </c>
      <c r="N505" s="14">
        <v>45533.756793981483</v>
      </c>
      <c r="O505">
        <v>581797.23</v>
      </c>
      <c r="P505" s="15">
        <v>45470</v>
      </c>
      <c r="Q505" s="16">
        <v>581818</v>
      </c>
      <c r="R505" s="10">
        <f t="shared" si="42"/>
        <v>1.0000356997230806</v>
      </c>
      <c r="S505" s="10" t="str">
        <f t="shared" si="43"/>
        <v>N° proy &gt;=90%</v>
      </c>
      <c r="T505" s="15">
        <v>45476</v>
      </c>
      <c r="U505" s="16">
        <v>581818</v>
      </c>
      <c r="V505" s="15">
        <v>45561</v>
      </c>
      <c r="W505">
        <v>65</v>
      </c>
      <c r="X505">
        <v>4.26</v>
      </c>
      <c r="Y505">
        <v>3</v>
      </c>
      <c r="Z505" s="11" t="str">
        <f t="shared" si="44"/>
        <v>fuera del plazo</v>
      </c>
      <c r="AA505" s="15">
        <v>45626</v>
      </c>
      <c r="AB505" s="16"/>
      <c r="AC505" s="16">
        <v>0</v>
      </c>
      <c r="AD505" s="9">
        <f>VLOOKUP(A505,'[1]indicadores 140225'!$A$1:$AH$2422,25,FALSE)</f>
        <v>0</v>
      </c>
      <c r="AE505" s="12" t="e">
        <f t="shared" si="45"/>
        <v>#DIV/0!</v>
      </c>
      <c r="AF505" s="12" t="e">
        <f t="shared" si="46"/>
        <v>#DIV/0!</v>
      </c>
      <c r="AG505" s="16"/>
      <c r="AH505" s="17"/>
      <c r="AI505">
        <v>0</v>
      </c>
      <c r="AK505" s="11" t="e">
        <f>VLOOKUP(A505,'[1]indicadores 140225'!$A$1:$AH$2422,29,FALSE)</f>
        <v>#REF!</v>
      </c>
      <c r="AN505">
        <v>0</v>
      </c>
      <c r="AP505" s="11" t="e">
        <f>VLOOKUP(A505,'[1]indicadores 140225'!$A$1:$AH$2422,31,FALSE)</f>
        <v>#REF!</v>
      </c>
      <c r="AS505" t="s">
        <v>42</v>
      </c>
      <c r="AT505" t="s">
        <v>162</v>
      </c>
      <c r="AU505" t="s">
        <v>182</v>
      </c>
    </row>
    <row r="506" spans="1:47" x14ac:dyDescent="0.25">
      <c r="A506" t="s">
        <v>2324</v>
      </c>
      <c r="B506" t="s">
        <v>2324</v>
      </c>
      <c r="C506" s="6">
        <f t="shared" si="47"/>
        <v>2024</v>
      </c>
      <c r="D506" t="s">
        <v>157</v>
      </c>
      <c r="E506" t="s">
        <v>158</v>
      </c>
      <c r="F506" t="s">
        <v>2325</v>
      </c>
      <c r="G506" t="s">
        <v>2162</v>
      </c>
      <c r="H506" t="s">
        <v>2162</v>
      </c>
      <c r="I506" t="s">
        <v>2186</v>
      </c>
      <c r="J506" t="s">
        <v>2326</v>
      </c>
      <c r="K506" t="s">
        <v>160</v>
      </c>
      <c r="L506" t="s">
        <v>2327</v>
      </c>
      <c r="M506">
        <v>150</v>
      </c>
      <c r="N506" s="14">
        <v>45537.659351851849</v>
      </c>
      <c r="O506">
        <v>581813.82999999996</v>
      </c>
      <c r="P506" s="15">
        <v>45470</v>
      </c>
      <c r="Q506" s="16">
        <v>581818</v>
      </c>
      <c r="R506" s="10">
        <f t="shared" si="42"/>
        <v>1.0000071672411088</v>
      </c>
      <c r="S506" s="10" t="str">
        <f t="shared" si="43"/>
        <v>N° proy &gt;=90%</v>
      </c>
      <c r="T506" s="15">
        <v>45476</v>
      </c>
      <c r="U506" s="16">
        <v>581818</v>
      </c>
      <c r="V506" s="15">
        <v>45562</v>
      </c>
      <c r="W506">
        <v>63</v>
      </c>
      <c r="X506">
        <v>4.2300000000000004</v>
      </c>
      <c r="Y506">
        <v>3</v>
      </c>
      <c r="Z506" s="11" t="str">
        <f t="shared" si="44"/>
        <v>fuera del plazo</v>
      </c>
      <c r="AA506" s="15">
        <v>45625</v>
      </c>
      <c r="AB506" s="16"/>
      <c r="AC506" s="16">
        <v>0</v>
      </c>
      <c r="AD506" s="9">
        <f>VLOOKUP(A506,'[1]indicadores 140225'!$A$1:$AH$2422,25,FALSE)</f>
        <v>0</v>
      </c>
      <c r="AE506" s="12" t="e">
        <f t="shared" si="45"/>
        <v>#DIV/0!</v>
      </c>
      <c r="AF506" s="12" t="e">
        <f t="shared" si="46"/>
        <v>#DIV/0!</v>
      </c>
      <c r="AG506" s="16"/>
      <c r="AH506" s="17"/>
      <c r="AI506">
        <v>0</v>
      </c>
      <c r="AK506" s="11" t="e">
        <f>VLOOKUP(A506,'[1]indicadores 140225'!$A$1:$AH$2422,29,FALSE)</f>
        <v>#REF!</v>
      </c>
      <c r="AN506">
        <v>0</v>
      </c>
      <c r="AP506" s="11" t="e">
        <f>VLOOKUP(A506,'[1]indicadores 140225'!$A$1:$AH$2422,31,FALSE)</f>
        <v>#REF!</v>
      </c>
      <c r="AS506" t="s">
        <v>42</v>
      </c>
      <c r="AT506" t="s">
        <v>162</v>
      </c>
      <c r="AU506" t="s">
        <v>182</v>
      </c>
    </row>
    <row r="507" spans="1:47" x14ac:dyDescent="0.25">
      <c r="A507" t="s">
        <v>2328</v>
      </c>
      <c r="B507" t="s">
        <v>2328</v>
      </c>
      <c r="C507" s="6">
        <f t="shared" si="47"/>
        <v>2024</v>
      </c>
      <c r="D507" t="s">
        <v>157</v>
      </c>
      <c r="E507" t="s">
        <v>158</v>
      </c>
      <c r="F507" t="s">
        <v>2329</v>
      </c>
      <c r="G507" t="s">
        <v>2162</v>
      </c>
      <c r="H507" t="s">
        <v>2162</v>
      </c>
      <c r="I507" t="s">
        <v>2186</v>
      </c>
      <c r="J507" t="s">
        <v>2330</v>
      </c>
      <c r="K507" t="s">
        <v>160</v>
      </c>
      <c r="L507" t="s">
        <v>2331</v>
      </c>
      <c r="M507">
        <v>150</v>
      </c>
      <c r="N507" s="14">
        <v>45537.659351851849</v>
      </c>
      <c r="O507">
        <v>581809.72</v>
      </c>
      <c r="P507" s="15">
        <v>45471</v>
      </c>
      <c r="Q507" s="16">
        <v>581818</v>
      </c>
      <c r="R507" s="10">
        <f t="shared" si="42"/>
        <v>1.0000142314569789</v>
      </c>
      <c r="S507" s="10" t="str">
        <f t="shared" si="43"/>
        <v>N° proy &gt;=90%</v>
      </c>
      <c r="T507" s="15">
        <v>45478</v>
      </c>
      <c r="U507" s="16">
        <v>581818</v>
      </c>
      <c r="V507" s="15">
        <v>45565</v>
      </c>
      <c r="W507">
        <v>61</v>
      </c>
      <c r="X507">
        <v>4.13</v>
      </c>
      <c r="Y507">
        <v>4</v>
      </c>
      <c r="Z507" s="11" t="str">
        <f t="shared" si="44"/>
        <v>fuera del plazo</v>
      </c>
      <c r="AA507" s="15">
        <v>45626</v>
      </c>
      <c r="AB507" s="16"/>
      <c r="AC507" s="16">
        <v>0</v>
      </c>
      <c r="AD507" s="9">
        <f>VLOOKUP(A507,'[1]indicadores 140225'!$A$1:$AH$2422,25,FALSE)</f>
        <v>0</v>
      </c>
      <c r="AE507" s="12" t="e">
        <f t="shared" si="45"/>
        <v>#DIV/0!</v>
      </c>
      <c r="AF507" s="12" t="e">
        <f t="shared" si="46"/>
        <v>#DIV/0!</v>
      </c>
      <c r="AG507" s="16"/>
      <c r="AH507" s="17"/>
      <c r="AI507">
        <v>0</v>
      </c>
      <c r="AJ507">
        <v>1</v>
      </c>
      <c r="AK507" s="11">
        <f>VLOOKUP(A507,'[1]indicadores 140225'!$A$1:$AH$2422,29,FALSE)</f>
        <v>1</v>
      </c>
      <c r="AN507">
        <v>1</v>
      </c>
      <c r="AO507">
        <v>0.30359999999999998</v>
      </c>
      <c r="AP507" s="11">
        <f>VLOOKUP(A507,'[1]indicadores 140225'!$A$1:$AH$2422,31,FALSE)</f>
        <v>0.30359999999999998</v>
      </c>
      <c r="AS507" t="s">
        <v>42</v>
      </c>
      <c r="AT507" t="s">
        <v>162</v>
      </c>
      <c r="AU507" t="s">
        <v>182</v>
      </c>
    </row>
    <row r="508" spans="1:47" x14ac:dyDescent="0.25">
      <c r="A508" t="s">
        <v>2332</v>
      </c>
      <c r="B508" t="s">
        <v>2332</v>
      </c>
      <c r="C508" s="6">
        <f t="shared" si="47"/>
        <v>2024</v>
      </c>
      <c r="D508" t="s">
        <v>157</v>
      </c>
      <c r="E508" t="s">
        <v>158</v>
      </c>
      <c r="F508" t="s">
        <v>2333</v>
      </c>
      <c r="G508" t="s">
        <v>2162</v>
      </c>
      <c r="H508" t="s">
        <v>2162</v>
      </c>
      <c r="I508" t="s">
        <v>2186</v>
      </c>
      <c r="J508" t="s">
        <v>2187</v>
      </c>
      <c r="K508" t="s">
        <v>160</v>
      </c>
      <c r="L508" t="s">
        <v>2334</v>
      </c>
      <c r="M508">
        <v>150</v>
      </c>
      <c r="N508" s="14">
        <v>45537.659351851849</v>
      </c>
      <c r="O508">
        <v>581630.41</v>
      </c>
      <c r="P508" s="15">
        <v>45476</v>
      </c>
      <c r="Q508" s="16">
        <v>581818</v>
      </c>
      <c r="R508" s="10">
        <f t="shared" si="42"/>
        <v>1.0003225244017071</v>
      </c>
      <c r="S508" s="10" t="str">
        <f t="shared" si="43"/>
        <v>N° proy &gt;=90%</v>
      </c>
      <c r="T508" s="15">
        <v>45476</v>
      </c>
      <c r="U508" s="16">
        <v>581818</v>
      </c>
      <c r="V508" s="15">
        <v>45566</v>
      </c>
      <c r="W508">
        <v>60</v>
      </c>
      <c r="X508">
        <v>4.07</v>
      </c>
      <c r="Y508">
        <v>3</v>
      </c>
      <c r="Z508" s="11" t="str">
        <f t="shared" si="44"/>
        <v>fuera del plazo</v>
      </c>
      <c r="AA508" s="15">
        <v>45626</v>
      </c>
      <c r="AB508" s="16"/>
      <c r="AC508" s="16">
        <v>0</v>
      </c>
      <c r="AD508" s="9">
        <f>VLOOKUP(A508,'[1]indicadores 140225'!$A$1:$AH$2422,25,FALSE)</f>
        <v>0</v>
      </c>
      <c r="AE508" s="12" t="e">
        <f t="shared" si="45"/>
        <v>#DIV/0!</v>
      </c>
      <c r="AF508" s="12" t="e">
        <f t="shared" si="46"/>
        <v>#DIV/0!</v>
      </c>
      <c r="AG508" s="16"/>
      <c r="AH508" s="17"/>
      <c r="AI508">
        <v>0</v>
      </c>
      <c r="AK508" s="11" t="e">
        <f>VLOOKUP(A508,'[1]indicadores 140225'!$A$1:$AH$2422,29,FALSE)</f>
        <v>#REF!</v>
      </c>
      <c r="AN508">
        <v>0</v>
      </c>
      <c r="AP508" s="11" t="e">
        <f>VLOOKUP(A508,'[1]indicadores 140225'!$A$1:$AH$2422,31,FALSE)</f>
        <v>#REF!</v>
      </c>
      <c r="AS508" t="s">
        <v>42</v>
      </c>
      <c r="AT508" t="s">
        <v>162</v>
      </c>
      <c r="AU508" t="s">
        <v>182</v>
      </c>
    </row>
    <row r="509" spans="1:47" x14ac:dyDescent="0.25">
      <c r="A509" t="s">
        <v>2335</v>
      </c>
      <c r="B509" t="s">
        <v>2335</v>
      </c>
      <c r="C509" s="6">
        <f t="shared" si="47"/>
        <v>2024</v>
      </c>
      <c r="D509" t="s">
        <v>157</v>
      </c>
      <c r="E509" t="s">
        <v>158</v>
      </c>
      <c r="F509" t="s">
        <v>2336</v>
      </c>
      <c r="G509" t="s">
        <v>2162</v>
      </c>
      <c r="H509" t="s">
        <v>2162</v>
      </c>
      <c r="I509" t="s">
        <v>2197</v>
      </c>
      <c r="J509" t="s">
        <v>2264</v>
      </c>
      <c r="K509" t="s">
        <v>160</v>
      </c>
      <c r="L509" t="s">
        <v>2337</v>
      </c>
      <c r="M509">
        <v>150</v>
      </c>
      <c r="N509" s="14">
        <v>45544.604363425926</v>
      </c>
      <c r="O509">
        <v>580402.81000000006</v>
      </c>
      <c r="P509" s="15">
        <v>45470</v>
      </c>
      <c r="Q509" s="16">
        <v>581818</v>
      </c>
      <c r="R509" s="10">
        <f t="shared" si="42"/>
        <v>1.0024382893666555</v>
      </c>
      <c r="S509" s="10" t="str">
        <f t="shared" si="43"/>
        <v>N° proy &gt;=90%</v>
      </c>
      <c r="T509" s="15">
        <v>45476</v>
      </c>
      <c r="U509" s="16">
        <v>581818</v>
      </c>
      <c r="V509" s="15">
        <v>45567</v>
      </c>
      <c r="W509">
        <v>59</v>
      </c>
      <c r="X509">
        <v>4.04</v>
      </c>
      <c r="Y509">
        <v>4</v>
      </c>
      <c r="Z509" s="11" t="str">
        <f t="shared" si="44"/>
        <v>fuera del plazo</v>
      </c>
      <c r="AA509" s="15">
        <v>45626</v>
      </c>
      <c r="AB509" s="16"/>
      <c r="AC509" s="16">
        <v>0</v>
      </c>
      <c r="AD509" s="9">
        <f>VLOOKUP(A509,'[1]indicadores 140225'!$A$1:$AH$2422,25,FALSE)</f>
        <v>0</v>
      </c>
      <c r="AE509" s="12" t="e">
        <f t="shared" si="45"/>
        <v>#DIV/0!</v>
      </c>
      <c r="AF509" s="12" t="e">
        <f t="shared" si="46"/>
        <v>#DIV/0!</v>
      </c>
      <c r="AG509" s="16"/>
      <c r="AH509" s="17"/>
      <c r="AI509">
        <v>0</v>
      </c>
      <c r="AJ509">
        <v>1</v>
      </c>
      <c r="AK509" s="11">
        <f>VLOOKUP(A509,'[1]indicadores 140225'!$A$1:$AH$2422,29,FALSE)</f>
        <v>1</v>
      </c>
      <c r="AN509">
        <v>0</v>
      </c>
      <c r="AP509" s="11" t="e">
        <f>VLOOKUP(A509,'[1]indicadores 140225'!$A$1:$AH$2422,31,FALSE)</f>
        <v>#REF!</v>
      </c>
      <c r="AS509" t="s">
        <v>42</v>
      </c>
      <c r="AT509" t="s">
        <v>162</v>
      </c>
      <c r="AU509" t="s">
        <v>182</v>
      </c>
    </row>
    <row r="510" spans="1:47" x14ac:dyDescent="0.25">
      <c r="A510" t="s">
        <v>2338</v>
      </c>
      <c r="B510" t="s">
        <v>2338</v>
      </c>
      <c r="C510" s="6">
        <f t="shared" si="47"/>
        <v>2024</v>
      </c>
      <c r="D510" t="s">
        <v>157</v>
      </c>
      <c r="E510" t="s">
        <v>158</v>
      </c>
      <c r="F510" t="s">
        <v>2339</v>
      </c>
      <c r="G510" t="s">
        <v>2162</v>
      </c>
      <c r="H510" t="s">
        <v>2162</v>
      </c>
      <c r="I510" t="s">
        <v>2197</v>
      </c>
      <c r="J510" t="s">
        <v>2340</v>
      </c>
      <c r="K510" t="s">
        <v>160</v>
      </c>
      <c r="L510" t="s">
        <v>2341</v>
      </c>
      <c r="M510">
        <v>150</v>
      </c>
      <c r="N510" s="14">
        <v>45538.695416666669</v>
      </c>
      <c r="O510">
        <v>581818</v>
      </c>
      <c r="P510" s="15">
        <v>45470</v>
      </c>
      <c r="Q510" s="16">
        <v>581818</v>
      </c>
      <c r="R510" s="10">
        <f t="shared" si="42"/>
        <v>1</v>
      </c>
      <c r="S510" s="10" t="str">
        <f t="shared" si="43"/>
        <v>N° proy &gt;=90%</v>
      </c>
      <c r="T510" s="15">
        <v>45478</v>
      </c>
      <c r="U510" s="16">
        <v>581818</v>
      </c>
      <c r="V510" s="15">
        <v>45567</v>
      </c>
      <c r="W510">
        <v>66</v>
      </c>
      <c r="X510">
        <v>4.04</v>
      </c>
      <c r="Y510">
        <v>3</v>
      </c>
      <c r="Z510" s="11" t="str">
        <f t="shared" si="44"/>
        <v>fuera del plazo</v>
      </c>
      <c r="AA510" s="15">
        <v>45633</v>
      </c>
      <c r="AB510" s="16"/>
      <c r="AC510" s="16">
        <v>0</v>
      </c>
      <c r="AD510" s="9">
        <f>VLOOKUP(A510,'[1]indicadores 140225'!$A$1:$AH$2422,25,FALSE)</f>
        <v>0</v>
      </c>
      <c r="AE510" s="12" t="e">
        <f t="shared" si="45"/>
        <v>#DIV/0!</v>
      </c>
      <c r="AF510" s="12" t="e">
        <f t="shared" si="46"/>
        <v>#DIV/0!</v>
      </c>
      <c r="AG510" s="16"/>
      <c r="AH510" s="17"/>
      <c r="AI510">
        <v>0</v>
      </c>
      <c r="AJ510">
        <v>0.95669999999999999</v>
      </c>
      <c r="AK510" s="11">
        <f>VLOOKUP(A510,'[1]indicadores 140225'!$A$1:$AH$2422,29,FALSE)</f>
        <v>0.95669999999999999</v>
      </c>
      <c r="AN510">
        <v>0</v>
      </c>
      <c r="AP510" s="11" t="e">
        <f>VLOOKUP(A510,'[1]indicadores 140225'!$A$1:$AH$2422,31,FALSE)</f>
        <v>#REF!</v>
      </c>
      <c r="AS510" t="s">
        <v>42</v>
      </c>
      <c r="AT510" t="s">
        <v>162</v>
      </c>
      <c r="AU510" t="s">
        <v>182</v>
      </c>
    </row>
    <row r="511" spans="1:47" x14ac:dyDescent="0.25">
      <c r="A511" t="s">
        <v>2342</v>
      </c>
      <c r="B511" t="s">
        <v>2342</v>
      </c>
      <c r="C511" s="6">
        <f t="shared" si="47"/>
        <v>2024</v>
      </c>
      <c r="D511" t="s">
        <v>157</v>
      </c>
      <c r="E511" t="s">
        <v>158</v>
      </c>
      <c r="F511" t="s">
        <v>2343</v>
      </c>
      <c r="G511" t="s">
        <v>2162</v>
      </c>
      <c r="H511" t="s">
        <v>2162</v>
      </c>
      <c r="I511" t="s">
        <v>2197</v>
      </c>
      <c r="J511" t="s">
        <v>2273</v>
      </c>
      <c r="K511" t="s">
        <v>160</v>
      </c>
      <c r="L511" t="s">
        <v>2344</v>
      </c>
      <c r="M511">
        <v>150</v>
      </c>
      <c r="N511" s="14">
        <v>45538.695416666669</v>
      </c>
      <c r="O511">
        <v>581810.84</v>
      </c>
      <c r="P511" s="15">
        <v>45470</v>
      </c>
      <c r="Q511" s="16">
        <v>581818</v>
      </c>
      <c r="R511" s="10">
        <f t="shared" si="42"/>
        <v>1.0000123064052915</v>
      </c>
      <c r="S511" s="10" t="str">
        <f t="shared" si="43"/>
        <v>N° proy &gt;=90%</v>
      </c>
      <c r="T511" s="15">
        <v>45476</v>
      </c>
      <c r="U511" s="16">
        <v>581818</v>
      </c>
      <c r="V511" s="15">
        <v>45565</v>
      </c>
      <c r="W511">
        <v>61</v>
      </c>
      <c r="X511">
        <v>4</v>
      </c>
      <c r="Y511">
        <v>4</v>
      </c>
      <c r="Z511" s="11" t="str">
        <f t="shared" si="44"/>
        <v>dentro de plazo</v>
      </c>
      <c r="AA511" s="15">
        <v>45626</v>
      </c>
      <c r="AB511" s="16"/>
      <c r="AC511" s="16">
        <v>0</v>
      </c>
      <c r="AD511" s="9">
        <f>VLOOKUP(A511,'[1]indicadores 140225'!$A$1:$AH$2422,25,FALSE)</f>
        <v>0</v>
      </c>
      <c r="AE511" s="12" t="e">
        <f t="shared" si="45"/>
        <v>#DIV/0!</v>
      </c>
      <c r="AF511" s="12" t="e">
        <f t="shared" si="46"/>
        <v>#DIV/0!</v>
      </c>
      <c r="AG511" s="16"/>
      <c r="AH511" s="17"/>
      <c r="AI511">
        <v>0</v>
      </c>
      <c r="AJ511">
        <v>1</v>
      </c>
      <c r="AK511" s="11">
        <f>VLOOKUP(A511,'[1]indicadores 140225'!$A$1:$AH$2422,29,FALSE)</f>
        <v>1</v>
      </c>
      <c r="AN511">
        <v>0</v>
      </c>
      <c r="AP511" s="11" t="e">
        <f>VLOOKUP(A511,'[1]indicadores 140225'!$A$1:$AH$2422,31,FALSE)</f>
        <v>#REF!</v>
      </c>
      <c r="AS511" t="s">
        <v>42</v>
      </c>
      <c r="AT511" t="s">
        <v>43</v>
      </c>
      <c r="AU511" t="s">
        <v>44</v>
      </c>
    </row>
    <row r="512" spans="1:47" x14ac:dyDescent="0.25">
      <c r="A512" t="s">
        <v>2345</v>
      </c>
      <c r="B512" t="s">
        <v>2345</v>
      </c>
      <c r="C512" s="6">
        <f t="shared" si="47"/>
        <v>2024</v>
      </c>
      <c r="D512" t="s">
        <v>157</v>
      </c>
      <c r="E512" t="s">
        <v>158</v>
      </c>
      <c r="F512" t="s">
        <v>2346</v>
      </c>
      <c r="G512" t="s">
        <v>2162</v>
      </c>
      <c r="H512" t="s">
        <v>2162</v>
      </c>
      <c r="I512" t="s">
        <v>2163</v>
      </c>
      <c r="J512" t="s">
        <v>2176</v>
      </c>
      <c r="K512" t="s">
        <v>160</v>
      </c>
      <c r="L512" t="s">
        <v>2347</v>
      </c>
      <c r="M512">
        <v>150</v>
      </c>
      <c r="N512" s="14">
        <v>45533.756793981483</v>
      </c>
      <c r="O512">
        <v>581696</v>
      </c>
      <c r="P512" s="15">
        <v>45477</v>
      </c>
      <c r="Q512" s="16">
        <v>581818</v>
      </c>
      <c r="R512" s="10">
        <f t="shared" si="42"/>
        <v>1.0002097315436242</v>
      </c>
      <c r="S512" s="10" t="str">
        <f t="shared" si="43"/>
        <v>N° proy &gt;=90%</v>
      </c>
      <c r="T512" s="15">
        <v>45478</v>
      </c>
      <c r="U512" s="16">
        <v>581818</v>
      </c>
      <c r="V512" s="15">
        <v>45561</v>
      </c>
      <c r="W512">
        <v>65</v>
      </c>
      <c r="X512">
        <v>4.26</v>
      </c>
      <c r="Y512">
        <v>3</v>
      </c>
      <c r="Z512" s="11" t="str">
        <f t="shared" si="44"/>
        <v>fuera del plazo</v>
      </c>
      <c r="AA512" s="15">
        <v>45626</v>
      </c>
      <c r="AB512" s="16"/>
      <c r="AC512" s="16">
        <v>0</v>
      </c>
      <c r="AD512" s="9">
        <f>VLOOKUP(A512,'[1]indicadores 140225'!$A$1:$AH$2422,25,FALSE)</f>
        <v>0</v>
      </c>
      <c r="AE512" s="12" t="e">
        <f t="shared" si="45"/>
        <v>#DIV/0!</v>
      </c>
      <c r="AF512" s="12" t="e">
        <f t="shared" si="46"/>
        <v>#DIV/0!</v>
      </c>
      <c r="AG512" s="16"/>
      <c r="AH512" s="17"/>
      <c r="AI512">
        <v>0</v>
      </c>
      <c r="AJ512">
        <v>1</v>
      </c>
      <c r="AK512" s="11">
        <f>VLOOKUP(A512,'[1]indicadores 140225'!$A$1:$AH$2422,29,FALSE)</f>
        <v>1</v>
      </c>
      <c r="AN512">
        <v>0</v>
      </c>
      <c r="AP512" s="11" t="e">
        <f>VLOOKUP(A512,'[1]indicadores 140225'!$A$1:$AH$2422,31,FALSE)</f>
        <v>#REF!</v>
      </c>
      <c r="AS512" t="s">
        <v>42</v>
      </c>
      <c r="AT512" t="s">
        <v>162</v>
      </c>
      <c r="AU512" t="s">
        <v>182</v>
      </c>
    </row>
    <row r="513" spans="1:47" x14ac:dyDescent="0.25">
      <c r="A513" t="s">
        <v>2348</v>
      </c>
      <c r="B513" t="s">
        <v>2348</v>
      </c>
      <c r="C513" s="6">
        <f t="shared" si="47"/>
        <v>2024</v>
      </c>
      <c r="D513" t="s">
        <v>157</v>
      </c>
      <c r="E513" t="s">
        <v>158</v>
      </c>
      <c r="F513" t="s">
        <v>2349</v>
      </c>
      <c r="G513" t="s">
        <v>2162</v>
      </c>
      <c r="H513" t="s">
        <v>2162</v>
      </c>
      <c r="I513" t="s">
        <v>2142</v>
      </c>
      <c r="J513" t="s">
        <v>2350</v>
      </c>
      <c r="K513" t="s">
        <v>160</v>
      </c>
      <c r="L513" t="s">
        <v>2351</v>
      </c>
      <c r="M513">
        <v>150</v>
      </c>
      <c r="N513" s="14">
        <v>45538.695416666669</v>
      </c>
      <c r="O513">
        <v>581817.96</v>
      </c>
      <c r="P513" s="15">
        <v>45475</v>
      </c>
      <c r="Q513" s="16">
        <v>581818</v>
      </c>
      <c r="R513" s="10">
        <f t="shared" si="42"/>
        <v>1.0000000687500263</v>
      </c>
      <c r="S513" s="10" t="str">
        <f t="shared" si="43"/>
        <v>N° proy &gt;=90%</v>
      </c>
      <c r="T513" s="15">
        <v>45478</v>
      </c>
      <c r="U513" s="16">
        <v>581818</v>
      </c>
      <c r="V513" s="15">
        <v>45565</v>
      </c>
      <c r="W513">
        <v>76</v>
      </c>
      <c r="X513">
        <v>4.13</v>
      </c>
      <c r="Y513">
        <v>4</v>
      </c>
      <c r="Z513" s="11" t="str">
        <f t="shared" si="44"/>
        <v>fuera del plazo</v>
      </c>
      <c r="AA513" s="15">
        <v>45641</v>
      </c>
      <c r="AB513" s="16"/>
      <c r="AC513" s="16">
        <v>0</v>
      </c>
      <c r="AD513" s="9">
        <f>VLOOKUP(A513,'[1]indicadores 140225'!$A$1:$AH$2422,25,FALSE)</f>
        <v>0</v>
      </c>
      <c r="AE513" s="12" t="e">
        <f t="shared" si="45"/>
        <v>#DIV/0!</v>
      </c>
      <c r="AF513" s="12" t="e">
        <f t="shared" si="46"/>
        <v>#DIV/0!</v>
      </c>
      <c r="AG513" s="16"/>
      <c r="AH513" s="17"/>
      <c r="AI513">
        <v>0</v>
      </c>
      <c r="AJ513">
        <v>0.85099999999999998</v>
      </c>
      <c r="AK513" s="11">
        <f>VLOOKUP(A513,'[1]indicadores 140225'!$A$1:$AH$2422,29,FALSE)</f>
        <v>0.85099999999999998</v>
      </c>
      <c r="AN513">
        <v>0</v>
      </c>
      <c r="AP513" s="11" t="e">
        <f>VLOOKUP(A513,'[1]indicadores 140225'!$A$1:$AH$2422,31,FALSE)</f>
        <v>#REF!</v>
      </c>
      <c r="AS513" t="s">
        <v>42</v>
      </c>
      <c r="AT513" t="s">
        <v>162</v>
      </c>
      <c r="AU513" t="s">
        <v>182</v>
      </c>
    </row>
    <row r="514" spans="1:47" x14ac:dyDescent="0.25">
      <c r="A514" t="s">
        <v>2352</v>
      </c>
      <c r="B514" t="s">
        <v>2352</v>
      </c>
      <c r="C514" s="6">
        <f t="shared" si="47"/>
        <v>2024</v>
      </c>
      <c r="D514" t="s">
        <v>157</v>
      </c>
      <c r="E514" t="s">
        <v>158</v>
      </c>
      <c r="F514" t="s">
        <v>2353</v>
      </c>
      <c r="G514" t="s">
        <v>2162</v>
      </c>
      <c r="H514" t="s">
        <v>2162</v>
      </c>
      <c r="I514" t="s">
        <v>2142</v>
      </c>
      <c r="J514" t="s">
        <v>2354</v>
      </c>
      <c r="K514" t="s">
        <v>160</v>
      </c>
      <c r="L514" t="s">
        <v>2355</v>
      </c>
      <c r="M514">
        <v>150</v>
      </c>
      <c r="N514" s="14">
        <v>45544.604363425926</v>
      </c>
      <c r="O514">
        <v>581803.78</v>
      </c>
      <c r="P514" s="15">
        <v>45470</v>
      </c>
      <c r="Q514" s="16">
        <v>581818</v>
      </c>
      <c r="R514" s="10">
        <f t="shared" ref="R514:R577" si="48">+Q514/O514</f>
        <v>1.0000244412299968</v>
      </c>
      <c r="S514" s="10" t="str">
        <f t="shared" ref="S514:S577" si="49">_xlfn.IFS(R514&gt;=0.9,"N° proy &gt;=90%",R514&gt;=0.8,"N° proy&gt;=80%",R514&lt;0.8,"N° proy&lt;80%")</f>
        <v>N° proy &gt;=90%</v>
      </c>
      <c r="T514" s="15">
        <v>45476</v>
      </c>
      <c r="U514" s="16">
        <v>581818</v>
      </c>
      <c r="V514" s="15">
        <v>45562</v>
      </c>
      <c r="W514">
        <v>71</v>
      </c>
      <c r="X514">
        <v>4.2300000000000004</v>
      </c>
      <c r="Y514">
        <v>4</v>
      </c>
      <c r="Z514" s="11" t="str">
        <f t="shared" ref="Z514:Z577" si="50">IF(Y514&gt;=X514,"dentro de plazo","fuera del plazo")</f>
        <v>fuera del plazo</v>
      </c>
      <c r="AA514" s="15">
        <v>45633</v>
      </c>
      <c r="AB514" s="16"/>
      <c r="AC514" s="16">
        <v>0</v>
      </c>
      <c r="AD514" s="9">
        <f>VLOOKUP(A514,'[1]indicadores 140225'!$A$1:$AH$2422,25,FALSE)</f>
        <v>0</v>
      </c>
      <c r="AE514" s="12" t="e">
        <f t="shared" ref="AE514:AE577" si="51">+AD514/AB514</f>
        <v>#DIV/0!</v>
      </c>
      <c r="AF514" s="12" t="e">
        <f t="shared" ref="AF514:AF577" si="52">_xlfn.IFS(AE514&gt;=0.9,"N° proy&gt;=90%",AE514&gt;=0.8,"N° proy&gt;=80",AE514&lt;0.8,"N° proy&lt;80")</f>
        <v>#DIV/0!</v>
      </c>
      <c r="AG514" s="16"/>
      <c r="AH514" s="17"/>
      <c r="AI514">
        <v>0</v>
      </c>
      <c r="AJ514">
        <v>0.94259999999999999</v>
      </c>
      <c r="AK514" s="11">
        <f>VLOOKUP(A514,'[1]indicadores 140225'!$A$1:$AH$2422,29,FALSE)</f>
        <v>0.94259999999999999</v>
      </c>
      <c r="AN514">
        <v>0</v>
      </c>
      <c r="AP514" s="11" t="e">
        <f>VLOOKUP(A514,'[1]indicadores 140225'!$A$1:$AH$2422,31,FALSE)</f>
        <v>#REF!</v>
      </c>
      <c r="AS514" t="s">
        <v>42</v>
      </c>
      <c r="AT514" t="s">
        <v>162</v>
      </c>
      <c r="AU514" t="s">
        <v>182</v>
      </c>
    </row>
    <row r="515" spans="1:47" x14ac:dyDescent="0.25">
      <c r="A515" t="s">
        <v>2356</v>
      </c>
      <c r="B515" t="s">
        <v>2356</v>
      </c>
      <c r="C515" s="6">
        <f t="shared" ref="C515:C578" si="53">YEAR(V515)</f>
        <v>2024</v>
      </c>
      <c r="D515" t="s">
        <v>157</v>
      </c>
      <c r="E515" t="s">
        <v>158</v>
      </c>
      <c r="F515" t="s">
        <v>2357</v>
      </c>
      <c r="G515" t="s">
        <v>2162</v>
      </c>
      <c r="H515" t="s">
        <v>2162</v>
      </c>
      <c r="I515" t="s">
        <v>2169</v>
      </c>
      <c r="J515" t="s">
        <v>2358</v>
      </c>
      <c r="K515" t="s">
        <v>160</v>
      </c>
      <c r="L515" t="s">
        <v>2359</v>
      </c>
      <c r="M515">
        <v>150</v>
      </c>
      <c r="N515" s="14">
        <v>45532.734143518515</v>
      </c>
      <c r="O515">
        <v>581818</v>
      </c>
      <c r="P515" s="15">
        <v>45470</v>
      </c>
      <c r="Q515" s="16">
        <v>581818</v>
      </c>
      <c r="R515" s="10">
        <f t="shared" si="48"/>
        <v>1</v>
      </c>
      <c r="S515" s="10" t="str">
        <f t="shared" si="49"/>
        <v>N° proy &gt;=90%</v>
      </c>
      <c r="T515" s="15">
        <v>45476</v>
      </c>
      <c r="U515" s="16">
        <v>581818</v>
      </c>
      <c r="V515" s="15">
        <v>45565</v>
      </c>
      <c r="W515">
        <v>61</v>
      </c>
      <c r="X515">
        <v>4.13</v>
      </c>
      <c r="Y515">
        <v>4</v>
      </c>
      <c r="Z515" s="11" t="str">
        <f t="shared" si="50"/>
        <v>fuera del plazo</v>
      </c>
      <c r="AA515" s="15">
        <v>45626</v>
      </c>
      <c r="AB515" s="16"/>
      <c r="AC515" s="16">
        <v>0</v>
      </c>
      <c r="AD515" s="9">
        <f>VLOOKUP(A515,'[1]indicadores 140225'!$A$1:$AH$2422,25,FALSE)</f>
        <v>0</v>
      </c>
      <c r="AE515" s="12" t="e">
        <f t="shared" si="51"/>
        <v>#DIV/0!</v>
      </c>
      <c r="AF515" s="12" t="e">
        <f t="shared" si="52"/>
        <v>#DIV/0!</v>
      </c>
      <c r="AG515" s="16"/>
      <c r="AH515" s="17"/>
      <c r="AI515">
        <v>0</v>
      </c>
      <c r="AK515" s="11" t="e">
        <f>VLOOKUP(A515,'[1]indicadores 140225'!$A$1:$AH$2422,29,FALSE)</f>
        <v>#REF!</v>
      </c>
      <c r="AN515">
        <v>0</v>
      </c>
      <c r="AP515" s="11" t="e">
        <f>VLOOKUP(A515,'[1]indicadores 140225'!$A$1:$AH$2422,31,FALSE)</f>
        <v>#REF!</v>
      </c>
      <c r="AS515" t="s">
        <v>42</v>
      </c>
      <c r="AT515" t="s">
        <v>162</v>
      </c>
      <c r="AU515" t="s">
        <v>182</v>
      </c>
    </row>
    <row r="516" spans="1:47" x14ac:dyDescent="0.25">
      <c r="A516" t="s">
        <v>2360</v>
      </c>
      <c r="B516" t="s">
        <v>2360</v>
      </c>
      <c r="C516" s="6">
        <f t="shared" si="53"/>
        <v>2024</v>
      </c>
      <c r="D516" t="s">
        <v>157</v>
      </c>
      <c r="E516" t="s">
        <v>158</v>
      </c>
      <c r="F516" t="s">
        <v>2361</v>
      </c>
      <c r="G516" t="s">
        <v>2162</v>
      </c>
      <c r="H516" t="s">
        <v>2162</v>
      </c>
      <c r="I516" t="s">
        <v>2169</v>
      </c>
      <c r="J516" t="s">
        <v>2279</v>
      </c>
      <c r="K516" t="s">
        <v>160</v>
      </c>
      <c r="L516" t="s">
        <v>2362</v>
      </c>
      <c r="M516">
        <v>150</v>
      </c>
      <c r="N516" s="14">
        <v>45532.734143518515</v>
      </c>
      <c r="O516">
        <v>581618</v>
      </c>
      <c r="P516" s="15">
        <v>45470</v>
      </c>
      <c r="Q516" s="16">
        <v>581818</v>
      </c>
      <c r="R516" s="10">
        <f t="shared" si="48"/>
        <v>1.0003438683121912</v>
      </c>
      <c r="S516" s="10" t="str">
        <f t="shared" si="49"/>
        <v>N° proy &gt;=90%</v>
      </c>
      <c r="T516" s="15">
        <v>45476</v>
      </c>
      <c r="U516" s="16">
        <v>581818</v>
      </c>
      <c r="V516" s="15">
        <v>45566</v>
      </c>
      <c r="W516">
        <v>60</v>
      </c>
      <c r="X516">
        <v>3</v>
      </c>
      <c r="Y516">
        <v>3</v>
      </c>
      <c r="Z516" s="11" t="str">
        <f t="shared" si="50"/>
        <v>dentro de plazo</v>
      </c>
      <c r="AA516" s="15">
        <v>45626</v>
      </c>
      <c r="AB516" s="16"/>
      <c r="AC516" s="16">
        <v>0</v>
      </c>
      <c r="AD516" s="9">
        <f>VLOOKUP(A516,'[1]indicadores 140225'!$A$1:$AH$2422,25,FALSE)</f>
        <v>0</v>
      </c>
      <c r="AE516" s="12" t="e">
        <f t="shared" si="51"/>
        <v>#DIV/0!</v>
      </c>
      <c r="AF516" s="12" t="e">
        <f t="shared" si="52"/>
        <v>#DIV/0!</v>
      </c>
      <c r="AG516" s="16"/>
      <c r="AH516" s="17"/>
      <c r="AI516">
        <v>0</v>
      </c>
      <c r="AK516" s="11" t="e">
        <f>VLOOKUP(A516,'[1]indicadores 140225'!$A$1:$AH$2422,29,FALSE)</f>
        <v>#REF!</v>
      </c>
      <c r="AN516">
        <v>0</v>
      </c>
      <c r="AP516" s="11" t="e">
        <f>VLOOKUP(A516,'[1]indicadores 140225'!$A$1:$AH$2422,31,FALSE)</f>
        <v>#REF!</v>
      </c>
      <c r="AS516" t="s">
        <v>42</v>
      </c>
      <c r="AT516" t="s">
        <v>43</v>
      </c>
      <c r="AU516" t="s">
        <v>44</v>
      </c>
    </row>
    <row r="517" spans="1:47" x14ac:dyDescent="0.25">
      <c r="A517" t="s">
        <v>2363</v>
      </c>
      <c r="B517" t="s">
        <v>2363</v>
      </c>
      <c r="C517" s="6">
        <f t="shared" si="53"/>
        <v>2024</v>
      </c>
      <c r="D517" t="s">
        <v>157</v>
      </c>
      <c r="E517" t="s">
        <v>158</v>
      </c>
      <c r="F517" t="s">
        <v>2364</v>
      </c>
      <c r="G517" t="s">
        <v>2162</v>
      </c>
      <c r="H517" t="s">
        <v>2162</v>
      </c>
      <c r="I517" t="s">
        <v>2169</v>
      </c>
      <c r="J517" t="s">
        <v>2365</v>
      </c>
      <c r="K517" t="s">
        <v>160</v>
      </c>
      <c r="L517" t="s">
        <v>2366</v>
      </c>
      <c r="M517">
        <v>150</v>
      </c>
      <c r="N517" s="14">
        <v>45532.734143518515</v>
      </c>
      <c r="O517">
        <v>581818</v>
      </c>
      <c r="P517" s="15">
        <v>45471</v>
      </c>
      <c r="Q517" s="16">
        <v>581818</v>
      </c>
      <c r="R517" s="10">
        <f t="shared" si="48"/>
        <v>1</v>
      </c>
      <c r="S517" s="10" t="str">
        <f t="shared" si="49"/>
        <v>N° proy &gt;=90%</v>
      </c>
      <c r="T517" s="15">
        <v>45476</v>
      </c>
      <c r="U517" s="16">
        <v>581818</v>
      </c>
      <c r="V517" s="15">
        <v>45560</v>
      </c>
      <c r="W517">
        <v>61</v>
      </c>
      <c r="X517">
        <v>4</v>
      </c>
      <c r="Y517">
        <v>4</v>
      </c>
      <c r="Z517" s="11" t="str">
        <f t="shared" si="50"/>
        <v>dentro de plazo</v>
      </c>
      <c r="AA517" s="15">
        <v>45621</v>
      </c>
      <c r="AB517" s="16"/>
      <c r="AC517" s="16">
        <v>0</v>
      </c>
      <c r="AD517" s="9">
        <f>VLOOKUP(A517,'[1]indicadores 140225'!$A$1:$AH$2422,25,FALSE)</f>
        <v>0</v>
      </c>
      <c r="AE517" s="12" t="e">
        <f t="shared" si="51"/>
        <v>#DIV/0!</v>
      </c>
      <c r="AF517" s="12" t="e">
        <f t="shared" si="52"/>
        <v>#DIV/0!</v>
      </c>
      <c r="AG517" s="16"/>
      <c r="AH517" s="17"/>
      <c r="AI517">
        <v>0</v>
      </c>
      <c r="AK517" s="11" t="e">
        <f>VLOOKUP(A517,'[1]indicadores 140225'!$A$1:$AH$2422,29,FALSE)</f>
        <v>#REF!</v>
      </c>
      <c r="AN517">
        <v>0</v>
      </c>
      <c r="AP517" s="11" t="e">
        <f>VLOOKUP(A517,'[1]indicadores 140225'!$A$1:$AH$2422,31,FALSE)</f>
        <v>#REF!</v>
      </c>
      <c r="AS517" t="s">
        <v>42</v>
      </c>
      <c r="AT517" t="s">
        <v>43</v>
      </c>
      <c r="AU517" t="s">
        <v>44</v>
      </c>
    </row>
    <row r="518" spans="1:47" x14ac:dyDescent="0.25">
      <c r="A518" t="s">
        <v>2367</v>
      </c>
      <c r="B518" t="s">
        <v>2367</v>
      </c>
      <c r="C518" s="6">
        <f t="shared" si="53"/>
        <v>2024</v>
      </c>
      <c r="D518" t="s">
        <v>157</v>
      </c>
      <c r="E518" t="s">
        <v>158</v>
      </c>
      <c r="F518" t="s">
        <v>2368</v>
      </c>
      <c r="G518" t="s">
        <v>2162</v>
      </c>
      <c r="H518" t="s">
        <v>2162</v>
      </c>
      <c r="I518" t="s">
        <v>2169</v>
      </c>
      <c r="J518" t="s">
        <v>2369</v>
      </c>
      <c r="K518" t="s">
        <v>160</v>
      </c>
      <c r="L518" t="s">
        <v>2370</v>
      </c>
      <c r="M518">
        <v>150</v>
      </c>
      <c r="N518" s="14">
        <v>45532.734143518515</v>
      </c>
      <c r="O518">
        <v>581818</v>
      </c>
      <c r="P518" s="15">
        <v>45470</v>
      </c>
      <c r="Q518" s="16">
        <v>581818</v>
      </c>
      <c r="R518" s="10">
        <f t="shared" si="48"/>
        <v>1</v>
      </c>
      <c r="S518" s="10" t="str">
        <f t="shared" si="49"/>
        <v>N° proy &gt;=90%</v>
      </c>
      <c r="T518" s="15">
        <v>45477</v>
      </c>
      <c r="U518" s="16">
        <v>581818</v>
      </c>
      <c r="V518" s="15">
        <v>45561</v>
      </c>
      <c r="W518">
        <v>83</v>
      </c>
      <c r="X518">
        <v>4.26</v>
      </c>
      <c r="Y518">
        <v>4</v>
      </c>
      <c r="Z518" s="11" t="str">
        <f t="shared" si="50"/>
        <v>fuera del plazo</v>
      </c>
      <c r="AA518" s="15">
        <v>45644</v>
      </c>
      <c r="AB518" s="16"/>
      <c r="AC518" s="16">
        <v>0</v>
      </c>
      <c r="AD518" s="9">
        <f>VLOOKUP(A518,'[1]indicadores 140225'!$A$1:$AH$2422,25,FALSE)</f>
        <v>0</v>
      </c>
      <c r="AE518" s="12" t="e">
        <f t="shared" si="51"/>
        <v>#DIV/0!</v>
      </c>
      <c r="AF518" s="12" t="e">
        <f t="shared" si="52"/>
        <v>#DIV/0!</v>
      </c>
      <c r="AG518" s="16"/>
      <c r="AH518" s="17"/>
      <c r="AI518">
        <v>0</v>
      </c>
      <c r="AK518" s="11" t="e">
        <f>VLOOKUP(A518,'[1]indicadores 140225'!$A$1:$AH$2422,29,FALSE)</f>
        <v>#REF!</v>
      </c>
      <c r="AN518">
        <v>0</v>
      </c>
      <c r="AP518" s="11" t="e">
        <f>VLOOKUP(A518,'[1]indicadores 140225'!$A$1:$AH$2422,31,FALSE)</f>
        <v>#REF!</v>
      </c>
      <c r="AS518" t="s">
        <v>42</v>
      </c>
      <c r="AT518" t="s">
        <v>162</v>
      </c>
      <c r="AU518" t="s">
        <v>182</v>
      </c>
    </row>
    <row r="519" spans="1:47" x14ac:dyDescent="0.25">
      <c r="A519" t="s">
        <v>2371</v>
      </c>
      <c r="B519" t="s">
        <v>2371</v>
      </c>
      <c r="C519" s="6">
        <f t="shared" si="53"/>
        <v>1900</v>
      </c>
      <c r="D519" t="s">
        <v>47</v>
      </c>
      <c r="E519" t="s">
        <v>1590</v>
      </c>
      <c r="F519" t="s">
        <v>2372</v>
      </c>
      <c r="G519" t="s">
        <v>2162</v>
      </c>
      <c r="H519" t="s">
        <v>2162</v>
      </c>
      <c r="I519" t="s">
        <v>2186</v>
      </c>
      <c r="J519" t="s">
        <v>2373</v>
      </c>
      <c r="K519" t="s">
        <v>2374</v>
      </c>
      <c r="L519" t="s">
        <v>2375</v>
      </c>
      <c r="M519">
        <v>400</v>
      </c>
      <c r="N519" s="14">
        <v>45673.400763888887</v>
      </c>
      <c r="O519">
        <v>2260000</v>
      </c>
      <c r="P519" s="15">
        <v>45596</v>
      </c>
      <c r="Q519" s="16">
        <v>2260000</v>
      </c>
      <c r="R519" s="10">
        <f t="shared" si="48"/>
        <v>1</v>
      </c>
      <c r="S519" s="10" t="str">
        <f t="shared" si="49"/>
        <v>N° proy &gt;=90%</v>
      </c>
      <c r="T519" s="15">
        <v>45603</v>
      </c>
      <c r="U519" s="16">
        <v>2260000</v>
      </c>
      <c r="V519" s="17"/>
      <c r="Y519">
        <v>18</v>
      </c>
      <c r="Z519" s="11" t="str">
        <f t="shared" si="50"/>
        <v>dentro de plazo</v>
      </c>
      <c r="AA519" s="17"/>
      <c r="AB519" s="16"/>
      <c r="AC519" s="16">
        <v>0</v>
      </c>
      <c r="AD519" s="9">
        <f>VLOOKUP(A519,'[1]indicadores 140225'!$A$1:$AH$2422,25,FALSE)</f>
        <v>0</v>
      </c>
      <c r="AE519" s="12" t="e">
        <f t="shared" si="51"/>
        <v>#DIV/0!</v>
      </c>
      <c r="AF519" s="12" t="e">
        <f t="shared" si="52"/>
        <v>#DIV/0!</v>
      </c>
      <c r="AG519" s="16"/>
      <c r="AH519" s="17"/>
      <c r="AI519">
        <v>0</v>
      </c>
      <c r="AK519" s="11" t="e">
        <f>VLOOKUP(A519,'[1]indicadores 140225'!$A$1:$AH$2422,29,FALSE)</f>
        <v>#REF!</v>
      </c>
      <c r="AN519">
        <v>0</v>
      </c>
      <c r="AP519" s="11" t="e">
        <f>VLOOKUP(A519,'[1]indicadores 140225'!$A$1:$AH$2422,31,FALSE)</f>
        <v>#REF!</v>
      </c>
      <c r="AS519" t="s">
        <v>1595</v>
      </c>
      <c r="AT519" t="s">
        <v>1596</v>
      </c>
    </row>
    <row r="520" spans="1:47" x14ac:dyDescent="0.25">
      <c r="A520" t="s">
        <v>2376</v>
      </c>
      <c r="B520" t="s">
        <v>2376</v>
      </c>
      <c r="C520" s="6">
        <f t="shared" si="53"/>
        <v>1900</v>
      </c>
      <c r="D520" t="s">
        <v>47</v>
      </c>
      <c r="E520" t="s">
        <v>1590</v>
      </c>
      <c r="F520" t="s">
        <v>2377</v>
      </c>
      <c r="G520" t="s">
        <v>2162</v>
      </c>
      <c r="H520" t="s">
        <v>2162</v>
      </c>
      <c r="I520" t="s">
        <v>2287</v>
      </c>
      <c r="J520" t="s">
        <v>2287</v>
      </c>
      <c r="K520" t="s">
        <v>2378</v>
      </c>
      <c r="L520" t="s">
        <v>2379</v>
      </c>
      <c r="M520">
        <v>400</v>
      </c>
      <c r="N520" s="14">
        <v>45673.400763888887</v>
      </c>
      <c r="O520">
        <v>2260000</v>
      </c>
      <c r="P520" s="15">
        <v>45593</v>
      </c>
      <c r="Q520" s="16">
        <v>2260000</v>
      </c>
      <c r="R520" s="10">
        <f t="shared" si="48"/>
        <v>1</v>
      </c>
      <c r="S520" s="10" t="str">
        <f t="shared" si="49"/>
        <v>N° proy &gt;=90%</v>
      </c>
      <c r="T520" s="15">
        <v>45602</v>
      </c>
      <c r="U520" s="16">
        <v>2260000</v>
      </c>
      <c r="V520" s="17"/>
      <c r="Y520">
        <v>18</v>
      </c>
      <c r="Z520" s="11" t="str">
        <f t="shared" si="50"/>
        <v>dentro de plazo</v>
      </c>
      <c r="AA520" s="17"/>
      <c r="AB520" s="16"/>
      <c r="AC520" s="16">
        <v>0</v>
      </c>
      <c r="AD520" s="9">
        <f>VLOOKUP(A520,'[1]indicadores 140225'!$A$1:$AH$2422,25,FALSE)</f>
        <v>0</v>
      </c>
      <c r="AE520" s="12" t="e">
        <f t="shared" si="51"/>
        <v>#DIV/0!</v>
      </c>
      <c r="AF520" s="12" t="e">
        <f t="shared" si="52"/>
        <v>#DIV/0!</v>
      </c>
      <c r="AG520" s="16"/>
      <c r="AH520" s="17"/>
      <c r="AI520">
        <v>0</v>
      </c>
      <c r="AK520" s="11" t="e">
        <f>VLOOKUP(A520,'[1]indicadores 140225'!$A$1:$AH$2422,29,FALSE)</f>
        <v>#REF!</v>
      </c>
      <c r="AN520">
        <v>0</v>
      </c>
      <c r="AP520" s="11" t="e">
        <f>VLOOKUP(A520,'[1]indicadores 140225'!$A$1:$AH$2422,31,FALSE)</f>
        <v>#REF!</v>
      </c>
      <c r="AS520" t="s">
        <v>1595</v>
      </c>
      <c r="AT520" t="s">
        <v>1596</v>
      </c>
    </row>
    <row r="521" spans="1:47" x14ac:dyDescent="0.25">
      <c r="A521" t="s">
        <v>2380</v>
      </c>
      <c r="B521" t="s">
        <v>2380</v>
      </c>
      <c r="C521" s="6">
        <f t="shared" si="53"/>
        <v>1900</v>
      </c>
      <c r="D521" t="s">
        <v>47</v>
      </c>
      <c r="E521" t="s">
        <v>1590</v>
      </c>
      <c r="F521" t="s">
        <v>2381</v>
      </c>
      <c r="G521" t="s">
        <v>2162</v>
      </c>
      <c r="H521" t="s">
        <v>2162</v>
      </c>
      <c r="I521" t="s">
        <v>2318</v>
      </c>
      <c r="J521" t="s">
        <v>2382</v>
      </c>
      <c r="K521" t="s">
        <v>2383</v>
      </c>
      <c r="L521" t="s">
        <v>2384</v>
      </c>
      <c r="M521">
        <v>400</v>
      </c>
      <c r="N521" s="14">
        <v>45673.400763888887</v>
      </c>
      <c r="O521">
        <v>2260000</v>
      </c>
      <c r="P521" s="15">
        <v>45593</v>
      </c>
      <c r="Q521" s="16">
        <v>2260000</v>
      </c>
      <c r="R521" s="10">
        <f t="shared" si="48"/>
        <v>1</v>
      </c>
      <c r="S521" s="10" t="str">
        <f t="shared" si="49"/>
        <v>N° proy &gt;=90%</v>
      </c>
      <c r="T521" s="15">
        <v>45602</v>
      </c>
      <c r="U521" s="16">
        <v>2260000</v>
      </c>
      <c r="V521" s="17"/>
      <c r="Y521">
        <v>18</v>
      </c>
      <c r="Z521" s="11" t="str">
        <f t="shared" si="50"/>
        <v>dentro de plazo</v>
      </c>
      <c r="AA521" s="17"/>
      <c r="AB521" s="16"/>
      <c r="AC521" s="16">
        <v>0</v>
      </c>
      <c r="AD521" s="9">
        <f>VLOOKUP(A521,'[1]indicadores 140225'!$A$1:$AH$2422,25,FALSE)</f>
        <v>0</v>
      </c>
      <c r="AE521" s="12" t="e">
        <f t="shared" si="51"/>
        <v>#DIV/0!</v>
      </c>
      <c r="AF521" s="12" t="e">
        <f t="shared" si="52"/>
        <v>#DIV/0!</v>
      </c>
      <c r="AG521" s="16"/>
      <c r="AH521" s="17"/>
      <c r="AI521">
        <v>0</v>
      </c>
      <c r="AK521" s="11" t="e">
        <f>VLOOKUP(A521,'[1]indicadores 140225'!$A$1:$AH$2422,29,FALSE)</f>
        <v>#REF!</v>
      </c>
      <c r="AN521">
        <v>0</v>
      </c>
      <c r="AP521" s="11" t="e">
        <f>VLOOKUP(A521,'[1]indicadores 140225'!$A$1:$AH$2422,31,FALSE)</f>
        <v>#REF!</v>
      </c>
      <c r="AS521" t="s">
        <v>1595</v>
      </c>
      <c r="AT521" t="s">
        <v>1596</v>
      </c>
    </row>
    <row r="522" spans="1:47" x14ac:dyDescent="0.25">
      <c r="A522" t="s">
        <v>2385</v>
      </c>
      <c r="B522" t="s">
        <v>2385</v>
      </c>
      <c r="C522" s="6">
        <f t="shared" si="53"/>
        <v>1900</v>
      </c>
      <c r="D522" t="s">
        <v>47</v>
      </c>
      <c r="E522" t="s">
        <v>1590</v>
      </c>
      <c r="F522" t="s">
        <v>2386</v>
      </c>
      <c r="G522" t="s">
        <v>2162</v>
      </c>
      <c r="H522" t="s">
        <v>2162</v>
      </c>
      <c r="I522" t="s">
        <v>2197</v>
      </c>
      <c r="J522" t="s">
        <v>2387</v>
      </c>
      <c r="K522" t="s">
        <v>2388</v>
      </c>
      <c r="L522" t="s">
        <v>2389</v>
      </c>
      <c r="M522">
        <v>400</v>
      </c>
      <c r="N522" s="14">
        <v>45673.400763888887</v>
      </c>
      <c r="O522">
        <v>2260000</v>
      </c>
      <c r="P522" s="15">
        <v>45596</v>
      </c>
      <c r="Q522" s="16">
        <v>2260000</v>
      </c>
      <c r="R522" s="10">
        <f t="shared" si="48"/>
        <v>1</v>
      </c>
      <c r="S522" s="10" t="str">
        <f t="shared" si="49"/>
        <v>N° proy &gt;=90%</v>
      </c>
      <c r="T522" s="15">
        <v>45603</v>
      </c>
      <c r="U522" s="16">
        <v>2260000</v>
      </c>
      <c r="V522" s="17"/>
      <c r="Y522">
        <v>18</v>
      </c>
      <c r="Z522" s="11" t="str">
        <f t="shared" si="50"/>
        <v>dentro de plazo</v>
      </c>
      <c r="AA522" s="17"/>
      <c r="AB522" s="16"/>
      <c r="AC522" s="16">
        <v>0</v>
      </c>
      <c r="AD522" s="9">
        <f>VLOOKUP(A522,'[1]indicadores 140225'!$A$1:$AH$2422,25,FALSE)</f>
        <v>0</v>
      </c>
      <c r="AE522" s="12" t="e">
        <f t="shared" si="51"/>
        <v>#DIV/0!</v>
      </c>
      <c r="AF522" s="12" t="e">
        <f t="shared" si="52"/>
        <v>#DIV/0!</v>
      </c>
      <c r="AG522" s="16"/>
      <c r="AH522" s="17"/>
      <c r="AI522">
        <v>0</v>
      </c>
      <c r="AK522" s="11" t="e">
        <f>VLOOKUP(A522,'[1]indicadores 140225'!$A$1:$AH$2422,29,FALSE)</f>
        <v>#REF!</v>
      </c>
      <c r="AN522">
        <v>0</v>
      </c>
      <c r="AP522" s="11" t="e">
        <f>VLOOKUP(A522,'[1]indicadores 140225'!$A$1:$AH$2422,31,FALSE)</f>
        <v>#REF!</v>
      </c>
      <c r="AS522" t="s">
        <v>1595</v>
      </c>
      <c r="AT522" t="s">
        <v>1596</v>
      </c>
    </row>
    <row r="523" spans="1:47" x14ac:dyDescent="0.25">
      <c r="A523" t="s">
        <v>2390</v>
      </c>
      <c r="B523" t="s">
        <v>2390</v>
      </c>
      <c r="C523" s="6">
        <f t="shared" si="53"/>
        <v>2023</v>
      </c>
      <c r="D523" t="s">
        <v>35</v>
      </c>
      <c r="E523" t="s">
        <v>36</v>
      </c>
      <c r="F523" t="s">
        <v>2391</v>
      </c>
      <c r="G523" t="s">
        <v>1073</v>
      </c>
      <c r="H523" t="s">
        <v>1073</v>
      </c>
      <c r="I523" t="s">
        <v>1074</v>
      </c>
      <c r="J523" t="s">
        <v>1113</v>
      </c>
      <c r="K523" t="s">
        <v>906</v>
      </c>
      <c r="L523" t="s">
        <v>2392</v>
      </c>
      <c r="M523">
        <v>60</v>
      </c>
      <c r="N523" s="14">
        <v>44425.675057870372</v>
      </c>
      <c r="O523">
        <v>4145202.93</v>
      </c>
      <c r="P523" s="15">
        <v>45070</v>
      </c>
      <c r="Q523" s="16">
        <v>4145202.93</v>
      </c>
      <c r="R523" s="10">
        <f t="shared" si="48"/>
        <v>1</v>
      </c>
      <c r="S523" s="10" t="str">
        <f t="shared" si="49"/>
        <v>N° proy &gt;=90%</v>
      </c>
      <c r="T523" s="15">
        <v>45070</v>
      </c>
      <c r="U523" s="16">
        <v>4145202.93</v>
      </c>
      <c r="V523" s="15">
        <v>45082</v>
      </c>
      <c r="W523">
        <v>235</v>
      </c>
      <c r="X523">
        <v>6</v>
      </c>
      <c r="Y523">
        <v>6</v>
      </c>
      <c r="Z523" s="11" t="str">
        <f t="shared" si="50"/>
        <v>dentro de plazo</v>
      </c>
      <c r="AA523" s="15">
        <v>45317</v>
      </c>
      <c r="AB523" s="16">
        <v>4142070.85</v>
      </c>
      <c r="AC523" s="16">
        <v>4132779.35</v>
      </c>
      <c r="AD523" s="9">
        <f>VLOOKUP(A523,'[1]indicadores 140225'!$A$1:$AH$2422,25,FALSE)</f>
        <v>4132779.35</v>
      </c>
      <c r="AE523" s="12">
        <f t="shared" si="51"/>
        <v>0.99775679838986819</v>
      </c>
      <c r="AF523" s="12" t="str">
        <f t="shared" si="52"/>
        <v>N° proy&gt;=90%</v>
      </c>
      <c r="AG523" s="16">
        <v>4142070.85</v>
      </c>
      <c r="AH523" s="15">
        <v>45505</v>
      </c>
      <c r="AI523">
        <v>1</v>
      </c>
      <c r="AJ523">
        <v>1</v>
      </c>
      <c r="AK523" s="11">
        <f>VLOOKUP(A523,'[1]indicadores 140225'!$A$1:$AH$2422,29,FALSE)</f>
        <v>1</v>
      </c>
      <c r="AN523">
        <v>1</v>
      </c>
      <c r="AO523">
        <v>0.997</v>
      </c>
      <c r="AP523" s="11">
        <f>VLOOKUP(A523,'[1]indicadores 140225'!$A$1:$AH$2422,31,FALSE)</f>
        <v>0.997</v>
      </c>
      <c r="AS523" t="s">
        <v>42</v>
      </c>
      <c r="AT523" t="s">
        <v>43</v>
      </c>
      <c r="AU523" t="s">
        <v>44</v>
      </c>
    </row>
    <row r="524" spans="1:47" x14ac:dyDescent="0.25">
      <c r="A524" t="s">
        <v>2393</v>
      </c>
      <c r="B524" t="s">
        <v>2394</v>
      </c>
      <c r="C524" s="6">
        <f t="shared" si="53"/>
        <v>2020</v>
      </c>
      <c r="D524" t="s">
        <v>47</v>
      </c>
      <c r="E524" t="s">
        <v>1142</v>
      </c>
      <c r="F524" t="s">
        <v>2395</v>
      </c>
      <c r="G524" t="s">
        <v>1073</v>
      </c>
      <c r="H524" t="s">
        <v>1073</v>
      </c>
      <c r="I524" t="s">
        <v>2396</v>
      </c>
      <c r="J524" t="s">
        <v>2397</v>
      </c>
      <c r="K524" t="s">
        <v>2398</v>
      </c>
      <c r="L524" t="s">
        <v>2399</v>
      </c>
      <c r="M524">
        <v>400</v>
      </c>
      <c r="N524" s="14">
        <v>44161</v>
      </c>
      <c r="O524">
        <v>1457479</v>
      </c>
      <c r="P524" s="15">
        <v>44134</v>
      </c>
      <c r="Q524" s="16">
        <v>1457479</v>
      </c>
      <c r="R524" s="10">
        <f t="shared" si="48"/>
        <v>1</v>
      </c>
      <c r="S524" s="10" t="str">
        <f t="shared" si="49"/>
        <v>N° proy &gt;=90%</v>
      </c>
      <c r="T524" s="15">
        <v>44140</v>
      </c>
      <c r="U524" s="16">
        <v>1457479</v>
      </c>
      <c r="V524" s="15">
        <v>44159</v>
      </c>
      <c r="W524">
        <v>395</v>
      </c>
      <c r="X524">
        <v>12</v>
      </c>
      <c r="Y524">
        <v>12</v>
      </c>
      <c r="Z524" s="11" t="str">
        <f t="shared" si="50"/>
        <v>dentro de plazo</v>
      </c>
      <c r="AA524" s="15">
        <v>44554</v>
      </c>
      <c r="AB524" s="16">
        <v>1332978.56</v>
      </c>
      <c r="AC524" s="16">
        <v>931675.01</v>
      </c>
      <c r="AD524" s="9">
        <f>VLOOKUP(A524,'[1]indicadores 140225'!$A$1:$AH$2422,25,FALSE)</f>
        <v>1302152.56</v>
      </c>
      <c r="AE524" s="12">
        <f t="shared" si="51"/>
        <v>0.9768743467261769</v>
      </c>
      <c r="AF524" s="12" t="str">
        <f t="shared" si="52"/>
        <v>N° proy&gt;=90%</v>
      </c>
      <c r="AG524" s="16">
        <v>932026.01</v>
      </c>
      <c r="AH524" s="15">
        <v>44670</v>
      </c>
      <c r="AI524">
        <v>1</v>
      </c>
      <c r="AJ524">
        <v>0.97909999999999997</v>
      </c>
      <c r="AK524" s="11">
        <f>VLOOKUP(A524,'[1]indicadores 140225'!$A$1:$AH$2422,29,FALSE)</f>
        <v>0.97909999999999997</v>
      </c>
      <c r="AN524">
        <v>1</v>
      </c>
      <c r="AO524">
        <v>0.93010000000000004</v>
      </c>
      <c r="AP524" s="11">
        <f>VLOOKUP(A524,'[1]indicadores 140225'!$A$1:$AH$2422,31,FALSE)</f>
        <v>0.93010000000000004</v>
      </c>
      <c r="AS524" t="s">
        <v>42</v>
      </c>
      <c r="AT524" t="s">
        <v>43</v>
      </c>
      <c r="AU524" t="s">
        <v>44</v>
      </c>
    </row>
    <row r="525" spans="1:47" x14ac:dyDescent="0.25">
      <c r="A525" t="s">
        <v>2400</v>
      </c>
      <c r="B525" t="s">
        <v>2401</v>
      </c>
      <c r="C525" s="6">
        <f t="shared" si="53"/>
        <v>2021</v>
      </c>
      <c r="D525" t="s">
        <v>47</v>
      </c>
      <c r="E525" t="s">
        <v>251</v>
      </c>
      <c r="F525" t="s">
        <v>2402</v>
      </c>
      <c r="G525" t="s">
        <v>1073</v>
      </c>
      <c r="H525" t="s">
        <v>1073</v>
      </c>
      <c r="I525" t="s">
        <v>2403</v>
      </c>
      <c r="J525" t="s">
        <v>2404</v>
      </c>
      <c r="K525" t="s">
        <v>2404</v>
      </c>
      <c r="L525" t="s">
        <v>2405</v>
      </c>
      <c r="M525">
        <v>200</v>
      </c>
      <c r="N525" s="14">
        <v>44408.691701388889</v>
      </c>
      <c r="O525">
        <v>1200000</v>
      </c>
      <c r="P525" s="15">
        <v>44607</v>
      </c>
      <c r="Q525" s="16">
        <v>1200000</v>
      </c>
      <c r="R525" s="10">
        <f t="shared" si="48"/>
        <v>1</v>
      </c>
      <c r="S525" s="10" t="str">
        <f t="shared" si="49"/>
        <v>N° proy &gt;=90%</v>
      </c>
      <c r="T525" s="15">
        <v>44614</v>
      </c>
      <c r="U525" s="16">
        <v>1200000</v>
      </c>
      <c r="V525" s="15">
        <v>44410</v>
      </c>
      <c r="W525">
        <v>1094</v>
      </c>
      <c r="X525">
        <v>36</v>
      </c>
      <c r="Y525">
        <v>36</v>
      </c>
      <c r="Z525" s="11" t="str">
        <f t="shared" si="50"/>
        <v>dentro de plazo</v>
      </c>
      <c r="AA525" s="15">
        <v>45504</v>
      </c>
      <c r="AB525" s="16">
        <v>1196440.8</v>
      </c>
      <c r="AC525" s="16">
        <v>1183780.03</v>
      </c>
      <c r="AD525" s="9">
        <f>VLOOKUP(A525,'[1]indicadores 140225'!$A$1:$AH$2422,25,FALSE)</f>
        <v>1183780.03</v>
      </c>
      <c r="AE525" s="12">
        <f t="shared" si="51"/>
        <v>0.98941797203839921</v>
      </c>
      <c r="AF525" s="12" t="str">
        <f t="shared" si="52"/>
        <v>N° proy&gt;=90%</v>
      </c>
      <c r="AG525" s="16">
        <v>1196440.8</v>
      </c>
      <c r="AH525" s="15">
        <v>45525</v>
      </c>
      <c r="AI525">
        <v>1</v>
      </c>
      <c r="AJ525">
        <v>1</v>
      </c>
      <c r="AK525" s="11">
        <f>VLOOKUP(A525,'[1]indicadores 140225'!$A$1:$AH$2422,29,FALSE)</f>
        <v>1</v>
      </c>
      <c r="AN525">
        <v>1</v>
      </c>
      <c r="AO525">
        <v>0.98950000000000005</v>
      </c>
      <c r="AP525" s="11">
        <f>VLOOKUP(A525,'[1]indicadores 140225'!$A$1:$AH$2422,31,FALSE)</f>
        <v>0.98950000000000005</v>
      </c>
      <c r="AS525" t="s">
        <v>42</v>
      </c>
      <c r="AT525" t="s">
        <v>43</v>
      </c>
      <c r="AU525" t="s">
        <v>44</v>
      </c>
    </row>
    <row r="526" spans="1:47" x14ac:dyDescent="0.25">
      <c r="A526" t="s">
        <v>2406</v>
      </c>
      <c r="B526" t="s">
        <v>2407</v>
      </c>
      <c r="C526" s="6">
        <f t="shared" si="53"/>
        <v>2021</v>
      </c>
      <c r="D526" t="s">
        <v>47</v>
      </c>
      <c r="E526" t="s">
        <v>251</v>
      </c>
      <c r="F526" t="s">
        <v>2408</v>
      </c>
      <c r="G526" t="s">
        <v>1073</v>
      </c>
      <c r="H526" t="s">
        <v>1073</v>
      </c>
      <c r="I526" t="s">
        <v>2403</v>
      </c>
      <c r="J526" t="s">
        <v>2404</v>
      </c>
      <c r="K526" t="s">
        <v>2409</v>
      </c>
      <c r="L526" t="s">
        <v>2410</v>
      </c>
      <c r="M526">
        <v>200</v>
      </c>
      <c r="N526" s="14">
        <v>44408.682673611111</v>
      </c>
      <c r="O526">
        <v>1200000</v>
      </c>
      <c r="P526" s="15">
        <v>44607</v>
      </c>
      <c r="Q526" s="16">
        <v>1200000</v>
      </c>
      <c r="R526" s="10">
        <f t="shared" si="48"/>
        <v>1</v>
      </c>
      <c r="S526" s="10" t="str">
        <f t="shared" si="49"/>
        <v>N° proy &gt;=90%</v>
      </c>
      <c r="T526" s="15">
        <v>44614</v>
      </c>
      <c r="U526" s="16">
        <v>1200000</v>
      </c>
      <c r="V526" s="15">
        <v>44410</v>
      </c>
      <c r="W526">
        <v>1094</v>
      </c>
      <c r="X526">
        <v>36</v>
      </c>
      <c r="Y526">
        <v>36</v>
      </c>
      <c r="Z526" s="11" t="str">
        <f t="shared" si="50"/>
        <v>dentro de plazo</v>
      </c>
      <c r="AA526" s="15">
        <v>45504</v>
      </c>
      <c r="AB526" s="16">
        <v>1196068.6499999999</v>
      </c>
      <c r="AC526" s="16">
        <v>1178383.8700000001</v>
      </c>
      <c r="AD526" s="9">
        <f>VLOOKUP(A526,'[1]indicadores 140225'!$A$1:$AH$2422,25,FALSE)</f>
        <v>1178383.8700000001</v>
      </c>
      <c r="AE526" s="12">
        <f t="shared" si="51"/>
        <v>0.98521424334631647</v>
      </c>
      <c r="AF526" s="12" t="str">
        <f t="shared" si="52"/>
        <v>N° proy&gt;=90%</v>
      </c>
      <c r="AG526" s="16">
        <v>1196068.6499999999</v>
      </c>
      <c r="AH526" s="15">
        <v>45525</v>
      </c>
      <c r="AI526">
        <v>1</v>
      </c>
      <c r="AJ526">
        <v>1</v>
      </c>
      <c r="AK526" s="11">
        <f>VLOOKUP(A526,'[1]indicadores 140225'!$A$1:$AH$2422,29,FALSE)</f>
        <v>1</v>
      </c>
      <c r="AN526">
        <v>1</v>
      </c>
      <c r="AO526">
        <v>0.98560000000000003</v>
      </c>
      <c r="AP526" s="11">
        <f>VLOOKUP(A526,'[1]indicadores 140225'!$A$1:$AH$2422,31,FALSE)</f>
        <v>0.98560000000000003</v>
      </c>
      <c r="AS526" t="s">
        <v>42</v>
      </c>
      <c r="AT526" t="s">
        <v>43</v>
      </c>
      <c r="AU526" t="s">
        <v>44</v>
      </c>
    </row>
    <row r="527" spans="1:47" x14ac:dyDescent="0.25">
      <c r="A527" t="s">
        <v>2411</v>
      </c>
      <c r="B527" t="s">
        <v>2412</v>
      </c>
      <c r="C527" s="6">
        <f t="shared" si="53"/>
        <v>2021</v>
      </c>
      <c r="D527" t="s">
        <v>47</v>
      </c>
      <c r="E527" t="s">
        <v>251</v>
      </c>
      <c r="F527" t="s">
        <v>2413</v>
      </c>
      <c r="G527" t="s">
        <v>1073</v>
      </c>
      <c r="H527" t="s">
        <v>1073</v>
      </c>
      <c r="I527" t="s">
        <v>2414</v>
      </c>
      <c r="J527" t="s">
        <v>2415</v>
      </c>
      <c r="K527" t="s">
        <v>2415</v>
      </c>
      <c r="L527" t="s">
        <v>2416</v>
      </c>
      <c r="M527">
        <v>240</v>
      </c>
      <c r="N527" s="14">
        <v>44385.649652777778</v>
      </c>
      <c r="O527">
        <v>1440000</v>
      </c>
      <c r="P527" s="15">
        <v>44607</v>
      </c>
      <c r="Q527" s="16">
        <v>1440000</v>
      </c>
      <c r="R527" s="10">
        <f t="shared" si="48"/>
        <v>1</v>
      </c>
      <c r="S527" s="10" t="str">
        <f t="shared" si="49"/>
        <v>N° proy &gt;=90%</v>
      </c>
      <c r="T527" s="15">
        <v>44614</v>
      </c>
      <c r="U527" s="16">
        <v>1440000</v>
      </c>
      <c r="V527" s="15">
        <v>44410</v>
      </c>
      <c r="W527">
        <v>1094</v>
      </c>
      <c r="X527">
        <v>36</v>
      </c>
      <c r="Y527">
        <v>36</v>
      </c>
      <c r="Z527" s="11" t="str">
        <f t="shared" si="50"/>
        <v>dentro de plazo</v>
      </c>
      <c r="AA527" s="15">
        <v>45504</v>
      </c>
      <c r="AB527" s="16">
        <v>1473669.05</v>
      </c>
      <c r="AC527" s="16">
        <v>1432121.05</v>
      </c>
      <c r="AD527" s="9">
        <f>VLOOKUP(A527,'[1]indicadores 140225'!$A$1:$AH$2422,25,FALSE)</f>
        <v>1432121.05</v>
      </c>
      <c r="AE527" s="12">
        <f t="shared" si="51"/>
        <v>0.97180642424430375</v>
      </c>
      <c r="AF527" s="12" t="str">
        <f t="shared" si="52"/>
        <v>N° proy&gt;=90%</v>
      </c>
      <c r="AG527" s="16">
        <v>1391819.42</v>
      </c>
      <c r="AH527" s="15">
        <v>45548</v>
      </c>
      <c r="AI527">
        <v>1</v>
      </c>
      <c r="AJ527">
        <v>1</v>
      </c>
      <c r="AK527" s="11">
        <f>VLOOKUP(A527,'[1]indicadores 140225'!$A$1:$AH$2422,29,FALSE)</f>
        <v>1</v>
      </c>
      <c r="AN527">
        <v>1</v>
      </c>
      <c r="AO527">
        <v>0.99619999999999997</v>
      </c>
      <c r="AP527" s="11">
        <f>VLOOKUP(A527,'[1]indicadores 140225'!$A$1:$AH$2422,31,FALSE)</f>
        <v>0.99619999999999997</v>
      </c>
      <c r="AS527" t="s">
        <v>42</v>
      </c>
      <c r="AT527" t="s">
        <v>915</v>
      </c>
    </row>
    <row r="528" spans="1:47" x14ac:dyDescent="0.25">
      <c r="A528" t="s">
        <v>2417</v>
      </c>
      <c r="B528" t="s">
        <v>2418</v>
      </c>
      <c r="C528" s="6">
        <f t="shared" si="53"/>
        <v>2021</v>
      </c>
      <c r="D528" t="s">
        <v>47</v>
      </c>
      <c r="E528" t="s">
        <v>251</v>
      </c>
      <c r="F528" t="s">
        <v>2419</v>
      </c>
      <c r="G528" t="s">
        <v>1073</v>
      </c>
      <c r="H528" t="s">
        <v>1073</v>
      </c>
      <c r="I528" t="s">
        <v>2414</v>
      </c>
      <c r="J528" t="s">
        <v>2415</v>
      </c>
      <c r="K528" t="s">
        <v>2415</v>
      </c>
      <c r="L528" t="s">
        <v>2416</v>
      </c>
      <c r="M528">
        <v>160</v>
      </c>
      <c r="N528" s="14">
        <v>44385.649652777778</v>
      </c>
      <c r="O528">
        <v>960000</v>
      </c>
      <c r="P528" s="15">
        <v>44607</v>
      </c>
      <c r="Q528" s="16">
        <v>960000</v>
      </c>
      <c r="R528" s="10">
        <f t="shared" si="48"/>
        <v>1</v>
      </c>
      <c r="S528" s="10" t="str">
        <f t="shared" si="49"/>
        <v>N° proy &gt;=90%</v>
      </c>
      <c r="T528" s="15">
        <v>44614</v>
      </c>
      <c r="U528" s="16">
        <v>960000</v>
      </c>
      <c r="V528" s="15">
        <v>44410</v>
      </c>
      <c r="W528">
        <v>1094</v>
      </c>
      <c r="X528">
        <v>36</v>
      </c>
      <c r="Y528">
        <v>36</v>
      </c>
      <c r="Z528" s="11" t="str">
        <f t="shared" si="50"/>
        <v>dentro de plazo</v>
      </c>
      <c r="AA528" s="15">
        <v>45504</v>
      </c>
      <c r="AB528" s="16">
        <v>990965.7</v>
      </c>
      <c r="AC528" s="16">
        <v>955868.35</v>
      </c>
      <c r="AD528" s="9">
        <f>VLOOKUP(A528,'[1]indicadores 140225'!$A$1:$AH$2422,25,FALSE)</f>
        <v>955868.35</v>
      </c>
      <c r="AE528" s="12">
        <f t="shared" si="51"/>
        <v>0.9645826792995964</v>
      </c>
      <c r="AF528" s="12" t="str">
        <f t="shared" si="52"/>
        <v>N° proy&gt;=90%</v>
      </c>
      <c r="AG528" s="16">
        <v>931048.88</v>
      </c>
      <c r="AH528" s="15">
        <v>45548</v>
      </c>
      <c r="AI528">
        <v>1</v>
      </c>
      <c r="AJ528">
        <v>1</v>
      </c>
      <c r="AK528" s="11">
        <f>VLOOKUP(A528,'[1]indicadores 140225'!$A$1:$AH$2422,29,FALSE)</f>
        <v>1</v>
      </c>
      <c r="AN528">
        <v>1</v>
      </c>
      <c r="AO528">
        <v>0.99709999999999999</v>
      </c>
      <c r="AP528" s="11">
        <f>VLOOKUP(A528,'[1]indicadores 140225'!$A$1:$AH$2422,31,FALSE)</f>
        <v>0.99709999999999999</v>
      </c>
      <c r="AS528" t="s">
        <v>42</v>
      </c>
      <c r="AT528" t="s">
        <v>915</v>
      </c>
    </row>
    <row r="529" spans="1:47" x14ac:dyDescent="0.25">
      <c r="A529" t="s">
        <v>2420</v>
      </c>
      <c r="B529" t="s">
        <v>2421</v>
      </c>
      <c r="C529" s="6">
        <f t="shared" si="53"/>
        <v>2021</v>
      </c>
      <c r="D529" t="s">
        <v>47</v>
      </c>
      <c r="E529" t="s">
        <v>251</v>
      </c>
      <c r="F529" t="s">
        <v>2422</v>
      </c>
      <c r="G529" t="s">
        <v>1073</v>
      </c>
      <c r="H529" t="s">
        <v>1073</v>
      </c>
      <c r="I529" t="s">
        <v>2414</v>
      </c>
      <c r="J529" t="s">
        <v>2423</v>
      </c>
      <c r="K529" t="s">
        <v>2423</v>
      </c>
      <c r="L529" t="s">
        <v>2424</v>
      </c>
      <c r="M529">
        <v>200</v>
      </c>
      <c r="N529" s="14">
        <v>44403.85527777778</v>
      </c>
      <c r="O529">
        <v>1200000</v>
      </c>
      <c r="P529" s="15">
        <v>44607</v>
      </c>
      <c r="Q529" s="16">
        <v>1200000</v>
      </c>
      <c r="R529" s="10">
        <f t="shared" si="48"/>
        <v>1</v>
      </c>
      <c r="S529" s="10" t="str">
        <f t="shared" si="49"/>
        <v>N° proy &gt;=90%</v>
      </c>
      <c r="T529" s="15">
        <v>44614</v>
      </c>
      <c r="U529" s="16">
        <v>1200000</v>
      </c>
      <c r="V529" s="15">
        <v>44410</v>
      </c>
      <c r="W529">
        <v>1125</v>
      </c>
      <c r="X529">
        <v>36</v>
      </c>
      <c r="Y529">
        <v>36</v>
      </c>
      <c r="Z529" s="11" t="str">
        <f t="shared" si="50"/>
        <v>dentro de plazo</v>
      </c>
      <c r="AA529" s="15">
        <v>45535</v>
      </c>
      <c r="AB529" s="16">
        <v>1165746.1599999999</v>
      </c>
      <c r="AC529" s="16">
        <v>1161766.01</v>
      </c>
      <c r="AD529" s="9">
        <f>VLOOKUP(A529,'[1]indicadores 140225'!$A$1:$AH$2422,25,FALSE)</f>
        <v>1161766.01</v>
      </c>
      <c r="AE529" s="12">
        <f t="shared" si="51"/>
        <v>0.99658574899358887</v>
      </c>
      <c r="AF529" s="12" t="str">
        <f t="shared" si="52"/>
        <v>N° proy&gt;=90%</v>
      </c>
      <c r="AG529" s="16">
        <v>1054575.8600000001</v>
      </c>
      <c r="AH529" s="15">
        <v>45621</v>
      </c>
      <c r="AI529">
        <v>1</v>
      </c>
      <c r="AJ529">
        <v>1</v>
      </c>
      <c r="AK529" s="11">
        <f>VLOOKUP(A529,'[1]indicadores 140225'!$A$1:$AH$2422,29,FALSE)</f>
        <v>1</v>
      </c>
      <c r="AN529">
        <v>1</v>
      </c>
      <c r="AO529">
        <v>0.98070000000000002</v>
      </c>
      <c r="AP529" s="11">
        <f>VLOOKUP(A529,'[1]indicadores 140225'!$A$1:$AH$2422,31,FALSE)</f>
        <v>0.98070000000000002</v>
      </c>
      <c r="AS529" t="s">
        <v>42</v>
      </c>
      <c r="AT529" t="s">
        <v>915</v>
      </c>
    </row>
    <row r="530" spans="1:47" x14ac:dyDescent="0.25">
      <c r="A530" t="s">
        <v>2425</v>
      </c>
      <c r="B530" t="s">
        <v>2426</v>
      </c>
      <c r="C530" s="6">
        <f t="shared" si="53"/>
        <v>2021</v>
      </c>
      <c r="D530" t="s">
        <v>47</v>
      </c>
      <c r="E530" t="s">
        <v>251</v>
      </c>
      <c r="F530" t="s">
        <v>2427</v>
      </c>
      <c r="G530" t="s">
        <v>1073</v>
      </c>
      <c r="H530" t="s">
        <v>1073</v>
      </c>
      <c r="I530" t="s">
        <v>2414</v>
      </c>
      <c r="J530" t="s">
        <v>2423</v>
      </c>
      <c r="K530" t="s">
        <v>2428</v>
      </c>
      <c r="L530" t="s">
        <v>2429</v>
      </c>
      <c r="M530">
        <v>200</v>
      </c>
      <c r="N530" s="14">
        <v>44403.857187499998</v>
      </c>
      <c r="O530">
        <v>1200000</v>
      </c>
      <c r="P530" s="15">
        <v>44607</v>
      </c>
      <c r="Q530" s="16">
        <v>1200000</v>
      </c>
      <c r="R530" s="10">
        <f t="shared" si="48"/>
        <v>1</v>
      </c>
      <c r="S530" s="10" t="str">
        <f t="shared" si="49"/>
        <v>N° proy &gt;=90%</v>
      </c>
      <c r="T530" s="15">
        <v>44614</v>
      </c>
      <c r="U530" s="16">
        <v>1200000</v>
      </c>
      <c r="V530" s="15">
        <v>44410</v>
      </c>
      <c r="W530">
        <v>1125</v>
      </c>
      <c r="X530">
        <v>36</v>
      </c>
      <c r="Y530">
        <v>36</v>
      </c>
      <c r="Z530" s="11" t="str">
        <f t="shared" si="50"/>
        <v>dentro de plazo</v>
      </c>
      <c r="AA530" s="15">
        <v>45535</v>
      </c>
      <c r="AB530" s="16">
        <v>1166074.44</v>
      </c>
      <c r="AC530" s="16">
        <v>1162798.29</v>
      </c>
      <c r="AD530" s="9">
        <f>VLOOKUP(A530,'[1]indicadores 140225'!$A$1:$AH$2422,25,FALSE)</f>
        <v>1162798.29</v>
      </c>
      <c r="AE530" s="12">
        <f t="shared" si="51"/>
        <v>0.99719044523435407</v>
      </c>
      <c r="AF530" s="12" t="str">
        <f t="shared" si="52"/>
        <v>N° proy&gt;=90%</v>
      </c>
      <c r="AG530" s="16">
        <v>1016500.1</v>
      </c>
      <c r="AH530" s="15">
        <v>45621</v>
      </c>
      <c r="AI530">
        <v>1</v>
      </c>
      <c r="AJ530">
        <v>1</v>
      </c>
      <c r="AK530" s="11">
        <f>VLOOKUP(A530,'[1]indicadores 140225'!$A$1:$AH$2422,29,FALSE)</f>
        <v>1</v>
      </c>
      <c r="AN530">
        <v>1</v>
      </c>
      <c r="AO530">
        <v>0.98170000000000002</v>
      </c>
      <c r="AP530" s="11">
        <f>VLOOKUP(A530,'[1]indicadores 140225'!$A$1:$AH$2422,31,FALSE)</f>
        <v>0.98170000000000002</v>
      </c>
      <c r="AS530" t="s">
        <v>42</v>
      </c>
      <c r="AT530" t="s">
        <v>915</v>
      </c>
    </row>
    <row r="531" spans="1:47" x14ac:dyDescent="0.25">
      <c r="A531" t="s">
        <v>2430</v>
      </c>
      <c r="B531" t="s">
        <v>2420</v>
      </c>
      <c r="C531" s="6">
        <f t="shared" si="53"/>
        <v>2021</v>
      </c>
      <c r="D531" t="s">
        <v>47</v>
      </c>
      <c r="E531" t="s">
        <v>251</v>
      </c>
      <c r="F531" t="s">
        <v>1908</v>
      </c>
      <c r="G531" t="s">
        <v>1073</v>
      </c>
      <c r="H531" t="s">
        <v>1073</v>
      </c>
      <c r="I531" t="s">
        <v>2431</v>
      </c>
      <c r="J531" t="s">
        <v>1910</v>
      </c>
      <c r="K531" t="s">
        <v>1910</v>
      </c>
      <c r="L531" t="s">
        <v>2432</v>
      </c>
      <c r="M531">
        <v>200</v>
      </c>
      <c r="N531" s="14">
        <v>44408.677974537037</v>
      </c>
      <c r="O531">
        <v>1200000</v>
      </c>
      <c r="P531" s="15">
        <v>44621</v>
      </c>
      <c r="Q531" s="16">
        <v>1200000</v>
      </c>
      <c r="R531" s="10">
        <f t="shared" si="48"/>
        <v>1</v>
      </c>
      <c r="S531" s="10" t="str">
        <f t="shared" si="49"/>
        <v>N° proy &gt;=90%</v>
      </c>
      <c r="T531" s="15">
        <v>44623</v>
      </c>
      <c r="U531" s="16">
        <v>1200000</v>
      </c>
      <c r="V531" s="15">
        <v>44410</v>
      </c>
      <c r="W531">
        <v>1281.7087037037002</v>
      </c>
      <c r="X531">
        <v>42.04</v>
      </c>
      <c r="Y531">
        <v>36</v>
      </c>
      <c r="Z531" s="11" t="str">
        <f t="shared" si="50"/>
        <v>fuera del plazo</v>
      </c>
      <c r="AA531" s="17"/>
      <c r="AB531" s="16">
        <v>1184243.3500000001</v>
      </c>
      <c r="AC531" s="16">
        <v>1180653.8500000001</v>
      </c>
      <c r="AD531" s="9">
        <f>VLOOKUP(A531,'[1]indicadores 140225'!$A$1:$AH$2422,25,FALSE)</f>
        <v>1180653.8500000001</v>
      </c>
      <c r="AE531" s="12">
        <f t="shared" si="51"/>
        <v>0.99696895068061808</v>
      </c>
      <c r="AF531" s="12" t="str">
        <f t="shared" si="52"/>
        <v>N° proy&gt;=90%</v>
      </c>
      <c r="AG531" s="16">
        <v>1148292.53</v>
      </c>
      <c r="AH531" s="15">
        <v>45643</v>
      </c>
      <c r="AI531">
        <v>1</v>
      </c>
      <c r="AJ531">
        <v>1</v>
      </c>
      <c r="AK531" s="11">
        <f>VLOOKUP(A531,'[1]indicadores 140225'!$A$1:$AH$2422,29,FALSE)</f>
        <v>1</v>
      </c>
      <c r="AN531">
        <v>1</v>
      </c>
      <c r="AO531">
        <v>0.98980000000000001</v>
      </c>
      <c r="AP531" s="11">
        <f>VLOOKUP(A531,'[1]indicadores 140225'!$A$1:$AH$2422,31,FALSE)</f>
        <v>0.98980000000000001</v>
      </c>
      <c r="AS531" t="s">
        <v>54</v>
      </c>
      <c r="AT531" t="s">
        <v>55</v>
      </c>
      <c r="AU531" t="s">
        <v>56</v>
      </c>
    </row>
    <row r="532" spans="1:47" x14ac:dyDescent="0.25">
      <c r="A532" t="s">
        <v>2433</v>
      </c>
      <c r="B532" t="s">
        <v>2425</v>
      </c>
      <c r="C532" s="6">
        <f t="shared" si="53"/>
        <v>2021</v>
      </c>
      <c r="D532" t="s">
        <v>47</v>
      </c>
      <c r="E532" t="s">
        <v>251</v>
      </c>
      <c r="F532" t="s">
        <v>2434</v>
      </c>
      <c r="G532" t="s">
        <v>1073</v>
      </c>
      <c r="H532" t="s">
        <v>1073</v>
      </c>
      <c r="I532" t="s">
        <v>2431</v>
      </c>
      <c r="J532" t="s">
        <v>1910</v>
      </c>
      <c r="K532" t="s">
        <v>2435</v>
      </c>
      <c r="L532" t="s">
        <v>2436</v>
      </c>
      <c r="M532">
        <v>200</v>
      </c>
      <c r="N532" s="14">
        <v>44408.680231481485</v>
      </c>
      <c r="O532">
        <v>1200000</v>
      </c>
      <c r="P532" s="15">
        <v>44621</v>
      </c>
      <c r="Q532" s="16">
        <v>1200000</v>
      </c>
      <c r="R532" s="10">
        <f t="shared" si="48"/>
        <v>1</v>
      </c>
      <c r="S532" s="10" t="str">
        <f t="shared" si="49"/>
        <v>N° proy &gt;=90%</v>
      </c>
      <c r="T532" s="15">
        <v>44623</v>
      </c>
      <c r="U532" s="16">
        <v>1200000</v>
      </c>
      <c r="V532" s="15">
        <v>44410</v>
      </c>
      <c r="W532">
        <v>1281.7087037037002</v>
      </c>
      <c r="X532">
        <v>42.04</v>
      </c>
      <c r="Y532">
        <v>36</v>
      </c>
      <c r="Z532" s="11" t="str">
        <f t="shared" si="50"/>
        <v>fuera del plazo</v>
      </c>
      <c r="AA532" s="17"/>
      <c r="AB532" s="16">
        <v>1186512.43</v>
      </c>
      <c r="AC532" s="16">
        <v>1180204.6100000001</v>
      </c>
      <c r="AD532" s="9">
        <f>VLOOKUP(A532,'[1]indicadores 140225'!$A$1:$AH$2422,25,FALSE)</f>
        <v>1180204.6100000001</v>
      </c>
      <c r="AE532" s="12">
        <f t="shared" si="51"/>
        <v>0.99468373036766267</v>
      </c>
      <c r="AF532" s="12" t="str">
        <f t="shared" si="52"/>
        <v>N° proy&gt;=90%</v>
      </c>
      <c r="AG532" s="16">
        <v>1151453.6499999999</v>
      </c>
      <c r="AH532" s="15">
        <v>45643</v>
      </c>
      <c r="AI532">
        <v>1</v>
      </c>
      <c r="AJ532">
        <v>0.99990000000000001</v>
      </c>
      <c r="AK532" s="11">
        <f>VLOOKUP(A532,'[1]indicadores 140225'!$A$1:$AH$2422,29,FALSE)</f>
        <v>1</v>
      </c>
      <c r="AN532">
        <v>1</v>
      </c>
      <c r="AO532">
        <v>0.98970000000000002</v>
      </c>
      <c r="AP532" s="11">
        <f>VLOOKUP(A532,'[1]indicadores 140225'!$A$1:$AH$2422,31,FALSE)</f>
        <v>0.98970000000000002</v>
      </c>
      <c r="AS532" t="s">
        <v>54</v>
      </c>
      <c r="AT532" t="s">
        <v>55</v>
      </c>
      <c r="AU532" t="s">
        <v>56</v>
      </c>
    </row>
    <row r="533" spans="1:47" x14ac:dyDescent="0.25">
      <c r="A533" t="s">
        <v>2437</v>
      </c>
      <c r="B533" t="s">
        <v>2430</v>
      </c>
      <c r="C533" s="6">
        <f t="shared" si="53"/>
        <v>2021</v>
      </c>
      <c r="D533" t="s">
        <v>47</v>
      </c>
      <c r="E533" t="s">
        <v>251</v>
      </c>
      <c r="F533" t="s">
        <v>2438</v>
      </c>
      <c r="G533" t="s">
        <v>1073</v>
      </c>
      <c r="H533" t="s">
        <v>1073</v>
      </c>
      <c r="I533" t="s">
        <v>2439</v>
      </c>
      <c r="J533" t="s">
        <v>2440</v>
      </c>
      <c r="K533" t="s">
        <v>2441</v>
      </c>
      <c r="L533" t="s">
        <v>2442</v>
      </c>
      <c r="M533">
        <v>200</v>
      </c>
      <c r="N533" s="14">
        <v>44410.823888888888</v>
      </c>
      <c r="O533">
        <v>1200000</v>
      </c>
      <c r="P533" s="15">
        <v>44621</v>
      </c>
      <c r="Q533" s="16">
        <v>1200000</v>
      </c>
      <c r="R533" s="10">
        <f t="shared" si="48"/>
        <v>1</v>
      </c>
      <c r="S533" s="10" t="str">
        <f t="shared" si="49"/>
        <v>N° proy &gt;=90%</v>
      </c>
      <c r="T533" s="15">
        <v>44623</v>
      </c>
      <c r="U533" s="16">
        <v>1200000</v>
      </c>
      <c r="V533" s="15">
        <v>44412</v>
      </c>
      <c r="W533">
        <v>1092</v>
      </c>
      <c r="X533">
        <v>36</v>
      </c>
      <c r="Y533">
        <v>36</v>
      </c>
      <c r="Z533" s="11" t="str">
        <f t="shared" si="50"/>
        <v>dentro de plazo</v>
      </c>
      <c r="AA533" s="15">
        <v>45504</v>
      </c>
      <c r="AB533" s="16">
        <v>1198307.6399999999</v>
      </c>
      <c r="AC533" s="16">
        <v>1197191.23</v>
      </c>
      <c r="AD533" s="9">
        <f>VLOOKUP(A533,'[1]indicadores 140225'!$A$1:$AH$2422,25,FALSE)</f>
        <v>1197191.23</v>
      </c>
      <c r="AE533" s="12">
        <f t="shared" si="51"/>
        <v>0.99906834441946812</v>
      </c>
      <c r="AF533" s="12" t="str">
        <f t="shared" si="52"/>
        <v>N° proy&gt;=90%</v>
      </c>
      <c r="AG533" s="16">
        <v>1198307.6400000001</v>
      </c>
      <c r="AH533" s="15">
        <v>45611</v>
      </c>
      <c r="AI533">
        <v>1</v>
      </c>
      <c r="AJ533">
        <v>1</v>
      </c>
      <c r="AK533" s="11">
        <f>VLOOKUP(A533,'[1]indicadores 140225'!$A$1:$AH$2422,29,FALSE)</f>
        <v>1</v>
      </c>
      <c r="AN533">
        <v>1</v>
      </c>
      <c r="AO533">
        <v>0.99839999999999995</v>
      </c>
      <c r="AP533" s="11">
        <f>VLOOKUP(A533,'[1]indicadores 140225'!$A$1:$AH$2422,31,FALSE)</f>
        <v>0.99839999999999995</v>
      </c>
      <c r="AS533" t="s">
        <v>42</v>
      </c>
      <c r="AT533" t="s">
        <v>257</v>
      </c>
    </row>
    <row r="534" spans="1:47" x14ac:dyDescent="0.25">
      <c r="A534" t="s">
        <v>2443</v>
      </c>
      <c r="B534" t="s">
        <v>2433</v>
      </c>
      <c r="C534" s="6">
        <f t="shared" si="53"/>
        <v>2021</v>
      </c>
      <c r="D534" t="s">
        <v>47</v>
      </c>
      <c r="E534" t="s">
        <v>251</v>
      </c>
      <c r="F534" t="s">
        <v>2444</v>
      </c>
      <c r="G534" t="s">
        <v>1073</v>
      </c>
      <c r="H534" t="s">
        <v>1073</v>
      </c>
      <c r="I534" t="s">
        <v>2439</v>
      </c>
      <c r="J534" t="s">
        <v>2440</v>
      </c>
      <c r="K534" t="s">
        <v>2445</v>
      </c>
      <c r="L534" t="s">
        <v>2446</v>
      </c>
      <c r="M534">
        <v>200</v>
      </c>
      <c r="N534" s="14">
        <v>44410.823888888888</v>
      </c>
      <c r="O534">
        <v>1200000</v>
      </c>
      <c r="P534" s="15">
        <v>44621</v>
      </c>
      <c r="Q534" s="16">
        <v>1200000</v>
      </c>
      <c r="R534" s="10">
        <f t="shared" si="48"/>
        <v>1</v>
      </c>
      <c r="S534" s="10" t="str">
        <f t="shared" si="49"/>
        <v>N° proy &gt;=90%</v>
      </c>
      <c r="T534" s="15">
        <v>44623</v>
      </c>
      <c r="U534" s="16">
        <v>1200000</v>
      </c>
      <c r="V534" s="15">
        <v>44412</v>
      </c>
      <c r="W534">
        <v>1279.7087037037002</v>
      </c>
      <c r="X534">
        <v>41.97</v>
      </c>
      <c r="Y534">
        <v>36</v>
      </c>
      <c r="Z534" s="11" t="str">
        <f t="shared" si="50"/>
        <v>fuera del plazo</v>
      </c>
      <c r="AA534" s="17"/>
      <c r="AB534" s="16">
        <v>1198968.3600000001</v>
      </c>
      <c r="AC534" s="16">
        <v>1197155.6299999999</v>
      </c>
      <c r="AD534" s="9">
        <f>VLOOKUP(A534,'[1]indicadores 140225'!$A$1:$AH$2422,25,FALSE)</f>
        <v>1197155.6299999999</v>
      </c>
      <c r="AE534" s="12">
        <f t="shared" si="51"/>
        <v>0.99848809187925514</v>
      </c>
      <c r="AF534" s="12" t="str">
        <f t="shared" si="52"/>
        <v>N° proy&gt;=90%</v>
      </c>
      <c r="AG534" s="16">
        <v>1198968.3600000001</v>
      </c>
      <c r="AH534" s="15">
        <v>45611</v>
      </c>
      <c r="AI534">
        <v>1</v>
      </c>
      <c r="AJ534">
        <v>1</v>
      </c>
      <c r="AK534" s="11">
        <f>VLOOKUP(A534,'[1]indicadores 140225'!$A$1:$AH$2422,29,FALSE)</f>
        <v>1</v>
      </c>
      <c r="AN534">
        <v>1</v>
      </c>
      <c r="AO534">
        <v>0.99870000000000003</v>
      </c>
      <c r="AP534" s="11">
        <f>VLOOKUP(A534,'[1]indicadores 140225'!$A$1:$AH$2422,31,FALSE)</f>
        <v>0.99870000000000003</v>
      </c>
      <c r="AS534" t="s">
        <v>54</v>
      </c>
      <c r="AT534" t="s">
        <v>55</v>
      </c>
      <c r="AU534" t="s">
        <v>56</v>
      </c>
    </row>
    <row r="535" spans="1:47" x14ac:dyDescent="0.25">
      <c r="A535" t="s">
        <v>2447</v>
      </c>
      <c r="B535" t="s">
        <v>2448</v>
      </c>
      <c r="C535" s="6">
        <f t="shared" si="53"/>
        <v>2021</v>
      </c>
      <c r="D535" t="s">
        <v>47</v>
      </c>
      <c r="E535" t="s">
        <v>251</v>
      </c>
      <c r="F535" t="s">
        <v>2449</v>
      </c>
      <c r="G535" t="s">
        <v>1073</v>
      </c>
      <c r="H535" t="s">
        <v>1073</v>
      </c>
      <c r="I535" t="s">
        <v>2431</v>
      </c>
      <c r="J535" t="s">
        <v>1344</v>
      </c>
      <c r="K535" t="s">
        <v>1344</v>
      </c>
      <c r="L535" t="s">
        <v>2450</v>
      </c>
      <c r="M535">
        <v>200</v>
      </c>
      <c r="N535" s="14">
        <v>44409.821516203701</v>
      </c>
      <c r="O535">
        <v>1200000</v>
      </c>
      <c r="P535" s="15">
        <v>44621</v>
      </c>
      <c r="Q535" s="16">
        <v>1200000</v>
      </c>
      <c r="R535" s="10">
        <f t="shared" si="48"/>
        <v>1</v>
      </c>
      <c r="S535" s="10" t="str">
        <f t="shared" si="49"/>
        <v>N° proy &gt;=90%</v>
      </c>
      <c r="T535" s="15">
        <v>44623</v>
      </c>
      <c r="U535" s="16">
        <v>1200000</v>
      </c>
      <c r="V535" s="15">
        <v>44412</v>
      </c>
      <c r="W535">
        <v>1092</v>
      </c>
      <c r="X535">
        <v>36</v>
      </c>
      <c r="Y535">
        <v>36</v>
      </c>
      <c r="Z535" s="11" t="str">
        <f t="shared" si="50"/>
        <v>dentro de plazo</v>
      </c>
      <c r="AA535" s="15">
        <v>45504</v>
      </c>
      <c r="AB535" s="16">
        <v>1163152.3500000001</v>
      </c>
      <c r="AC535" s="16">
        <v>1159416.3999999999</v>
      </c>
      <c r="AD535" s="9">
        <f>VLOOKUP(A535,'[1]indicadores 140225'!$A$1:$AH$2422,25,FALSE)</f>
        <v>1159416.3999999999</v>
      </c>
      <c r="AE535" s="12">
        <f t="shared" si="51"/>
        <v>0.99678808197395619</v>
      </c>
      <c r="AF535" s="12" t="str">
        <f t="shared" si="52"/>
        <v>N° proy&gt;=90%</v>
      </c>
      <c r="AG535" s="16">
        <v>1117339.8500000001</v>
      </c>
      <c r="AH535" s="15">
        <v>45568</v>
      </c>
      <c r="AI535">
        <v>1</v>
      </c>
      <c r="AJ535">
        <v>1</v>
      </c>
      <c r="AK535" s="11">
        <f>VLOOKUP(A535,'[1]indicadores 140225'!$A$1:$AH$2422,29,FALSE)</f>
        <v>1</v>
      </c>
      <c r="AN535">
        <v>1</v>
      </c>
      <c r="AO535">
        <v>0.98129999999999995</v>
      </c>
      <c r="AP535" s="11">
        <f>VLOOKUP(A535,'[1]indicadores 140225'!$A$1:$AH$2422,31,FALSE)</f>
        <v>0.98129999999999995</v>
      </c>
      <c r="AS535" t="s">
        <v>42</v>
      </c>
      <c r="AT535" t="s">
        <v>915</v>
      </c>
    </row>
    <row r="536" spans="1:47" x14ac:dyDescent="0.25">
      <c r="A536" t="s">
        <v>2451</v>
      </c>
      <c r="B536" t="s">
        <v>2400</v>
      </c>
      <c r="C536" s="6">
        <f t="shared" si="53"/>
        <v>2021</v>
      </c>
      <c r="D536" t="s">
        <v>47</v>
      </c>
      <c r="E536" t="s">
        <v>251</v>
      </c>
      <c r="F536" t="s">
        <v>2452</v>
      </c>
      <c r="G536" t="s">
        <v>1073</v>
      </c>
      <c r="H536" t="s">
        <v>1073</v>
      </c>
      <c r="I536" t="s">
        <v>2431</v>
      </c>
      <c r="J536" t="s">
        <v>1344</v>
      </c>
      <c r="K536" t="s">
        <v>2453</v>
      </c>
      <c r="L536" t="s">
        <v>2454</v>
      </c>
      <c r="M536">
        <v>200</v>
      </c>
      <c r="N536" s="14">
        <v>44409.821516203701</v>
      </c>
      <c r="O536">
        <v>1200000</v>
      </c>
      <c r="P536" s="15">
        <v>44621</v>
      </c>
      <c r="Q536" s="16">
        <v>1200000</v>
      </c>
      <c r="R536" s="10">
        <f t="shared" si="48"/>
        <v>1</v>
      </c>
      <c r="S536" s="10" t="str">
        <f t="shared" si="49"/>
        <v>N° proy &gt;=90%</v>
      </c>
      <c r="T536" s="15">
        <v>44623</v>
      </c>
      <c r="U536" s="16">
        <v>1200000</v>
      </c>
      <c r="V536" s="15">
        <v>44412</v>
      </c>
      <c r="W536">
        <v>1092</v>
      </c>
      <c r="X536">
        <v>36</v>
      </c>
      <c r="Y536">
        <v>36</v>
      </c>
      <c r="Z536" s="11" t="str">
        <f t="shared" si="50"/>
        <v>dentro de plazo</v>
      </c>
      <c r="AA536" s="15">
        <v>45504</v>
      </c>
      <c r="AB536" s="16">
        <v>1152165.95</v>
      </c>
      <c r="AC536" s="16">
        <v>1150306.1399999999</v>
      </c>
      <c r="AD536" s="9">
        <f>VLOOKUP(A536,'[1]indicadores 140225'!$A$1:$AH$2422,25,FALSE)</f>
        <v>1150306.1399999999</v>
      </c>
      <c r="AE536" s="12">
        <f t="shared" si="51"/>
        <v>0.99838581412686245</v>
      </c>
      <c r="AF536" s="12" t="str">
        <f t="shared" si="52"/>
        <v>N° proy&gt;=90%</v>
      </c>
      <c r="AG536" s="16">
        <v>1109862.05</v>
      </c>
      <c r="AH536" s="15">
        <v>45568</v>
      </c>
      <c r="AI536">
        <v>1</v>
      </c>
      <c r="AJ536">
        <v>1</v>
      </c>
      <c r="AK536" s="11">
        <f>VLOOKUP(A536,'[1]indicadores 140225'!$A$1:$AH$2422,29,FALSE)</f>
        <v>1</v>
      </c>
      <c r="AN536">
        <v>1</v>
      </c>
      <c r="AO536">
        <v>0.9778</v>
      </c>
      <c r="AP536" s="11">
        <f>VLOOKUP(A536,'[1]indicadores 140225'!$A$1:$AH$2422,31,FALSE)</f>
        <v>0.9778</v>
      </c>
      <c r="AS536" t="s">
        <v>42</v>
      </c>
      <c r="AT536" t="s">
        <v>915</v>
      </c>
    </row>
    <row r="537" spans="1:47" x14ac:dyDescent="0.25">
      <c r="A537" t="s">
        <v>2421</v>
      </c>
      <c r="B537" t="s">
        <v>2447</v>
      </c>
      <c r="C537" s="6">
        <f t="shared" si="53"/>
        <v>2021</v>
      </c>
      <c r="D537" t="s">
        <v>47</v>
      </c>
      <c r="E537" t="s">
        <v>251</v>
      </c>
      <c r="F537" t="s">
        <v>2455</v>
      </c>
      <c r="G537" t="s">
        <v>1073</v>
      </c>
      <c r="H537" t="s">
        <v>1073</v>
      </c>
      <c r="I537" t="s">
        <v>2439</v>
      </c>
      <c r="J537" t="s">
        <v>2456</v>
      </c>
      <c r="K537" t="s">
        <v>1569</v>
      </c>
      <c r="L537" t="s">
        <v>2457</v>
      </c>
      <c r="M537">
        <v>200</v>
      </c>
      <c r="N537" s="14">
        <v>44403.845196759263</v>
      </c>
      <c r="O537">
        <v>1200000</v>
      </c>
      <c r="P537" s="15">
        <v>44621</v>
      </c>
      <c r="Q537" s="16">
        <v>1200000</v>
      </c>
      <c r="R537" s="10">
        <f t="shared" si="48"/>
        <v>1</v>
      </c>
      <c r="S537" s="10" t="str">
        <f t="shared" si="49"/>
        <v>N° proy &gt;=90%</v>
      </c>
      <c r="T537" s="15">
        <v>44623</v>
      </c>
      <c r="U537" s="16">
        <v>1200000</v>
      </c>
      <c r="V537" s="15">
        <v>44412</v>
      </c>
      <c r="W537">
        <v>1092</v>
      </c>
      <c r="X537">
        <v>36</v>
      </c>
      <c r="Y537">
        <v>36</v>
      </c>
      <c r="Z537" s="11" t="str">
        <f t="shared" si="50"/>
        <v>dentro de plazo</v>
      </c>
      <c r="AA537" s="15">
        <v>45504</v>
      </c>
      <c r="AB537" s="16">
        <v>1175427.98</v>
      </c>
      <c r="AC537" s="16">
        <v>1160810.3799999999</v>
      </c>
      <c r="AD537" s="9">
        <f>VLOOKUP(A537,'[1]indicadores 140225'!$A$1:$AH$2422,25,FALSE)</f>
        <v>1160810.3799999999</v>
      </c>
      <c r="AE537" s="12">
        <f t="shared" si="51"/>
        <v>0.98756401902224578</v>
      </c>
      <c r="AF537" s="12" t="str">
        <f t="shared" si="52"/>
        <v>N° proy&gt;=90%</v>
      </c>
      <c r="AG537" s="16">
        <v>1079940.46</v>
      </c>
      <c r="AH537" s="15">
        <v>45652</v>
      </c>
      <c r="AI537">
        <v>1</v>
      </c>
      <c r="AJ537">
        <v>1</v>
      </c>
      <c r="AK537" s="11">
        <f>VLOOKUP(A537,'[1]indicadores 140225'!$A$1:$AH$2422,29,FALSE)</f>
        <v>1</v>
      </c>
      <c r="AN537">
        <v>1</v>
      </c>
      <c r="AO537">
        <v>0.97109999999999996</v>
      </c>
      <c r="AP537" s="11">
        <f>VLOOKUP(A537,'[1]indicadores 140225'!$A$1:$AH$2422,31,FALSE)</f>
        <v>0.97109999999999996</v>
      </c>
      <c r="AS537" t="s">
        <v>42</v>
      </c>
      <c r="AT537" t="s">
        <v>257</v>
      </c>
    </row>
    <row r="538" spans="1:47" x14ac:dyDescent="0.25">
      <c r="A538" t="s">
        <v>2426</v>
      </c>
      <c r="B538" t="s">
        <v>2451</v>
      </c>
      <c r="C538" s="6">
        <f t="shared" si="53"/>
        <v>2021</v>
      </c>
      <c r="D538" t="s">
        <v>47</v>
      </c>
      <c r="E538" t="s">
        <v>251</v>
      </c>
      <c r="F538" t="s">
        <v>2458</v>
      </c>
      <c r="G538" t="s">
        <v>1073</v>
      </c>
      <c r="H538" t="s">
        <v>1073</v>
      </c>
      <c r="I538" t="s">
        <v>2439</v>
      </c>
      <c r="J538" t="s">
        <v>2456</v>
      </c>
      <c r="K538" t="s">
        <v>2459</v>
      </c>
      <c r="L538" t="s">
        <v>2460</v>
      </c>
      <c r="M538">
        <v>200</v>
      </c>
      <c r="N538" s="14">
        <v>44403.848738425928</v>
      </c>
      <c r="O538">
        <v>1200000</v>
      </c>
      <c r="P538" s="15">
        <v>44621</v>
      </c>
      <c r="Q538" s="16">
        <v>1200000</v>
      </c>
      <c r="R538" s="10">
        <f t="shared" si="48"/>
        <v>1</v>
      </c>
      <c r="S538" s="10" t="str">
        <f t="shared" si="49"/>
        <v>N° proy &gt;=90%</v>
      </c>
      <c r="T538" s="15">
        <v>44623</v>
      </c>
      <c r="U538" s="16">
        <v>1200000</v>
      </c>
      <c r="V538" s="15">
        <v>44412</v>
      </c>
      <c r="W538">
        <v>1279.7087037037002</v>
      </c>
      <c r="X538">
        <v>41.97</v>
      </c>
      <c r="Y538">
        <v>36</v>
      </c>
      <c r="Z538" s="11" t="str">
        <f t="shared" si="50"/>
        <v>fuera del plazo</v>
      </c>
      <c r="AA538" s="17"/>
      <c r="AB538" s="16">
        <v>1138560.3899999999</v>
      </c>
      <c r="AC538" s="16">
        <v>1173090.8500000001</v>
      </c>
      <c r="AD538" s="9">
        <f>VLOOKUP(A538,'[1]indicadores 140225'!$A$1:$AH$2422,25,FALSE)</f>
        <v>1173090.8500000001</v>
      </c>
      <c r="AE538" s="12">
        <f t="shared" si="51"/>
        <v>1.0303281760926184</v>
      </c>
      <c r="AF538" s="12" t="str">
        <f t="shared" si="52"/>
        <v>N° proy&gt;=90%</v>
      </c>
      <c r="AG538" s="16">
        <v>1103632.49</v>
      </c>
      <c r="AH538" s="15">
        <v>45652</v>
      </c>
      <c r="AI538">
        <v>1</v>
      </c>
      <c r="AJ538">
        <v>1</v>
      </c>
      <c r="AK538" s="11">
        <f>VLOOKUP(A538,'[1]indicadores 140225'!$A$1:$AH$2422,29,FALSE)</f>
        <v>1</v>
      </c>
      <c r="AN538">
        <v>1</v>
      </c>
      <c r="AO538">
        <v>0.98599999999999999</v>
      </c>
      <c r="AP538" s="11">
        <f>VLOOKUP(A538,'[1]indicadores 140225'!$A$1:$AH$2422,31,FALSE)</f>
        <v>0.98599999999999999</v>
      </c>
      <c r="AS538" t="s">
        <v>54</v>
      </c>
      <c r="AT538" t="s">
        <v>55</v>
      </c>
      <c r="AU538" t="s">
        <v>56</v>
      </c>
    </row>
    <row r="539" spans="1:47" x14ac:dyDescent="0.25">
      <c r="A539" t="s">
        <v>2461</v>
      </c>
      <c r="B539" t="s">
        <v>2462</v>
      </c>
      <c r="C539" s="6">
        <f t="shared" si="53"/>
        <v>2022</v>
      </c>
      <c r="D539" t="s">
        <v>47</v>
      </c>
      <c r="E539" t="s">
        <v>48</v>
      </c>
      <c r="F539" t="s">
        <v>2463</v>
      </c>
      <c r="G539" t="s">
        <v>1073</v>
      </c>
      <c r="H539" t="s">
        <v>1073</v>
      </c>
      <c r="I539" t="s">
        <v>2464</v>
      </c>
      <c r="J539" t="s">
        <v>2465</v>
      </c>
      <c r="K539" t="s">
        <v>2465</v>
      </c>
      <c r="L539" t="s">
        <v>2466</v>
      </c>
      <c r="M539">
        <v>200</v>
      </c>
      <c r="N539" s="14">
        <v>44755.896921296298</v>
      </c>
      <c r="O539">
        <v>1200000</v>
      </c>
      <c r="P539" s="15">
        <v>44796</v>
      </c>
      <c r="Q539" s="16">
        <v>1200000</v>
      </c>
      <c r="R539" s="10">
        <f t="shared" si="48"/>
        <v>1</v>
      </c>
      <c r="S539" s="10" t="str">
        <f t="shared" si="49"/>
        <v>N° proy &gt;=90%</v>
      </c>
      <c r="T539" s="15">
        <v>44798</v>
      </c>
      <c r="U539" s="16">
        <v>1200000</v>
      </c>
      <c r="V539" s="15">
        <v>44774</v>
      </c>
      <c r="W539">
        <v>917.70870370370403</v>
      </c>
      <c r="X539">
        <v>30.07</v>
      </c>
      <c r="Y539">
        <v>36</v>
      </c>
      <c r="Z539" s="11" t="str">
        <f t="shared" si="50"/>
        <v>dentro de plazo</v>
      </c>
      <c r="AA539" s="17"/>
      <c r="AB539" s="16">
        <v>1078883.3799999999</v>
      </c>
      <c r="AC539" s="16">
        <v>1033965.38</v>
      </c>
      <c r="AD539" s="9">
        <f>VLOOKUP(A539,'[1]indicadores 140225'!$A$1:$AH$2422,25,FALSE)</f>
        <v>1045865.38</v>
      </c>
      <c r="AE539" s="12">
        <f t="shared" si="51"/>
        <v>0.9693961362163166</v>
      </c>
      <c r="AF539" s="12" t="str">
        <f t="shared" si="52"/>
        <v>N° proy&gt;=90%</v>
      </c>
      <c r="AG539" s="16">
        <v>1022564.18</v>
      </c>
      <c r="AH539" s="15">
        <v>45674</v>
      </c>
      <c r="AI539">
        <v>0.97519999999999996</v>
      </c>
      <c r="AJ539">
        <v>0.92789999999999995</v>
      </c>
      <c r="AK539" s="11">
        <f>VLOOKUP(A539,'[1]indicadores 140225'!$A$1:$AH$2422,29,FALSE)</f>
        <v>0.94969999999999999</v>
      </c>
      <c r="AN539">
        <v>0.97519999999999996</v>
      </c>
      <c r="AO539">
        <v>0.84670000000000001</v>
      </c>
      <c r="AP539" s="11">
        <f>VLOOKUP(A539,'[1]indicadores 140225'!$A$1:$AH$2422,31,FALSE)</f>
        <v>0.91449999999999998</v>
      </c>
      <c r="AS539" t="s">
        <v>54</v>
      </c>
      <c r="AT539" t="s">
        <v>55</v>
      </c>
      <c r="AU539" t="s">
        <v>56</v>
      </c>
    </row>
    <row r="540" spans="1:47" x14ac:dyDescent="0.25">
      <c r="A540" t="s">
        <v>2467</v>
      </c>
      <c r="B540" t="s">
        <v>2468</v>
      </c>
      <c r="C540" s="6">
        <f t="shared" si="53"/>
        <v>2022</v>
      </c>
      <c r="D540" t="s">
        <v>47</v>
      </c>
      <c r="E540" t="s">
        <v>48</v>
      </c>
      <c r="F540" t="s">
        <v>2469</v>
      </c>
      <c r="G540" t="s">
        <v>1073</v>
      </c>
      <c r="H540" t="s">
        <v>1073</v>
      </c>
      <c r="I540" t="s">
        <v>2464</v>
      </c>
      <c r="J540" t="s">
        <v>2465</v>
      </c>
      <c r="K540" t="s">
        <v>2470</v>
      </c>
      <c r="L540" t="s">
        <v>2471</v>
      </c>
      <c r="M540">
        <v>200</v>
      </c>
      <c r="N540" s="14">
        <v>44755.896921296298</v>
      </c>
      <c r="O540">
        <v>1200000</v>
      </c>
      <c r="P540" s="15">
        <v>44796</v>
      </c>
      <c r="Q540" s="16">
        <v>1200000</v>
      </c>
      <c r="R540" s="10">
        <f t="shared" si="48"/>
        <v>1</v>
      </c>
      <c r="S540" s="10" t="str">
        <f t="shared" si="49"/>
        <v>N° proy &gt;=90%</v>
      </c>
      <c r="T540" s="15">
        <v>44798</v>
      </c>
      <c r="U540" s="16">
        <v>1200000</v>
      </c>
      <c r="V540" s="15">
        <v>44774</v>
      </c>
      <c r="W540">
        <v>917.70870370370403</v>
      </c>
      <c r="X540">
        <v>30.07</v>
      </c>
      <c r="Y540">
        <v>36</v>
      </c>
      <c r="Z540" s="11" t="str">
        <f t="shared" si="50"/>
        <v>dentro de plazo</v>
      </c>
      <c r="AA540" s="17"/>
      <c r="AB540" s="16">
        <v>1071875.32</v>
      </c>
      <c r="AC540" s="16">
        <v>1042348.52</v>
      </c>
      <c r="AD540" s="9">
        <f>VLOOKUP(A540,'[1]indicadores 140225'!$A$1:$AH$2422,25,FALSE)</f>
        <v>1051148.52</v>
      </c>
      <c r="AE540" s="12">
        <f t="shared" si="51"/>
        <v>0.98066304950467553</v>
      </c>
      <c r="AF540" s="12" t="str">
        <f t="shared" si="52"/>
        <v>N° proy&gt;=90%</v>
      </c>
      <c r="AG540" s="16">
        <v>1017383.62</v>
      </c>
      <c r="AH540" s="15">
        <v>45674</v>
      </c>
      <c r="AI540">
        <v>0.97640000000000005</v>
      </c>
      <c r="AJ540">
        <v>0.92179999999999995</v>
      </c>
      <c r="AK540" s="11">
        <f>VLOOKUP(A540,'[1]indicadores 140225'!$A$1:$AH$2422,29,FALSE)</f>
        <v>0.93540000000000001</v>
      </c>
      <c r="AN540">
        <v>0.97640000000000005</v>
      </c>
      <c r="AO540">
        <v>0.85470000000000002</v>
      </c>
      <c r="AP540" s="11">
        <f>VLOOKUP(A540,'[1]indicadores 140225'!$A$1:$AH$2422,31,FALSE)</f>
        <v>0.92030000000000001</v>
      </c>
      <c r="AS540" t="s">
        <v>54</v>
      </c>
      <c r="AT540" t="s">
        <v>55</v>
      </c>
      <c r="AU540" t="s">
        <v>56</v>
      </c>
    </row>
    <row r="541" spans="1:47" x14ac:dyDescent="0.25">
      <c r="A541" t="s">
        <v>2472</v>
      </c>
      <c r="B541" t="s">
        <v>2473</v>
      </c>
      <c r="C541" s="6">
        <f t="shared" si="53"/>
        <v>2022</v>
      </c>
      <c r="D541" t="s">
        <v>47</v>
      </c>
      <c r="E541" t="s">
        <v>48</v>
      </c>
      <c r="F541" t="s">
        <v>2474</v>
      </c>
      <c r="G541" t="s">
        <v>1073</v>
      </c>
      <c r="H541" t="s">
        <v>1073</v>
      </c>
      <c r="I541" t="s">
        <v>2431</v>
      </c>
      <c r="J541" t="s">
        <v>2475</v>
      </c>
      <c r="K541" t="s">
        <v>2475</v>
      </c>
      <c r="L541" t="s">
        <v>2476</v>
      </c>
      <c r="M541">
        <v>200</v>
      </c>
      <c r="N541" s="14">
        <v>44757.790462962963</v>
      </c>
      <c r="O541">
        <v>1200000</v>
      </c>
      <c r="P541" s="15">
        <v>44796</v>
      </c>
      <c r="Q541" s="16">
        <v>1200000</v>
      </c>
      <c r="R541" s="10">
        <f t="shared" si="48"/>
        <v>1</v>
      </c>
      <c r="S541" s="10" t="str">
        <f t="shared" si="49"/>
        <v>N° proy &gt;=90%</v>
      </c>
      <c r="T541" s="15">
        <v>44798</v>
      </c>
      <c r="U541" s="16">
        <v>1200000</v>
      </c>
      <c r="V541" s="15">
        <v>44774</v>
      </c>
      <c r="W541">
        <v>917.70870370370403</v>
      </c>
      <c r="X541">
        <v>30.07</v>
      </c>
      <c r="Y541">
        <v>36</v>
      </c>
      <c r="Z541" s="11" t="str">
        <f t="shared" si="50"/>
        <v>dentro de plazo</v>
      </c>
      <c r="AA541" s="17"/>
      <c r="AB541" s="16">
        <v>1070111.45</v>
      </c>
      <c r="AC541" s="16">
        <v>1064591.45</v>
      </c>
      <c r="AD541" s="9">
        <f>VLOOKUP(A541,'[1]indicadores 140225'!$A$1:$AH$2422,25,FALSE)</f>
        <v>1064591.45</v>
      </c>
      <c r="AE541" s="12">
        <f t="shared" si="51"/>
        <v>0.9948416587823633</v>
      </c>
      <c r="AF541" s="12" t="str">
        <f t="shared" si="52"/>
        <v>N° proy&gt;=90%</v>
      </c>
      <c r="AG541" s="16">
        <v>1025863.15</v>
      </c>
      <c r="AH541" s="15">
        <v>45664</v>
      </c>
      <c r="AI541">
        <v>0.95750000000000002</v>
      </c>
      <c r="AJ541">
        <v>0.94950000000000001</v>
      </c>
      <c r="AK541" s="11">
        <f>VLOOKUP(A541,'[1]indicadores 140225'!$A$1:$AH$2422,29,FALSE)</f>
        <v>0.94950000000000001</v>
      </c>
      <c r="AN541">
        <v>0.95650000000000002</v>
      </c>
      <c r="AO541">
        <v>0.93269999999999997</v>
      </c>
      <c r="AP541" s="11">
        <f>VLOOKUP(A541,'[1]indicadores 140225'!$A$1:$AH$2422,31,FALSE)</f>
        <v>0.93269999999999997</v>
      </c>
      <c r="AS541" t="s">
        <v>54</v>
      </c>
      <c r="AT541" t="s">
        <v>55</v>
      </c>
      <c r="AU541" t="s">
        <v>56</v>
      </c>
    </row>
    <row r="542" spans="1:47" x14ac:dyDescent="0.25">
      <c r="A542" t="s">
        <v>2477</v>
      </c>
      <c r="B542" t="s">
        <v>2461</v>
      </c>
      <c r="C542" s="6">
        <f t="shared" si="53"/>
        <v>2022</v>
      </c>
      <c r="D542" t="s">
        <v>47</v>
      </c>
      <c r="E542" t="s">
        <v>48</v>
      </c>
      <c r="F542" t="s">
        <v>2478</v>
      </c>
      <c r="G542" t="s">
        <v>1073</v>
      </c>
      <c r="H542" t="s">
        <v>1073</v>
      </c>
      <c r="I542" t="s">
        <v>2431</v>
      </c>
      <c r="J542" t="s">
        <v>2475</v>
      </c>
      <c r="K542" t="s">
        <v>2479</v>
      </c>
      <c r="L542" t="s">
        <v>2480</v>
      </c>
      <c r="M542">
        <v>200</v>
      </c>
      <c r="N542" s="14">
        <v>44757.790462962963</v>
      </c>
      <c r="O542">
        <v>1200000</v>
      </c>
      <c r="P542" s="15">
        <v>44796</v>
      </c>
      <c r="Q542" s="16">
        <v>1200000</v>
      </c>
      <c r="R542" s="10">
        <f t="shared" si="48"/>
        <v>1</v>
      </c>
      <c r="S542" s="10" t="str">
        <f t="shared" si="49"/>
        <v>N° proy &gt;=90%</v>
      </c>
      <c r="T542" s="15">
        <v>44798</v>
      </c>
      <c r="U542" s="16">
        <v>1200000</v>
      </c>
      <c r="V542" s="15">
        <v>44774</v>
      </c>
      <c r="W542">
        <v>917.70870370370403</v>
      </c>
      <c r="X542">
        <v>30.07</v>
      </c>
      <c r="Y542">
        <v>36</v>
      </c>
      <c r="Z542" s="11" t="str">
        <f t="shared" si="50"/>
        <v>dentro de plazo</v>
      </c>
      <c r="AA542" s="17"/>
      <c r="AB542" s="16">
        <v>1058875.6499999999</v>
      </c>
      <c r="AC542" s="16">
        <v>1054725.6299999999</v>
      </c>
      <c r="AD542" s="9">
        <f>VLOOKUP(A542,'[1]indicadores 140225'!$A$1:$AH$2422,25,FALSE)</f>
        <v>1054725.6299999999</v>
      </c>
      <c r="AE542" s="12">
        <f t="shared" si="51"/>
        <v>0.9960807295927524</v>
      </c>
      <c r="AF542" s="12" t="str">
        <f t="shared" si="52"/>
        <v>N° proy&gt;=90%</v>
      </c>
      <c r="AG542" s="16">
        <v>1010811.35</v>
      </c>
      <c r="AH542" s="15">
        <v>45664</v>
      </c>
      <c r="AI542">
        <v>0.95430000000000004</v>
      </c>
      <c r="AJ542">
        <v>0.93379999999999996</v>
      </c>
      <c r="AK542" s="11">
        <f>VLOOKUP(A542,'[1]indicadores 140225'!$A$1:$AH$2422,29,FALSE)</f>
        <v>0.93379999999999996</v>
      </c>
      <c r="AN542">
        <v>0.95079999999999998</v>
      </c>
      <c r="AO542">
        <v>0.91279999999999994</v>
      </c>
      <c r="AP542" s="11">
        <f>VLOOKUP(A542,'[1]indicadores 140225'!$A$1:$AH$2422,31,FALSE)</f>
        <v>0.91279999999999994</v>
      </c>
      <c r="AS542" t="s">
        <v>54</v>
      </c>
      <c r="AT542" t="s">
        <v>55</v>
      </c>
      <c r="AU542" t="s">
        <v>56</v>
      </c>
    </row>
    <row r="543" spans="1:47" x14ac:dyDescent="0.25">
      <c r="A543" t="s">
        <v>2468</v>
      </c>
      <c r="B543" t="s">
        <v>2467</v>
      </c>
      <c r="C543" s="6">
        <f t="shared" si="53"/>
        <v>2022</v>
      </c>
      <c r="D543" t="s">
        <v>47</v>
      </c>
      <c r="E543" t="s">
        <v>48</v>
      </c>
      <c r="F543" t="s">
        <v>2481</v>
      </c>
      <c r="G543" t="s">
        <v>1073</v>
      </c>
      <c r="H543" t="s">
        <v>1073</v>
      </c>
      <c r="I543" t="s">
        <v>2464</v>
      </c>
      <c r="J543" t="s">
        <v>2482</v>
      </c>
      <c r="K543" t="s">
        <v>2482</v>
      </c>
      <c r="L543" t="s">
        <v>2483</v>
      </c>
      <c r="M543">
        <v>200</v>
      </c>
      <c r="N543" s="14">
        <v>44755</v>
      </c>
      <c r="O543">
        <v>1200000</v>
      </c>
      <c r="P543" s="15">
        <v>44796</v>
      </c>
      <c r="Q543" s="16">
        <v>1200000</v>
      </c>
      <c r="R543" s="10">
        <f t="shared" si="48"/>
        <v>1</v>
      </c>
      <c r="S543" s="10" t="str">
        <f t="shared" si="49"/>
        <v>N° proy &gt;=90%</v>
      </c>
      <c r="T543" s="15">
        <v>44798</v>
      </c>
      <c r="U543" s="16">
        <v>1200000</v>
      </c>
      <c r="V543" s="15">
        <v>44788</v>
      </c>
      <c r="W543">
        <v>903.70870370370403</v>
      </c>
      <c r="X543">
        <v>29.62</v>
      </c>
      <c r="Y543">
        <v>36</v>
      </c>
      <c r="Z543" s="11" t="str">
        <f t="shared" si="50"/>
        <v>dentro de plazo</v>
      </c>
      <c r="AA543" s="17"/>
      <c r="AB543" s="16">
        <v>1071690.71</v>
      </c>
      <c r="AC543" s="16">
        <v>1070616.4099999999</v>
      </c>
      <c r="AD543" s="9">
        <f>VLOOKUP(A543,'[1]indicadores 140225'!$A$1:$AH$2422,25,FALSE)</f>
        <v>1070616.4099999999</v>
      </c>
      <c r="AE543" s="12">
        <f t="shared" si="51"/>
        <v>0.99899756525835703</v>
      </c>
      <c r="AF543" s="12" t="str">
        <f t="shared" si="52"/>
        <v>N° proy&gt;=90%</v>
      </c>
      <c r="AG543" s="16">
        <v>1009292.91</v>
      </c>
      <c r="AH543" s="15">
        <v>45610</v>
      </c>
      <c r="AI543">
        <v>0.96109999999999995</v>
      </c>
      <c r="AJ543">
        <v>0.95289999999999997</v>
      </c>
      <c r="AK543" s="11">
        <f>VLOOKUP(A543,'[1]indicadores 140225'!$A$1:$AH$2422,29,FALSE)</f>
        <v>0.95289999999999997</v>
      </c>
      <c r="AN543">
        <v>0.9617</v>
      </c>
      <c r="AO543">
        <v>0.94020000000000004</v>
      </c>
      <c r="AP543" s="11">
        <f>VLOOKUP(A543,'[1]indicadores 140225'!$A$1:$AH$2422,31,FALSE)</f>
        <v>0.94020000000000004</v>
      </c>
      <c r="AS543" t="s">
        <v>54</v>
      </c>
      <c r="AT543" t="s">
        <v>55</v>
      </c>
      <c r="AU543" t="s">
        <v>56</v>
      </c>
    </row>
    <row r="544" spans="1:47" x14ac:dyDescent="0.25">
      <c r="A544" t="s">
        <v>2473</v>
      </c>
      <c r="B544" t="s">
        <v>2484</v>
      </c>
      <c r="C544" s="6">
        <f t="shared" si="53"/>
        <v>2022</v>
      </c>
      <c r="D544" t="s">
        <v>47</v>
      </c>
      <c r="E544" t="s">
        <v>48</v>
      </c>
      <c r="F544" t="s">
        <v>2485</v>
      </c>
      <c r="G544" t="s">
        <v>1073</v>
      </c>
      <c r="H544" t="s">
        <v>1073</v>
      </c>
      <c r="I544" t="s">
        <v>2464</v>
      </c>
      <c r="J544" t="s">
        <v>2482</v>
      </c>
      <c r="K544" t="s">
        <v>2486</v>
      </c>
      <c r="L544" t="s">
        <v>2487</v>
      </c>
      <c r="M544">
        <v>200</v>
      </c>
      <c r="N544" s="14">
        <v>44755</v>
      </c>
      <c r="O544">
        <v>1200000</v>
      </c>
      <c r="P544" s="15">
        <v>44796</v>
      </c>
      <c r="Q544" s="16">
        <v>1200000</v>
      </c>
      <c r="R544" s="10">
        <f t="shared" si="48"/>
        <v>1</v>
      </c>
      <c r="S544" s="10" t="str">
        <f t="shared" si="49"/>
        <v>N° proy &gt;=90%</v>
      </c>
      <c r="T544" s="15">
        <v>44798</v>
      </c>
      <c r="U544" s="16">
        <v>1200000</v>
      </c>
      <c r="V544" s="15">
        <v>44788</v>
      </c>
      <c r="W544">
        <v>903.70870370370403</v>
      </c>
      <c r="X544">
        <v>29.62</v>
      </c>
      <c r="Y544">
        <v>36</v>
      </c>
      <c r="Z544" s="11" t="str">
        <f t="shared" si="50"/>
        <v>dentro de plazo</v>
      </c>
      <c r="AA544" s="17"/>
      <c r="AB544" s="16">
        <v>1073656.76</v>
      </c>
      <c r="AC544" s="16">
        <v>1072582.46</v>
      </c>
      <c r="AD544" s="9">
        <f>VLOOKUP(A544,'[1]indicadores 140225'!$A$1:$AH$2422,25,FALSE)</f>
        <v>1072582.46</v>
      </c>
      <c r="AE544" s="12">
        <f t="shared" si="51"/>
        <v>0.99899940088860428</v>
      </c>
      <c r="AF544" s="12" t="str">
        <f t="shared" si="52"/>
        <v>N° proy&gt;=90%</v>
      </c>
      <c r="AG544" s="16">
        <v>1016555.96</v>
      </c>
      <c r="AH544" s="15">
        <v>45610</v>
      </c>
      <c r="AI544">
        <v>0.9375</v>
      </c>
      <c r="AJ544">
        <v>0.93789999999999996</v>
      </c>
      <c r="AK544" s="11">
        <f>VLOOKUP(A544,'[1]indicadores 140225'!$A$1:$AH$2422,29,FALSE)</f>
        <v>0.93789999999999996</v>
      </c>
      <c r="AN544">
        <v>0.94589999999999996</v>
      </c>
      <c r="AO544">
        <v>0.9254</v>
      </c>
      <c r="AP544" s="11">
        <f>VLOOKUP(A544,'[1]indicadores 140225'!$A$1:$AH$2422,31,FALSE)</f>
        <v>0.9254</v>
      </c>
      <c r="AS544" t="s">
        <v>54</v>
      </c>
      <c r="AT544" t="s">
        <v>55</v>
      </c>
      <c r="AU544" t="s">
        <v>56</v>
      </c>
    </row>
    <row r="545" spans="1:47" x14ac:dyDescent="0.25">
      <c r="A545" t="s">
        <v>2484</v>
      </c>
      <c r="B545" t="s">
        <v>2488</v>
      </c>
      <c r="C545" s="6">
        <f t="shared" si="53"/>
        <v>2022</v>
      </c>
      <c r="D545" t="s">
        <v>47</v>
      </c>
      <c r="E545" t="s">
        <v>48</v>
      </c>
      <c r="F545" t="s">
        <v>2489</v>
      </c>
      <c r="G545" t="s">
        <v>1073</v>
      </c>
      <c r="H545" t="s">
        <v>1073</v>
      </c>
      <c r="I545" t="s">
        <v>2403</v>
      </c>
      <c r="J545" t="s">
        <v>2490</v>
      </c>
      <c r="K545" t="s">
        <v>2491</v>
      </c>
      <c r="L545" t="s">
        <v>2492</v>
      </c>
      <c r="M545">
        <v>200</v>
      </c>
      <c r="N545" s="14">
        <v>44756.837233796294</v>
      </c>
      <c r="O545">
        <v>1200000</v>
      </c>
      <c r="P545" s="15">
        <v>44796</v>
      </c>
      <c r="Q545" s="16">
        <v>1200000</v>
      </c>
      <c r="R545" s="10">
        <f t="shared" si="48"/>
        <v>1</v>
      </c>
      <c r="S545" s="10" t="str">
        <f t="shared" si="49"/>
        <v>N° proy &gt;=90%</v>
      </c>
      <c r="T545" s="15">
        <v>44798</v>
      </c>
      <c r="U545" s="16">
        <v>1200000</v>
      </c>
      <c r="V545" s="15">
        <v>44774</v>
      </c>
      <c r="W545">
        <v>917.70870370370403</v>
      </c>
      <c r="X545">
        <v>30.07</v>
      </c>
      <c r="Y545">
        <v>36</v>
      </c>
      <c r="Z545" s="11" t="str">
        <f t="shared" si="50"/>
        <v>dentro de plazo</v>
      </c>
      <c r="AA545" s="17"/>
      <c r="AB545" s="16">
        <v>1048957.21</v>
      </c>
      <c r="AC545" s="16">
        <v>1030097.21</v>
      </c>
      <c r="AD545" s="9">
        <f>VLOOKUP(A545,'[1]indicadores 140225'!$A$1:$AH$2422,25,FALSE)</f>
        <v>1043247.21</v>
      </c>
      <c r="AE545" s="12">
        <f t="shared" si="51"/>
        <v>0.99455649863925333</v>
      </c>
      <c r="AF545" s="12" t="str">
        <f t="shared" si="52"/>
        <v>N° proy&gt;=90%</v>
      </c>
      <c r="AG545" s="16">
        <v>849271.5</v>
      </c>
      <c r="AH545" s="15">
        <v>45691</v>
      </c>
      <c r="AI545">
        <v>0.97050000000000003</v>
      </c>
      <c r="AJ545">
        <v>0.91790000000000005</v>
      </c>
      <c r="AK545" s="11">
        <f>VLOOKUP(A545,'[1]indicadores 140225'!$A$1:$AH$2422,29,FALSE)</f>
        <v>0.92469999999999997</v>
      </c>
      <c r="AN545">
        <v>0.97050000000000003</v>
      </c>
      <c r="AO545">
        <v>0.88429999999999997</v>
      </c>
      <c r="AP545" s="11">
        <f>VLOOKUP(A545,'[1]indicadores 140225'!$A$1:$AH$2422,31,FALSE)</f>
        <v>0.89190000000000003</v>
      </c>
      <c r="AS545" t="s">
        <v>54</v>
      </c>
      <c r="AT545" t="s">
        <v>55</v>
      </c>
      <c r="AU545" t="s">
        <v>56</v>
      </c>
    </row>
    <row r="546" spans="1:47" x14ac:dyDescent="0.25">
      <c r="A546" t="s">
        <v>2488</v>
      </c>
      <c r="B546" t="s">
        <v>2472</v>
      </c>
      <c r="C546" s="6">
        <f t="shared" si="53"/>
        <v>2022</v>
      </c>
      <c r="D546" t="s">
        <v>47</v>
      </c>
      <c r="E546" t="s">
        <v>48</v>
      </c>
      <c r="F546" t="s">
        <v>2493</v>
      </c>
      <c r="G546" t="s">
        <v>1073</v>
      </c>
      <c r="H546" t="s">
        <v>1073</v>
      </c>
      <c r="I546" t="s">
        <v>2403</v>
      </c>
      <c r="J546" t="s">
        <v>2490</v>
      </c>
      <c r="K546" t="s">
        <v>2494</v>
      </c>
      <c r="L546" t="s">
        <v>2495</v>
      </c>
      <c r="M546">
        <v>200</v>
      </c>
      <c r="N546" s="14">
        <v>44756.837233796294</v>
      </c>
      <c r="O546">
        <v>1200000</v>
      </c>
      <c r="P546" s="15">
        <v>44796</v>
      </c>
      <c r="Q546" s="16">
        <v>1200000</v>
      </c>
      <c r="R546" s="10">
        <f t="shared" si="48"/>
        <v>1</v>
      </c>
      <c r="S546" s="10" t="str">
        <f t="shared" si="49"/>
        <v>N° proy &gt;=90%</v>
      </c>
      <c r="T546" s="15">
        <v>44798</v>
      </c>
      <c r="U546" s="16">
        <v>1200000</v>
      </c>
      <c r="V546" s="15">
        <v>44774</v>
      </c>
      <c r="W546">
        <v>917.70870370370403</v>
      </c>
      <c r="X546">
        <v>30.07</v>
      </c>
      <c r="Y546">
        <v>36</v>
      </c>
      <c r="Z546" s="11" t="str">
        <f t="shared" si="50"/>
        <v>dentro de plazo</v>
      </c>
      <c r="AA546" s="17"/>
      <c r="AB546" s="16">
        <v>1066857.92</v>
      </c>
      <c r="AC546" s="16">
        <v>1050087.92</v>
      </c>
      <c r="AD546" s="9">
        <f>VLOOKUP(A546,'[1]indicadores 140225'!$A$1:$AH$2422,25,FALSE)</f>
        <v>1062747.92</v>
      </c>
      <c r="AE546" s="12">
        <f t="shared" si="51"/>
        <v>0.99614756574146257</v>
      </c>
      <c r="AF546" s="12" t="str">
        <f t="shared" si="52"/>
        <v>N° proy&gt;=90%</v>
      </c>
      <c r="AG546" s="16">
        <v>855712.33000000007</v>
      </c>
      <c r="AH546" s="15">
        <v>45691</v>
      </c>
      <c r="AI546">
        <v>0.97050000000000003</v>
      </c>
      <c r="AJ546">
        <v>0.92869999999999997</v>
      </c>
      <c r="AK546" s="11">
        <f>VLOOKUP(A546,'[1]indicadores 140225'!$A$1:$AH$2422,29,FALSE)</f>
        <v>0.93569999999999998</v>
      </c>
      <c r="AN546">
        <v>0.97050000000000003</v>
      </c>
      <c r="AO546">
        <v>0.90249999999999997</v>
      </c>
      <c r="AP546" s="11">
        <f>VLOOKUP(A546,'[1]indicadores 140225'!$A$1:$AH$2422,31,FALSE)</f>
        <v>0.90980000000000005</v>
      </c>
      <c r="AS546" t="s">
        <v>54</v>
      </c>
      <c r="AT546" t="s">
        <v>55</v>
      </c>
      <c r="AU546" t="s">
        <v>56</v>
      </c>
    </row>
    <row r="547" spans="1:47" x14ac:dyDescent="0.25">
      <c r="A547" t="s">
        <v>2496</v>
      </c>
      <c r="B547" t="s">
        <v>2497</v>
      </c>
      <c r="C547" s="6">
        <f t="shared" si="53"/>
        <v>2023</v>
      </c>
      <c r="D547" t="s">
        <v>47</v>
      </c>
      <c r="E547" t="s">
        <v>82</v>
      </c>
      <c r="F547" t="s">
        <v>2498</v>
      </c>
      <c r="G547" t="s">
        <v>1073</v>
      </c>
      <c r="H547" t="s">
        <v>1073</v>
      </c>
      <c r="I547" t="s">
        <v>2403</v>
      </c>
      <c r="J547" t="s">
        <v>2499</v>
      </c>
      <c r="K547" t="s">
        <v>2499</v>
      </c>
      <c r="L547" t="s">
        <v>2500</v>
      </c>
      <c r="M547">
        <v>200</v>
      </c>
      <c r="N547" s="14">
        <v>45139.70103009259</v>
      </c>
      <c r="O547">
        <v>1200000</v>
      </c>
      <c r="P547" s="15">
        <v>45209</v>
      </c>
      <c r="Q547" s="16">
        <v>1200000</v>
      </c>
      <c r="R547" s="10">
        <f t="shared" si="48"/>
        <v>1</v>
      </c>
      <c r="S547" s="10" t="str">
        <f t="shared" si="49"/>
        <v>N° proy &gt;=90%</v>
      </c>
      <c r="T547" s="15">
        <v>45230</v>
      </c>
      <c r="U547" s="16">
        <v>1200000</v>
      </c>
      <c r="V547" s="15">
        <v>45145</v>
      </c>
      <c r="W547">
        <v>546.70870370370403</v>
      </c>
      <c r="X547">
        <v>17.88</v>
      </c>
      <c r="Y547">
        <v>36</v>
      </c>
      <c r="Z547" s="11" t="str">
        <f t="shared" si="50"/>
        <v>dentro de plazo</v>
      </c>
      <c r="AA547" s="17"/>
      <c r="AB547" s="16">
        <v>601258.36</v>
      </c>
      <c r="AC547" s="16">
        <v>600939.86</v>
      </c>
      <c r="AD547" s="9">
        <f>VLOOKUP(A547,'[1]indicadores 140225'!$A$1:$AH$2422,25,FALSE)</f>
        <v>600939.86</v>
      </c>
      <c r="AE547" s="12">
        <f t="shared" si="51"/>
        <v>0.99947027763572382</v>
      </c>
      <c r="AF547" s="12" t="str">
        <f t="shared" si="52"/>
        <v>N° proy&gt;=90%</v>
      </c>
      <c r="AG547" s="16">
        <v>338547.16000000003</v>
      </c>
      <c r="AH547" s="15">
        <v>45600</v>
      </c>
      <c r="AI547">
        <v>0.78290000000000004</v>
      </c>
      <c r="AJ547">
        <v>0.58409999999999995</v>
      </c>
      <c r="AK547" s="11">
        <f>VLOOKUP(A547,'[1]indicadores 140225'!$A$1:$AH$2422,29,FALSE)</f>
        <v>0.63339999999999996</v>
      </c>
      <c r="AN547">
        <v>0.78680000000000005</v>
      </c>
      <c r="AO547">
        <v>0.38350000000000001</v>
      </c>
      <c r="AP547" s="11">
        <f>VLOOKUP(A547,'[1]indicadores 140225'!$A$1:$AH$2422,31,FALSE)</f>
        <v>0.43909999999999999</v>
      </c>
      <c r="AS547" t="s">
        <v>54</v>
      </c>
      <c r="AT547" t="s">
        <v>55</v>
      </c>
      <c r="AU547" t="s">
        <v>56</v>
      </c>
    </row>
    <row r="548" spans="1:47" x14ac:dyDescent="0.25">
      <c r="A548" t="s">
        <v>2501</v>
      </c>
      <c r="B548" t="s">
        <v>2502</v>
      </c>
      <c r="C548" s="6">
        <f t="shared" si="53"/>
        <v>2023</v>
      </c>
      <c r="D548" t="s">
        <v>47</v>
      </c>
      <c r="E548" t="s">
        <v>82</v>
      </c>
      <c r="F548" t="s">
        <v>2503</v>
      </c>
      <c r="G548" t="s">
        <v>1073</v>
      </c>
      <c r="H548" t="s">
        <v>1073</v>
      </c>
      <c r="I548" t="s">
        <v>2403</v>
      </c>
      <c r="J548" t="s">
        <v>2499</v>
      </c>
      <c r="K548" t="s">
        <v>2504</v>
      </c>
      <c r="L548" t="s">
        <v>2505</v>
      </c>
      <c r="M548">
        <v>200</v>
      </c>
      <c r="N548" s="14">
        <v>45139.70103009259</v>
      </c>
      <c r="O548">
        <v>1200000</v>
      </c>
      <c r="P548" s="15">
        <v>45209</v>
      </c>
      <c r="Q548" s="16">
        <v>1200000</v>
      </c>
      <c r="R548" s="10">
        <f t="shared" si="48"/>
        <v>1</v>
      </c>
      <c r="S548" s="10" t="str">
        <f t="shared" si="49"/>
        <v>N° proy &gt;=90%</v>
      </c>
      <c r="T548" s="15">
        <v>45230</v>
      </c>
      <c r="U548" s="16">
        <v>1200000</v>
      </c>
      <c r="V548" s="15">
        <v>45145</v>
      </c>
      <c r="W548">
        <v>546.70870370370403</v>
      </c>
      <c r="X548">
        <v>17.88</v>
      </c>
      <c r="Y548">
        <v>36</v>
      </c>
      <c r="Z548" s="11" t="str">
        <f t="shared" si="50"/>
        <v>dentro de plazo</v>
      </c>
      <c r="AA548" s="17"/>
      <c r="AB548" s="16">
        <v>578493.93999999994</v>
      </c>
      <c r="AC548" s="16">
        <v>578187.43999999994</v>
      </c>
      <c r="AD548" s="9">
        <f>VLOOKUP(A548,'[1]indicadores 140225'!$A$1:$AH$2422,25,FALSE)</f>
        <v>578187.43999999994</v>
      </c>
      <c r="AE548" s="12">
        <f t="shared" si="51"/>
        <v>0.99947017595378784</v>
      </c>
      <c r="AF548" s="12" t="str">
        <f t="shared" si="52"/>
        <v>N° proy&gt;=90%</v>
      </c>
      <c r="AG548" s="16">
        <v>331573.64</v>
      </c>
      <c r="AH548" s="15">
        <v>45600</v>
      </c>
      <c r="AI548">
        <v>0.81089999999999995</v>
      </c>
      <c r="AJ548">
        <v>0.58609999999999995</v>
      </c>
      <c r="AK548" s="11">
        <f>VLOOKUP(A548,'[1]indicadores 140225'!$A$1:$AH$2422,29,FALSE)</f>
        <v>0.60599999999999998</v>
      </c>
      <c r="AN548">
        <v>0.81299999999999994</v>
      </c>
      <c r="AO548">
        <v>0.40970000000000001</v>
      </c>
      <c r="AP548" s="11">
        <f>VLOOKUP(A548,'[1]indicadores 140225'!$A$1:$AH$2422,31,FALSE)</f>
        <v>0.47260000000000002</v>
      </c>
      <c r="AS548" t="s">
        <v>54</v>
      </c>
      <c r="AT548" t="s">
        <v>55</v>
      </c>
      <c r="AU548" t="s">
        <v>56</v>
      </c>
    </row>
    <row r="549" spans="1:47" x14ac:dyDescent="0.25">
      <c r="A549" t="s">
        <v>2506</v>
      </c>
      <c r="B549" t="s">
        <v>2506</v>
      </c>
      <c r="C549" s="6">
        <f t="shared" si="53"/>
        <v>2023</v>
      </c>
      <c r="D549" t="s">
        <v>47</v>
      </c>
      <c r="E549" t="s">
        <v>82</v>
      </c>
      <c r="F549" t="s">
        <v>2507</v>
      </c>
      <c r="G549" t="s">
        <v>1073</v>
      </c>
      <c r="H549" t="s">
        <v>1073</v>
      </c>
      <c r="I549" t="s">
        <v>2403</v>
      </c>
      <c r="J549" t="s">
        <v>2508</v>
      </c>
      <c r="K549" t="s">
        <v>2509</v>
      </c>
      <c r="L549" t="s">
        <v>2510</v>
      </c>
      <c r="M549">
        <v>240</v>
      </c>
      <c r="N549" s="14">
        <v>45139.638611111113</v>
      </c>
      <c r="O549">
        <v>1440000</v>
      </c>
      <c r="P549" s="15">
        <v>45217</v>
      </c>
      <c r="Q549" s="16">
        <v>1440000</v>
      </c>
      <c r="R549" s="10">
        <f t="shared" si="48"/>
        <v>1</v>
      </c>
      <c r="S549" s="10" t="str">
        <f t="shared" si="49"/>
        <v>N° proy &gt;=90%</v>
      </c>
      <c r="T549" s="15">
        <v>45236</v>
      </c>
      <c r="U549" s="16">
        <v>1440000</v>
      </c>
      <c r="V549" s="15">
        <v>45145</v>
      </c>
      <c r="W549">
        <v>546.70870370370403</v>
      </c>
      <c r="X549">
        <v>17.88</v>
      </c>
      <c r="Y549">
        <v>36</v>
      </c>
      <c r="Z549" s="11" t="str">
        <f t="shared" si="50"/>
        <v>dentro de plazo</v>
      </c>
      <c r="AA549" s="17"/>
      <c r="AB549" s="16">
        <v>1053123.71</v>
      </c>
      <c r="AC549" s="16">
        <v>1000647.26</v>
      </c>
      <c r="AD549" s="9">
        <f>VLOOKUP(A549,'[1]indicadores 140225'!$A$1:$AH$2422,25,FALSE)</f>
        <v>1053016.26</v>
      </c>
      <c r="AE549" s="12">
        <f t="shared" si="51"/>
        <v>0.99989797020143056</v>
      </c>
      <c r="AF549" s="12" t="str">
        <f t="shared" si="52"/>
        <v>N° proy&gt;=90%</v>
      </c>
      <c r="AG549" s="16">
        <v>461258.41000000003</v>
      </c>
      <c r="AH549" s="15">
        <v>45631</v>
      </c>
      <c r="AI549">
        <v>0.86639999999999995</v>
      </c>
      <c r="AJ549">
        <v>0.77010000000000001</v>
      </c>
      <c r="AK549" s="11">
        <f>VLOOKUP(A549,'[1]indicadores 140225'!$A$1:$AH$2422,29,FALSE)</f>
        <v>0.80189999999999995</v>
      </c>
      <c r="AN549">
        <v>0.87770000000000004</v>
      </c>
      <c r="AO549">
        <v>0.66359999999999997</v>
      </c>
      <c r="AP549" s="11">
        <f>VLOOKUP(A549,'[1]indicadores 140225'!$A$1:$AH$2422,31,FALSE)</f>
        <v>0.69089999999999996</v>
      </c>
      <c r="AS549" t="s">
        <v>54</v>
      </c>
      <c r="AT549" t="s">
        <v>55</v>
      </c>
      <c r="AU549" t="s">
        <v>56</v>
      </c>
    </row>
    <row r="550" spans="1:47" x14ac:dyDescent="0.25">
      <c r="A550" t="s">
        <v>2511</v>
      </c>
      <c r="B550" t="s">
        <v>2511</v>
      </c>
      <c r="C550" s="6">
        <f t="shared" si="53"/>
        <v>2023</v>
      </c>
      <c r="D550" t="s">
        <v>47</v>
      </c>
      <c r="E550" t="s">
        <v>82</v>
      </c>
      <c r="F550" t="s">
        <v>2512</v>
      </c>
      <c r="G550" t="s">
        <v>1073</v>
      </c>
      <c r="H550" t="s">
        <v>1073</v>
      </c>
      <c r="I550" t="s">
        <v>2403</v>
      </c>
      <c r="J550" t="s">
        <v>2508</v>
      </c>
      <c r="K550" t="s">
        <v>2513</v>
      </c>
      <c r="L550" t="s">
        <v>2514</v>
      </c>
      <c r="M550">
        <v>240</v>
      </c>
      <c r="N550" s="14">
        <v>45139.638611111113</v>
      </c>
      <c r="O550">
        <v>1440000</v>
      </c>
      <c r="P550" s="15">
        <v>45217</v>
      </c>
      <c r="Q550" s="16">
        <v>1440000</v>
      </c>
      <c r="R550" s="10">
        <f t="shared" si="48"/>
        <v>1</v>
      </c>
      <c r="S550" s="10" t="str">
        <f t="shared" si="49"/>
        <v>N° proy &gt;=90%</v>
      </c>
      <c r="T550" s="15">
        <v>45236</v>
      </c>
      <c r="U550" s="16">
        <v>1440000</v>
      </c>
      <c r="V550" s="15">
        <v>45145</v>
      </c>
      <c r="W550">
        <v>546.70870370370403</v>
      </c>
      <c r="X550">
        <v>17.88</v>
      </c>
      <c r="Y550">
        <v>36</v>
      </c>
      <c r="Z550" s="11" t="str">
        <f t="shared" si="50"/>
        <v>dentro de plazo</v>
      </c>
      <c r="AA550" s="17"/>
      <c r="AB550" s="16">
        <v>1043440.78</v>
      </c>
      <c r="AC550" s="16">
        <v>984788.43</v>
      </c>
      <c r="AD550" s="9">
        <f>VLOOKUP(A550,'[1]indicadores 140225'!$A$1:$AH$2422,25,FALSE)</f>
        <v>1043333.43</v>
      </c>
      <c r="AE550" s="12">
        <f t="shared" si="51"/>
        <v>0.99989711922127489</v>
      </c>
      <c r="AF550" s="12" t="str">
        <f t="shared" si="52"/>
        <v>N° proy&gt;=90%</v>
      </c>
      <c r="AG550" s="16">
        <v>461977.54000000004</v>
      </c>
      <c r="AH550" s="15">
        <v>45631</v>
      </c>
      <c r="AI550">
        <v>0.8367</v>
      </c>
      <c r="AJ550">
        <v>0.74219999999999997</v>
      </c>
      <c r="AK550" s="11">
        <f>VLOOKUP(A550,'[1]indicadores 140225'!$A$1:$AH$2422,29,FALSE)</f>
        <v>0.76970000000000005</v>
      </c>
      <c r="AN550">
        <v>0.88419999999999999</v>
      </c>
      <c r="AO550">
        <v>0.55179999999999996</v>
      </c>
      <c r="AP550" s="11">
        <f>VLOOKUP(A550,'[1]indicadores 140225'!$A$1:$AH$2422,31,FALSE)</f>
        <v>0.58069999999999999</v>
      </c>
      <c r="AS550" t="s">
        <v>54</v>
      </c>
      <c r="AT550" t="s">
        <v>55</v>
      </c>
      <c r="AU550" t="s">
        <v>56</v>
      </c>
    </row>
    <row r="551" spans="1:47" x14ac:dyDescent="0.25">
      <c r="A551" t="s">
        <v>2515</v>
      </c>
      <c r="B551" t="s">
        <v>2515</v>
      </c>
      <c r="C551" s="6">
        <f t="shared" si="53"/>
        <v>2023</v>
      </c>
      <c r="D551" t="s">
        <v>47</v>
      </c>
      <c r="E551" t="s">
        <v>82</v>
      </c>
      <c r="F551" t="s">
        <v>2516</v>
      </c>
      <c r="G551" t="s">
        <v>1073</v>
      </c>
      <c r="H551" t="s">
        <v>1073</v>
      </c>
      <c r="I551" t="s">
        <v>2439</v>
      </c>
      <c r="J551" t="s">
        <v>2517</v>
      </c>
      <c r="K551" t="s">
        <v>2518</v>
      </c>
      <c r="L551" t="s">
        <v>2519</v>
      </c>
      <c r="M551">
        <v>200</v>
      </c>
      <c r="N551" s="14">
        <v>45139.696018518516</v>
      </c>
      <c r="O551">
        <v>1200000</v>
      </c>
      <c r="P551" s="15">
        <v>45209</v>
      </c>
      <c r="Q551" s="16">
        <v>1200000</v>
      </c>
      <c r="R551" s="10">
        <f t="shared" si="48"/>
        <v>1</v>
      </c>
      <c r="S551" s="10" t="str">
        <f t="shared" si="49"/>
        <v>N° proy &gt;=90%</v>
      </c>
      <c r="T551" s="15">
        <v>45230</v>
      </c>
      <c r="U551" s="16">
        <v>1200000</v>
      </c>
      <c r="V551" s="15">
        <v>45140</v>
      </c>
      <c r="W551">
        <v>551.70870370370403</v>
      </c>
      <c r="X551">
        <v>18.04</v>
      </c>
      <c r="Y551">
        <v>36</v>
      </c>
      <c r="Z551" s="11" t="str">
        <f t="shared" si="50"/>
        <v>dentro de plazo</v>
      </c>
      <c r="AA551" s="17"/>
      <c r="AB551" s="16">
        <v>692802.2</v>
      </c>
      <c r="AC551" s="16">
        <v>665909.1</v>
      </c>
      <c r="AD551" s="9">
        <f>VLOOKUP(A551,'[1]indicadores 140225'!$A$1:$AH$2422,25,FALSE)</f>
        <v>692095.2</v>
      </c>
      <c r="AE551" s="12">
        <f t="shared" si="51"/>
        <v>0.99897950670479974</v>
      </c>
      <c r="AF551" s="12" t="str">
        <f t="shared" si="52"/>
        <v>N° proy&gt;=90%</v>
      </c>
      <c r="AG551" s="16">
        <v>380305.35000000003</v>
      </c>
      <c r="AH551" s="15">
        <v>45674</v>
      </c>
      <c r="AI551">
        <v>0.62660000000000005</v>
      </c>
      <c r="AJ551">
        <v>0.49940000000000001</v>
      </c>
      <c r="AK551" s="11">
        <f>VLOOKUP(A551,'[1]indicadores 140225'!$A$1:$AH$2422,29,FALSE)</f>
        <v>0.51149999999999995</v>
      </c>
      <c r="AN551">
        <v>0.88039999999999996</v>
      </c>
      <c r="AO551">
        <v>0.4834</v>
      </c>
      <c r="AP551" s="11">
        <f>VLOOKUP(A551,'[1]indicadores 140225'!$A$1:$AH$2422,31,FALSE)</f>
        <v>0.4834</v>
      </c>
      <c r="AS551" t="s">
        <v>54</v>
      </c>
      <c r="AT551" t="s">
        <v>55</v>
      </c>
      <c r="AU551" t="s">
        <v>56</v>
      </c>
    </row>
    <row r="552" spans="1:47" x14ac:dyDescent="0.25">
      <c r="A552" t="s">
        <v>2520</v>
      </c>
      <c r="B552" t="s">
        <v>2520</v>
      </c>
      <c r="C552" s="6">
        <f t="shared" si="53"/>
        <v>2023</v>
      </c>
      <c r="D552" t="s">
        <v>47</v>
      </c>
      <c r="E552" t="s">
        <v>82</v>
      </c>
      <c r="F552" t="s">
        <v>2521</v>
      </c>
      <c r="G552" t="s">
        <v>1073</v>
      </c>
      <c r="H552" t="s">
        <v>1073</v>
      </c>
      <c r="I552" t="s">
        <v>2439</v>
      </c>
      <c r="J552" t="s">
        <v>2517</v>
      </c>
      <c r="K552" t="s">
        <v>2522</v>
      </c>
      <c r="L552" t="s">
        <v>2523</v>
      </c>
      <c r="M552">
        <v>200</v>
      </c>
      <c r="N552" s="14">
        <v>45139.696018518516</v>
      </c>
      <c r="O552">
        <v>1200000</v>
      </c>
      <c r="P552" s="15">
        <v>45209</v>
      </c>
      <c r="Q552" s="16">
        <v>1200000</v>
      </c>
      <c r="R552" s="10">
        <f t="shared" si="48"/>
        <v>1</v>
      </c>
      <c r="S552" s="10" t="str">
        <f t="shared" si="49"/>
        <v>N° proy &gt;=90%</v>
      </c>
      <c r="T552" s="15">
        <v>45230</v>
      </c>
      <c r="U552" s="16">
        <v>1200000</v>
      </c>
      <c r="V552" s="15">
        <v>45140</v>
      </c>
      <c r="W552">
        <v>551.70870370370403</v>
      </c>
      <c r="X552">
        <v>18.04</v>
      </c>
      <c r="Y552">
        <v>36</v>
      </c>
      <c r="Z552" s="11" t="str">
        <f t="shared" si="50"/>
        <v>dentro de plazo</v>
      </c>
      <c r="AA552" s="17"/>
      <c r="AB552" s="16">
        <v>699085.85</v>
      </c>
      <c r="AC552" s="16">
        <v>675898.95</v>
      </c>
      <c r="AD552" s="9">
        <f>VLOOKUP(A552,'[1]indicadores 140225'!$A$1:$AH$2422,25,FALSE)</f>
        <v>698343.85</v>
      </c>
      <c r="AE552" s="12">
        <f t="shared" si="51"/>
        <v>0.99893861390557392</v>
      </c>
      <c r="AF552" s="12" t="str">
        <f t="shared" si="52"/>
        <v>N° proy&gt;=90%</v>
      </c>
      <c r="AG552" s="16">
        <v>382838.75</v>
      </c>
      <c r="AH552" s="15">
        <v>45674</v>
      </c>
      <c r="AI552">
        <v>0.62450000000000006</v>
      </c>
      <c r="AJ552">
        <v>0.59450000000000003</v>
      </c>
      <c r="AK552" s="11">
        <f>VLOOKUP(A552,'[1]indicadores 140225'!$A$1:$AH$2422,29,FALSE)</f>
        <v>0.60609999999999997</v>
      </c>
      <c r="AN552">
        <v>0.88180000000000003</v>
      </c>
      <c r="AO552">
        <v>0.50249999999999995</v>
      </c>
      <c r="AP552" s="11">
        <f>VLOOKUP(A552,'[1]indicadores 140225'!$A$1:$AH$2422,31,FALSE)</f>
        <v>0.50249999999999995</v>
      </c>
      <c r="AS552" t="s">
        <v>54</v>
      </c>
      <c r="AT552" t="s">
        <v>55</v>
      </c>
      <c r="AU552" t="s">
        <v>56</v>
      </c>
    </row>
    <row r="553" spans="1:47" x14ac:dyDescent="0.25">
      <c r="A553" t="s">
        <v>2497</v>
      </c>
      <c r="B553" t="s">
        <v>2496</v>
      </c>
      <c r="C553" s="6">
        <f t="shared" si="53"/>
        <v>2023</v>
      </c>
      <c r="D553" t="s">
        <v>47</v>
      </c>
      <c r="E553" t="s">
        <v>82</v>
      </c>
      <c r="F553" t="s">
        <v>2524</v>
      </c>
      <c r="G553" t="s">
        <v>1073</v>
      </c>
      <c r="H553" t="s">
        <v>1073</v>
      </c>
      <c r="I553" t="s">
        <v>2464</v>
      </c>
      <c r="J553" t="s">
        <v>2525</v>
      </c>
      <c r="K553" t="s">
        <v>2525</v>
      </c>
      <c r="L553" t="s">
        <v>2526</v>
      </c>
      <c r="M553">
        <v>160</v>
      </c>
      <c r="N553" s="14">
        <v>45138.800173611111</v>
      </c>
      <c r="O553">
        <v>960000</v>
      </c>
      <c r="P553" s="15">
        <v>45236</v>
      </c>
      <c r="Q553" s="16">
        <v>960000</v>
      </c>
      <c r="R553" s="10">
        <f t="shared" si="48"/>
        <v>1</v>
      </c>
      <c r="S553" s="10" t="str">
        <f t="shared" si="49"/>
        <v>N° proy &gt;=90%</v>
      </c>
      <c r="T553" s="15">
        <v>45237</v>
      </c>
      <c r="U553" s="16">
        <v>960000</v>
      </c>
      <c r="V553" s="15">
        <v>45145</v>
      </c>
      <c r="W553">
        <v>546.70870370370403</v>
      </c>
      <c r="X553">
        <v>17.88</v>
      </c>
      <c r="Y553">
        <v>36</v>
      </c>
      <c r="Z553" s="11" t="str">
        <f t="shared" si="50"/>
        <v>dentro de plazo</v>
      </c>
      <c r="AA553" s="17"/>
      <c r="AB553" s="16">
        <v>580422.9</v>
      </c>
      <c r="AC553" s="16">
        <v>539682.69999999995</v>
      </c>
      <c r="AD553" s="9">
        <f>VLOOKUP(A553,'[1]indicadores 140225'!$A$1:$AH$2422,25,FALSE)</f>
        <v>579677.69999999995</v>
      </c>
      <c r="AE553" s="12">
        <f t="shared" si="51"/>
        <v>0.99871610854775017</v>
      </c>
      <c r="AF553" s="12" t="str">
        <f t="shared" si="52"/>
        <v>N° proy&gt;=90%</v>
      </c>
      <c r="AG553" s="16">
        <v>311564.90000000002</v>
      </c>
      <c r="AH553" s="15">
        <v>45603</v>
      </c>
      <c r="AI553">
        <v>0.85560000000000003</v>
      </c>
      <c r="AJ553">
        <v>0.6331</v>
      </c>
      <c r="AK553" s="11">
        <f>VLOOKUP(A553,'[1]indicadores 140225'!$A$1:$AH$2422,29,FALSE)</f>
        <v>0.64429999999999998</v>
      </c>
      <c r="AN553">
        <v>0.85719999999999996</v>
      </c>
      <c r="AO553">
        <v>0.56240000000000001</v>
      </c>
      <c r="AP553" s="11">
        <f>VLOOKUP(A553,'[1]indicadores 140225'!$A$1:$AH$2422,31,FALSE)</f>
        <v>0.59440000000000004</v>
      </c>
      <c r="AS553" t="s">
        <v>54</v>
      </c>
      <c r="AT553" t="s">
        <v>55</v>
      </c>
      <c r="AU553" t="s">
        <v>56</v>
      </c>
    </row>
    <row r="554" spans="1:47" x14ac:dyDescent="0.25">
      <c r="A554" t="s">
        <v>2502</v>
      </c>
      <c r="B554" t="s">
        <v>2501</v>
      </c>
      <c r="C554" s="6">
        <f t="shared" si="53"/>
        <v>2023</v>
      </c>
      <c r="D554" t="s">
        <v>47</v>
      </c>
      <c r="E554" t="s">
        <v>82</v>
      </c>
      <c r="F554" t="s">
        <v>2527</v>
      </c>
      <c r="G554" t="s">
        <v>1073</v>
      </c>
      <c r="H554" t="s">
        <v>1073</v>
      </c>
      <c r="I554" t="s">
        <v>2464</v>
      </c>
      <c r="J554" t="s">
        <v>2525</v>
      </c>
      <c r="K554" t="s">
        <v>2528</v>
      </c>
      <c r="L554" t="s">
        <v>2529</v>
      </c>
      <c r="M554">
        <v>160</v>
      </c>
      <c r="N554" s="14">
        <v>45138.800173611111</v>
      </c>
      <c r="O554">
        <v>960000</v>
      </c>
      <c r="P554" s="15">
        <v>45236</v>
      </c>
      <c r="Q554" s="16">
        <v>960000</v>
      </c>
      <c r="R554" s="10">
        <f t="shared" si="48"/>
        <v>1</v>
      </c>
      <c r="S554" s="10" t="str">
        <f t="shared" si="49"/>
        <v>N° proy &gt;=90%</v>
      </c>
      <c r="T554" s="15">
        <v>45237</v>
      </c>
      <c r="U554" s="16">
        <v>960000</v>
      </c>
      <c r="V554" s="15">
        <v>45145</v>
      </c>
      <c r="W554">
        <v>546.70870370370403</v>
      </c>
      <c r="X554">
        <v>17.88</v>
      </c>
      <c r="Y554">
        <v>36</v>
      </c>
      <c r="Z554" s="11" t="str">
        <f t="shared" si="50"/>
        <v>dentro de plazo</v>
      </c>
      <c r="AA554" s="17"/>
      <c r="AB554" s="16">
        <v>603708.30000000005</v>
      </c>
      <c r="AC554" s="16">
        <v>561467.1</v>
      </c>
      <c r="AD554" s="9">
        <f>VLOOKUP(A554,'[1]indicadores 140225'!$A$1:$AH$2422,25,FALSE)</f>
        <v>602163.1</v>
      </c>
      <c r="AE554" s="12">
        <f t="shared" si="51"/>
        <v>0.99744048574452249</v>
      </c>
      <c r="AF554" s="12" t="str">
        <f t="shared" si="52"/>
        <v>N° proy&gt;=90%</v>
      </c>
      <c r="AG554" s="16">
        <v>329850.8</v>
      </c>
      <c r="AH554" s="15">
        <v>45603</v>
      </c>
      <c r="AI554">
        <v>0.83309999999999995</v>
      </c>
      <c r="AJ554">
        <v>0.66900000000000004</v>
      </c>
      <c r="AK554" s="11">
        <f>VLOOKUP(A554,'[1]indicadores 140225'!$A$1:$AH$2422,29,FALSE)</f>
        <v>0.6865</v>
      </c>
      <c r="AN554">
        <v>0.83479999999999999</v>
      </c>
      <c r="AO554">
        <v>0.56340000000000001</v>
      </c>
      <c r="AP554" s="11">
        <f>VLOOKUP(A554,'[1]indicadores 140225'!$A$1:$AH$2422,31,FALSE)</f>
        <v>0.59730000000000005</v>
      </c>
      <c r="AS554" t="s">
        <v>54</v>
      </c>
      <c r="AT554" t="s">
        <v>55</v>
      </c>
      <c r="AU554" t="s">
        <v>56</v>
      </c>
    </row>
    <row r="555" spans="1:47" x14ac:dyDescent="0.25">
      <c r="A555" t="s">
        <v>2530</v>
      </c>
      <c r="B555" t="s">
        <v>2530</v>
      </c>
      <c r="C555" s="6">
        <f t="shared" si="53"/>
        <v>2024</v>
      </c>
      <c r="D555" t="s">
        <v>47</v>
      </c>
      <c r="E555" t="s">
        <v>132</v>
      </c>
      <c r="F555" t="s">
        <v>2531</v>
      </c>
      <c r="G555" t="s">
        <v>1073</v>
      </c>
      <c r="H555" t="s">
        <v>1073</v>
      </c>
      <c r="I555" t="s">
        <v>2403</v>
      </c>
      <c r="J555" t="s">
        <v>2508</v>
      </c>
      <c r="K555" t="s">
        <v>2508</v>
      </c>
      <c r="L555" t="s">
        <v>2532</v>
      </c>
      <c r="M555">
        <v>400</v>
      </c>
      <c r="N555" s="14">
        <v>45543.418993055559</v>
      </c>
      <c r="O555">
        <v>2400000</v>
      </c>
      <c r="P555" s="15">
        <v>45565</v>
      </c>
      <c r="Q555" s="16">
        <v>2400000</v>
      </c>
      <c r="R555" s="10">
        <f t="shared" si="48"/>
        <v>1</v>
      </c>
      <c r="S555" s="10" t="str">
        <f t="shared" si="49"/>
        <v>N° proy &gt;=90%</v>
      </c>
      <c r="T555" s="15">
        <v>45579</v>
      </c>
      <c r="U555" s="16">
        <v>2400000</v>
      </c>
      <c r="V555" s="15">
        <v>45544</v>
      </c>
      <c r="W555">
        <v>147.70870370370397</v>
      </c>
      <c r="X555">
        <v>4.8099999999999996</v>
      </c>
      <c r="Y555">
        <v>36</v>
      </c>
      <c r="Z555" s="11" t="str">
        <f t="shared" si="50"/>
        <v>dentro de plazo</v>
      </c>
      <c r="AA555" s="17"/>
      <c r="AB555" s="16">
        <v>265359.8</v>
      </c>
      <c r="AC555" s="16">
        <v>263477.32</v>
      </c>
      <c r="AD555" s="9">
        <f>VLOOKUP(A555,'[1]indicadores 140225'!$A$1:$AH$2422,25,FALSE)</f>
        <v>263477.32</v>
      </c>
      <c r="AE555" s="12">
        <f t="shared" si="51"/>
        <v>0.99290593375484915</v>
      </c>
      <c r="AF555" s="12" t="str">
        <f t="shared" si="52"/>
        <v>N° proy&gt;=90%</v>
      </c>
      <c r="AG555" s="16"/>
      <c r="AH555" s="17"/>
      <c r="AI555">
        <v>8.72E-2</v>
      </c>
      <c r="AJ555">
        <v>8.3400000000000002E-2</v>
      </c>
      <c r="AK555" s="11">
        <f>VLOOKUP(A555,'[1]indicadores 140225'!$A$1:$AH$2422,29,FALSE)</f>
        <v>8.3400000000000002E-2</v>
      </c>
      <c r="AN555">
        <v>0.29120000000000001</v>
      </c>
      <c r="AO555">
        <v>7.9100000000000004E-2</v>
      </c>
      <c r="AP555" s="11">
        <f>VLOOKUP(A555,'[1]indicadores 140225'!$A$1:$AH$2422,31,FALSE)</f>
        <v>7.9100000000000004E-2</v>
      </c>
      <c r="AS555" t="s">
        <v>54</v>
      </c>
      <c r="AT555" t="s">
        <v>55</v>
      </c>
      <c r="AU555" t="s">
        <v>56</v>
      </c>
    </row>
    <row r="556" spans="1:47" x14ac:dyDescent="0.25">
      <c r="A556" t="s">
        <v>2533</v>
      </c>
      <c r="B556" t="s">
        <v>2533</v>
      </c>
      <c r="C556" s="6">
        <f t="shared" si="53"/>
        <v>2024</v>
      </c>
      <c r="D556" t="s">
        <v>47</v>
      </c>
      <c r="E556" t="s">
        <v>132</v>
      </c>
      <c r="F556" t="s">
        <v>2534</v>
      </c>
      <c r="G556" t="s">
        <v>1073</v>
      </c>
      <c r="H556" t="s">
        <v>1073</v>
      </c>
      <c r="I556" t="s">
        <v>2439</v>
      </c>
      <c r="J556" t="s">
        <v>2440</v>
      </c>
      <c r="K556" t="s">
        <v>2440</v>
      </c>
      <c r="L556" t="s">
        <v>2535</v>
      </c>
      <c r="M556">
        <v>400</v>
      </c>
      <c r="N556" s="14">
        <v>45543.411504629628</v>
      </c>
      <c r="O556">
        <v>2400000</v>
      </c>
      <c r="P556" s="15">
        <v>45595</v>
      </c>
      <c r="Q556" s="16">
        <v>2400000</v>
      </c>
      <c r="R556" s="10">
        <f t="shared" si="48"/>
        <v>1</v>
      </c>
      <c r="S556" s="10" t="str">
        <f t="shared" si="49"/>
        <v>N° proy &gt;=90%</v>
      </c>
      <c r="T556" s="15">
        <v>45614</v>
      </c>
      <c r="U556" s="16">
        <v>2400000</v>
      </c>
      <c r="V556" s="15">
        <v>45544</v>
      </c>
      <c r="W556">
        <v>147.70870370370397</v>
      </c>
      <c r="X556">
        <v>4.8099999999999996</v>
      </c>
      <c r="Y556">
        <v>36</v>
      </c>
      <c r="Z556" s="11" t="str">
        <f t="shared" si="50"/>
        <v>dentro de plazo</v>
      </c>
      <c r="AA556" s="17"/>
      <c r="AB556" s="16">
        <v>229388.27</v>
      </c>
      <c r="AC556" s="16">
        <v>182209.27</v>
      </c>
      <c r="AD556" s="9">
        <f>VLOOKUP(A556,'[1]indicadores 140225'!$A$1:$AH$2422,25,FALSE)</f>
        <v>229388.27</v>
      </c>
      <c r="AE556" s="12">
        <f t="shared" si="51"/>
        <v>1</v>
      </c>
      <c r="AF556" s="12" t="str">
        <f t="shared" si="52"/>
        <v>N° proy&gt;=90%</v>
      </c>
      <c r="AG556" s="16">
        <v>70687.27</v>
      </c>
      <c r="AH556" s="15">
        <v>45674</v>
      </c>
      <c r="AI556">
        <v>0.1174</v>
      </c>
      <c r="AJ556">
        <v>5.7599999999999998E-2</v>
      </c>
      <c r="AK556" s="11">
        <f>VLOOKUP(A556,'[1]indicadores 140225'!$A$1:$AH$2422,29,FALSE)</f>
        <v>7.0900000000000005E-2</v>
      </c>
      <c r="AN556">
        <v>0.18640000000000001</v>
      </c>
      <c r="AO556">
        <v>5.5899999999999998E-2</v>
      </c>
      <c r="AP556" s="11">
        <f>VLOOKUP(A556,'[1]indicadores 140225'!$A$1:$AH$2422,31,FALSE)</f>
        <v>7.0300000000000001E-2</v>
      </c>
      <c r="AS556" t="s">
        <v>54</v>
      </c>
      <c r="AT556" t="s">
        <v>55</v>
      </c>
      <c r="AU556" t="s">
        <v>56</v>
      </c>
    </row>
    <row r="557" spans="1:47" x14ac:dyDescent="0.25">
      <c r="A557" t="s">
        <v>2536</v>
      </c>
      <c r="B557" t="s">
        <v>2536</v>
      </c>
      <c r="C557" s="6">
        <f t="shared" si="53"/>
        <v>2024</v>
      </c>
      <c r="D557" t="s">
        <v>47</v>
      </c>
      <c r="E557" t="s">
        <v>132</v>
      </c>
      <c r="F557" t="s">
        <v>2537</v>
      </c>
      <c r="G557" t="s">
        <v>1073</v>
      </c>
      <c r="H557" t="s">
        <v>1073</v>
      </c>
      <c r="I557" t="s">
        <v>2538</v>
      </c>
      <c r="J557" t="s">
        <v>2539</v>
      </c>
      <c r="K557" t="s">
        <v>2540</v>
      </c>
      <c r="L557" t="s">
        <v>2541</v>
      </c>
      <c r="M557">
        <v>400</v>
      </c>
      <c r="N557" s="14">
        <v>45541</v>
      </c>
      <c r="O557">
        <v>2400000</v>
      </c>
      <c r="P557" s="15">
        <v>45565</v>
      </c>
      <c r="Q557" s="16">
        <v>2400000</v>
      </c>
      <c r="R557" s="10">
        <f t="shared" si="48"/>
        <v>1</v>
      </c>
      <c r="S557" s="10" t="str">
        <f t="shared" si="49"/>
        <v>N° proy &gt;=90%</v>
      </c>
      <c r="T557" s="15">
        <v>45579</v>
      </c>
      <c r="U557" s="16">
        <v>2400000</v>
      </c>
      <c r="V557" s="15">
        <v>45544</v>
      </c>
      <c r="W557">
        <v>147.70870370370397</v>
      </c>
      <c r="X557">
        <v>4.8099999999999996</v>
      </c>
      <c r="Y557">
        <v>36</v>
      </c>
      <c r="Z557" s="11" t="str">
        <f t="shared" si="50"/>
        <v>dentro de plazo</v>
      </c>
      <c r="AA557" s="17"/>
      <c r="AB557" s="16">
        <v>350112.4</v>
      </c>
      <c r="AC557" s="16">
        <v>207271.2</v>
      </c>
      <c r="AD557" s="9">
        <f>VLOOKUP(A557,'[1]indicadores 140225'!$A$1:$AH$2422,25,FALSE)</f>
        <v>350112.4</v>
      </c>
      <c r="AE557" s="12">
        <f t="shared" si="51"/>
        <v>1</v>
      </c>
      <c r="AF557" s="12" t="str">
        <f t="shared" si="52"/>
        <v>N° proy&gt;=90%</v>
      </c>
      <c r="AG557" s="16">
        <v>65089.200000000004</v>
      </c>
      <c r="AH557" s="15">
        <v>45677</v>
      </c>
      <c r="AI557">
        <v>0.17829999999999999</v>
      </c>
      <c r="AJ557">
        <v>0.1197</v>
      </c>
      <c r="AK557" s="11">
        <f>VLOOKUP(A557,'[1]indicadores 140225'!$A$1:$AH$2422,29,FALSE)</f>
        <v>0.14249999999999999</v>
      </c>
      <c r="AN557">
        <v>0.2626</v>
      </c>
      <c r="AO557">
        <v>7.2300000000000003E-2</v>
      </c>
      <c r="AP557" s="11">
        <f>VLOOKUP(A557,'[1]indicadores 140225'!$A$1:$AH$2422,31,FALSE)</f>
        <v>0.1174</v>
      </c>
      <c r="AS557" t="s">
        <v>54</v>
      </c>
      <c r="AT557" t="s">
        <v>55</v>
      </c>
      <c r="AU557" t="s">
        <v>56</v>
      </c>
    </row>
    <row r="558" spans="1:47" x14ac:dyDescent="0.25">
      <c r="A558" t="s">
        <v>2542</v>
      </c>
      <c r="B558" t="s">
        <v>2542</v>
      </c>
      <c r="C558" s="6">
        <f t="shared" si="53"/>
        <v>2024</v>
      </c>
      <c r="D558" t="s">
        <v>47</v>
      </c>
      <c r="E558" t="s">
        <v>132</v>
      </c>
      <c r="F558" t="s">
        <v>2543</v>
      </c>
      <c r="G558" t="s">
        <v>1073</v>
      </c>
      <c r="H558" t="s">
        <v>1073</v>
      </c>
      <c r="I558" t="s">
        <v>2538</v>
      </c>
      <c r="J558" t="s">
        <v>2544</v>
      </c>
      <c r="K558" t="s">
        <v>2544</v>
      </c>
      <c r="L558" t="s">
        <v>2545</v>
      </c>
      <c r="M558">
        <v>400</v>
      </c>
      <c r="N558" s="14">
        <v>45541</v>
      </c>
      <c r="O558">
        <v>2400000</v>
      </c>
      <c r="P558" s="15">
        <v>45565</v>
      </c>
      <c r="Q558" s="16">
        <v>2400000</v>
      </c>
      <c r="R558" s="10">
        <f t="shared" si="48"/>
        <v>1</v>
      </c>
      <c r="S558" s="10" t="str">
        <f t="shared" si="49"/>
        <v>N° proy &gt;=90%</v>
      </c>
      <c r="T558" s="15">
        <v>45579</v>
      </c>
      <c r="U558" s="16">
        <v>2400000</v>
      </c>
      <c r="V558" s="15">
        <v>45544</v>
      </c>
      <c r="W558">
        <v>147.70870370370397</v>
      </c>
      <c r="X558">
        <v>4.8099999999999996</v>
      </c>
      <c r="Y558">
        <v>36</v>
      </c>
      <c r="Z558" s="11" t="str">
        <f t="shared" si="50"/>
        <v>dentro de plazo</v>
      </c>
      <c r="AA558" s="17"/>
      <c r="AB558" s="16">
        <v>318797.34000000003</v>
      </c>
      <c r="AC558" s="16">
        <v>318797.34000000003</v>
      </c>
      <c r="AD558" s="9">
        <f>VLOOKUP(A558,'[1]indicadores 140225'!$A$1:$AH$2422,25,FALSE)</f>
        <v>318797.34000000003</v>
      </c>
      <c r="AE558" s="12">
        <f t="shared" si="51"/>
        <v>1</v>
      </c>
      <c r="AF558" s="12" t="str">
        <f t="shared" si="52"/>
        <v>N° proy&gt;=90%</v>
      </c>
      <c r="AG558" s="16">
        <v>137930.34</v>
      </c>
      <c r="AH558" s="15">
        <v>45645</v>
      </c>
      <c r="AI558">
        <v>0.13869999999999999</v>
      </c>
      <c r="AJ558">
        <v>8.1799999999999998E-2</v>
      </c>
      <c r="AK558" s="11">
        <f>VLOOKUP(A558,'[1]indicadores 140225'!$A$1:$AH$2422,29,FALSE)</f>
        <v>8.1799999999999998E-2</v>
      </c>
      <c r="AN558">
        <v>0.25829999999999997</v>
      </c>
      <c r="AO558">
        <v>9.3100000000000002E-2</v>
      </c>
      <c r="AP558" s="11">
        <f>VLOOKUP(A558,'[1]indicadores 140225'!$A$1:$AH$2422,31,FALSE)</f>
        <v>9.3100000000000002E-2</v>
      </c>
      <c r="AS558" t="s">
        <v>54</v>
      </c>
      <c r="AT558" t="s">
        <v>55</v>
      </c>
      <c r="AU558" t="s">
        <v>56</v>
      </c>
    </row>
    <row r="559" spans="1:47" x14ac:dyDescent="0.25">
      <c r="A559" t="s">
        <v>2546</v>
      </c>
      <c r="B559" t="s">
        <v>2546</v>
      </c>
      <c r="C559" s="6">
        <f t="shared" si="53"/>
        <v>2024</v>
      </c>
      <c r="D559" t="s">
        <v>47</v>
      </c>
      <c r="E559" t="s">
        <v>132</v>
      </c>
      <c r="F559" t="s">
        <v>2547</v>
      </c>
      <c r="G559" t="s">
        <v>1073</v>
      </c>
      <c r="H559" t="s">
        <v>1073</v>
      </c>
      <c r="I559" t="s">
        <v>2403</v>
      </c>
      <c r="J559" t="s">
        <v>2548</v>
      </c>
      <c r="K559" t="s">
        <v>2549</v>
      </c>
      <c r="L559" t="s">
        <v>2550</v>
      </c>
      <c r="M559">
        <v>400</v>
      </c>
      <c r="N559" s="14">
        <v>45541.801157407404</v>
      </c>
      <c r="O559">
        <v>2400000</v>
      </c>
      <c r="P559" s="15">
        <v>45565</v>
      </c>
      <c r="Q559" s="16">
        <v>2400000</v>
      </c>
      <c r="R559" s="10">
        <f t="shared" si="48"/>
        <v>1</v>
      </c>
      <c r="S559" s="10" t="str">
        <f t="shared" si="49"/>
        <v>N° proy &gt;=90%</v>
      </c>
      <c r="T559" s="15">
        <v>45579</v>
      </c>
      <c r="U559" s="16">
        <v>2400000</v>
      </c>
      <c r="V559" s="15">
        <v>45544</v>
      </c>
      <c r="W559">
        <v>147.70870370370397</v>
      </c>
      <c r="X559">
        <v>4.8099999999999996</v>
      </c>
      <c r="Y559">
        <v>36</v>
      </c>
      <c r="Z559" s="11" t="str">
        <f t="shared" si="50"/>
        <v>dentro de plazo</v>
      </c>
      <c r="AA559" s="17"/>
      <c r="AB559" s="16">
        <v>262038.6</v>
      </c>
      <c r="AC559" s="16">
        <v>234038.6</v>
      </c>
      <c r="AD559" s="9">
        <f>VLOOKUP(A559,'[1]indicadores 140225'!$A$1:$AH$2422,25,FALSE)</f>
        <v>234038.6</v>
      </c>
      <c r="AE559" s="12">
        <f t="shared" si="51"/>
        <v>0.89314551367622941</v>
      </c>
      <c r="AF559" s="12" t="str">
        <f t="shared" si="52"/>
        <v>N° proy&gt;=80</v>
      </c>
      <c r="AG559" s="16">
        <v>41436.400000000001</v>
      </c>
      <c r="AH559" s="15">
        <v>45674</v>
      </c>
      <c r="AI559">
        <v>0.1016</v>
      </c>
      <c r="AJ559">
        <v>5.91E-2</v>
      </c>
      <c r="AK559" s="11">
        <f>VLOOKUP(A559,'[1]indicadores 140225'!$A$1:$AH$2422,29,FALSE)</f>
        <v>8.4900000000000003E-2</v>
      </c>
      <c r="AN559">
        <v>0.1938</v>
      </c>
      <c r="AO559">
        <v>4.7699999999999999E-2</v>
      </c>
      <c r="AP559" s="11">
        <f>VLOOKUP(A559,'[1]indicadores 140225'!$A$1:$AH$2422,31,FALSE)</f>
        <v>7.4700000000000003E-2</v>
      </c>
      <c r="AS559" t="s">
        <v>54</v>
      </c>
      <c r="AT559" t="s">
        <v>55</v>
      </c>
      <c r="AU559" t="s">
        <v>56</v>
      </c>
    </row>
    <row r="560" spans="1:47" x14ac:dyDescent="0.25">
      <c r="A560" t="s">
        <v>2551</v>
      </c>
      <c r="B560" t="s">
        <v>2551</v>
      </c>
      <c r="C560" s="6">
        <f t="shared" si="53"/>
        <v>2024</v>
      </c>
      <c r="D560" t="s">
        <v>157</v>
      </c>
      <c r="E560" t="s">
        <v>158</v>
      </c>
      <c r="F560" t="s">
        <v>2552</v>
      </c>
      <c r="G560" t="s">
        <v>1073</v>
      </c>
      <c r="H560" t="s">
        <v>1073</v>
      </c>
      <c r="I560" t="s">
        <v>2403</v>
      </c>
      <c r="J560" t="s">
        <v>2499</v>
      </c>
      <c r="K560" t="s">
        <v>160</v>
      </c>
      <c r="L560" t="s">
        <v>2553</v>
      </c>
      <c r="M560">
        <v>150</v>
      </c>
      <c r="N560" s="14">
        <v>45531.765185185184</v>
      </c>
      <c r="O560">
        <v>581818</v>
      </c>
      <c r="P560" s="15">
        <v>45471</v>
      </c>
      <c r="Q560" s="16">
        <v>581818</v>
      </c>
      <c r="R560" s="10">
        <f t="shared" si="48"/>
        <v>1</v>
      </c>
      <c r="S560" s="10" t="str">
        <f t="shared" si="49"/>
        <v>N° proy &gt;=90%</v>
      </c>
      <c r="T560" s="15">
        <v>45475</v>
      </c>
      <c r="U560" s="16">
        <v>581818</v>
      </c>
      <c r="V560" s="15">
        <v>45548</v>
      </c>
      <c r="W560">
        <v>64</v>
      </c>
      <c r="X560">
        <v>4.68</v>
      </c>
      <c r="Y560">
        <v>3</v>
      </c>
      <c r="Z560" s="11" t="str">
        <f t="shared" si="50"/>
        <v>fuera del plazo</v>
      </c>
      <c r="AA560" s="15">
        <v>45612</v>
      </c>
      <c r="AB560" s="16">
        <v>581001.59</v>
      </c>
      <c r="AC560" s="16">
        <v>579191.23</v>
      </c>
      <c r="AD560" s="9">
        <f>VLOOKUP(A560,'[1]indicadores 140225'!$A$1:$AH$2422,25,FALSE)</f>
        <v>579374.5</v>
      </c>
      <c r="AE560" s="12">
        <f t="shared" si="51"/>
        <v>0.99719950852458084</v>
      </c>
      <c r="AF560" s="12" t="str">
        <f t="shared" si="52"/>
        <v>N° proy&gt;=90%</v>
      </c>
      <c r="AG560" s="16"/>
      <c r="AH560" s="17"/>
      <c r="AI560">
        <v>0</v>
      </c>
      <c r="AK560" s="11" t="e">
        <f>VLOOKUP(A560,'[1]indicadores 140225'!$A$1:$AH$2422,29,FALSE)</f>
        <v>#REF!</v>
      </c>
      <c r="AN560">
        <v>1</v>
      </c>
      <c r="AP560" s="11" t="e">
        <f>VLOOKUP(A560,'[1]indicadores 140225'!$A$1:$AH$2422,31,FALSE)</f>
        <v>#REF!</v>
      </c>
      <c r="AS560" t="s">
        <v>42</v>
      </c>
      <c r="AT560" t="s">
        <v>162</v>
      </c>
      <c r="AU560" t="s">
        <v>182</v>
      </c>
    </row>
    <row r="561" spans="1:47" x14ac:dyDescent="0.25">
      <c r="A561" t="s">
        <v>2554</v>
      </c>
      <c r="B561" t="s">
        <v>2554</v>
      </c>
      <c r="C561" s="6">
        <f t="shared" si="53"/>
        <v>2024</v>
      </c>
      <c r="D561" t="s">
        <v>157</v>
      </c>
      <c r="E561" t="s">
        <v>158</v>
      </c>
      <c r="F561" t="s">
        <v>2555</v>
      </c>
      <c r="G561" t="s">
        <v>1073</v>
      </c>
      <c r="H561" t="s">
        <v>1073</v>
      </c>
      <c r="I561" t="s">
        <v>2439</v>
      </c>
      <c r="J561" t="s">
        <v>2440</v>
      </c>
      <c r="K561" t="s">
        <v>160</v>
      </c>
      <c r="L561" t="s">
        <v>2556</v>
      </c>
      <c r="M561">
        <v>150</v>
      </c>
      <c r="N561" s="14">
        <v>45531.765185185184</v>
      </c>
      <c r="O561">
        <v>581818</v>
      </c>
      <c r="P561" s="15">
        <v>45471</v>
      </c>
      <c r="Q561" s="16">
        <v>581818</v>
      </c>
      <c r="R561" s="10">
        <f t="shared" si="48"/>
        <v>1</v>
      </c>
      <c r="S561" s="10" t="str">
        <f t="shared" si="49"/>
        <v>N° proy &gt;=90%</v>
      </c>
      <c r="T561" s="15">
        <v>45475</v>
      </c>
      <c r="U561" s="16">
        <v>581818</v>
      </c>
      <c r="V561" s="15">
        <v>45548</v>
      </c>
      <c r="W561">
        <v>78</v>
      </c>
      <c r="X561">
        <v>3</v>
      </c>
      <c r="Y561">
        <v>3</v>
      </c>
      <c r="Z561" s="11" t="str">
        <f t="shared" si="50"/>
        <v>dentro de plazo</v>
      </c>
      <c r="AA561" s="15">
        <v>45626</v>
      </c>
      <c r="AB561" s="16">
        <v>571722.86</v>
      </c>
      <c r="AC561" s="16">
        <v>343013.66</v>
      </c>
      <c r="AD561" s="9">
        <f>VLOOKUP(A561,'[1]indicadores 140225'!$A$1:$AH$2422,25,FALSE)</f>
        <v>570957.84</v>
      </c>
      <c r="AE561" s="12">
        <f t="shared" si="51"/>
        <v>0.99866190412606548</v>
      </c>
      <c r="AF561" s="12" t="str">
        <f t="shared" si="52"/>
        <v>N° proy&gt;=90%</v>
      </c>
      <c r="AG561" s="16"/>
      <c r="AH561" s="17"/>
      <c r="AI561">
        <v>0</v>
      </c>
      <c r="AK561" s="11" t="e">
        <f>VLOOKUP(A561,'[1]indicadores 140225'!$A$1:$AH$2422,29,FALSE)</f>
        <v>#REF!</v>
      </c>
      <c r="AN561">
        <v>1</v>
      </c>
      <c r="AP561" s="11" t="e">
        <f>VLOOKUP(A561,'[1]indicadores 140225'!$A$1:$AH$2422,31,FALSE)</f>
        <v>#REF!</v>
      </c>
      <c r="AS561" t="s">
        <v>42</v>
      </c>
      <c r="AT561" t="s">
        <v>257</v>
      </c>
      <c r="AU561" t="s">
        <v>1271</v>
      </c>
    </row>
    <row r="562" spans="1:47" x14ac:dyDescent="0.25">
      <c r="A562" t="s">
        <v>2557</v>
      </c>
      <c r="B562" t="s">
        <v>2557</v>
      </c>
      <c r="C562" s="6">
        <f t="shared" si="53"/>
        <v>2024</v>
      </c>
      <c r="D562" t="s">
        <v>157</v>
      </c>
      <c r="E562" t="s">
        <v>158</v>
      </c>
      <c r="F562" t="s">
        <v>2558</v>
      </c>
      <c r="G562" t="s">
        <v>1073</v>
      </c>
      <c r="H562" t="s">
        <v>1073</v>
      </c>
      <c r="I562" t="s">
        <v>2396</v>
      </c>
      <c r="J562" t="s">
        <v>2559</v>
      </c>
      <c r="K562" t="s">
        <v>160</v>
      </c>
      <c r="L562" t="s">
        <v>2560</v>
      </c>
      <c r="M562">
        <v>150</v>
      </c>
      <c r="N562" s="14">
        <v>45531.765185185184</v>
      </c>
      <c r="O562">
        <v>581818</v>
      </c>
      <c r="P562" s="15">
        <v>45471</v>
      </c>
      <c r="Q562" s="16">
        <v>581818</v>
      </c>
      <c r="R562" s="10">
        <f t="shared" si="48"/>
        <v>1</v>
      </c>
      <c r="S562" s="10" t="str">
        <f t="shared" si="49"/>
        <v>N° proy &gt;=90%</v>
      </c>
      <c r="T562" s="15">
        <v>45476</v>
      </c>
      <c r="U562" s="16">
        <v>581818</v>
      </c>
      <c r="V562" s="15">
        <v>45548</v>
      </c>
      <c r="W562">
        <v>78</v>
      </c>
      <c r="X562">
        <v>4</v>
      </c>
      <c r="Y562">
        <v>4</v>
      </c>
      <c r="Z562" s="11" t="str">
        <f t="shared" si="50"/>
        <v>dentro de plazo</v>
      </c>
      <c r="AA562" s="15">
        <v>45626</v>
      </c>
      <c r="AB562" s="16">
        <v>263793.02</v>
      </c>
      <c r="AC562" s="16">
        <v>111873.47</v>
      </c>
      <c r="AD562" s="9">
        <f>VLOOKUP(A562,'[1]indicadores 140225'!$A$1:$AH$2422,25,FALSE)</f>
        <v>111873.47</v>
      </c>
      <c r="AE562" s="12">
        <f t="shared" si="51"/>
        <v>0.42409564134790223</v>
      </c>
      <c r="AF562" s="12" t="str">
        <f t="shared" si="52"/>
        <v>N° proy&lt;80</v>
      </c>
      <c r="AG562" s="16"/>
      <c r="AH562" s="17"/>
      <c r="AI562">
        <v>0</v>
      </c>
      <c r="AK562" s="11" t="e">
        <f>VLOOKUP(A562,'[1]indicadores 140225'!$A$1:$AH$2422,29,FALSE)</f>
        <v>#REF!</v>
      </c>
      <c r="AN562">
        <v>1</v>
      </c>
      <c r="AP562" s="11" t="e">
        <f>VLOOKUP(A562,'[1]indicadores 140225'!$A$1:$AH$2422,31,FALSE)</f>
        <v>#REF!</v>
      </c>
      <c r="AS562" t="s">
        <v>42</v>
      </c>
      <c r="AT562" t="s">
        <v>915</v>
      </c>
    </row>
    <row r="563" spans="1:47" x14ac:dyDescent="0.25">
      <c r="A563" t="s">
        <v>2561</v>
      </c>
      <c r="B563" t="s">
        <v>2561</v>
      </c>
      <c r="C563" s="6">
        <f t="shared" si="53"/>
        <v>2024</v>
      </c>
      <c r="D563" t="s">
        <v>157</v>
      </c>
      <c r="E563" t="s">
        <v>158</v>
      </c>
      <c r="F563" t="s">
        <v>2562</v>
      </c>
      <c r="G563" t="s">
        <v>1073</v>
      </c>
      <c r="H563" t="s">
        <v>1073</v>
      </c>
      <c r="I563" t="s">
        <v>2396</v>
      </c>
      <c r="J563" t="s">
        <v>2563</v>
      </c>
      <c r="K563" t="s">
        <v>2564</v>
      </c>
      <c r="L563" t="s">
        <v>2565</v>
      </c>
      <c r="M563">
        <v>150</v>
      </c>
      <c r="N563" s="14">
        <v>45531.765185185184</v>
      </c>
      <c r="O563">
        <v>581818</v>
      </c>
      <c r="P563" s="15">
        <v>45471</v>
      </c>
      <c r="Q563" s="16">
        <v>581818</v>
      </c>
      <c r="R563" s="10">
        <f t="shared" si="48"/>
        <v>1</v>
      </c>
      <c r="S563" s="10" t="str">
        <f t="shared" si="49"/>
        <v>N° proy &gt;=90%</v>
      </c>
      <c r="T563" s="15">
        <v>45476</v>
      </c>
      <c r="U563" s="16">
        <v>581818</v>
      </c>
      <c r="V563" s="15">
        <v>45549</v>
      </c>
      <c r="W563">
        <v>73</v>
      </c>
      <c r="X563">
        <v>4</v>
      </c>
      <c r="Y563">
        <v>4</v>
      </c>
      <c r="Z563" s="11" t="str">
        <f t="shared" si="50"/>
        <v>dentro de plazo</v>
      </c>
      <c r="AA563" s="15">
        <v>45622</v>
      </c>
      <c r="AB563" s="16">
        <v>577596.92000000004</v>
      </c>
      <c r="AC563" s="16">
        <v>577422.27</v>
      </c>
      <c r="AD563" s="9">
        <f>VLOOKUP(A563,'[1]indicadores 140225'!$A$1:$AH$2422,25,FALSE)</f>
        <v>577422.27</v>
      </c>
      <c r="AE563" s="12">
        <f t="shared" si="51"/>
        <v>0.99969762650396399</v>
      </c>
      <c r="AF563" s="12" t="str">
        <f t="shared" si="52"/>
        <v>N° proy&gt;=90%</v>
      </c>
      <c r="AG563" s="16"/>
      <c r="AH563" s="17"/>
      <c r="AI563">
        <v>0</v>
      </c>
      <c r="AJ563">
        <v>1</v>
      </c>
      <c r="AK563" s="11">
        <f>VLOOKUP(A563,'[1]indicadores 140225'!$A$1:$AH$2422,29,FALSE)</f>
        <v>1</v>
      </c>
      <c r="AN563">
        <v>0</v>
      </c>
      <c r="AP563" s="11" t="e">
        <f>VLOOKUP(A563,'[1]indicadores 140225'!$A$1:$AH$2422,31,FALSE)</f>
        <v>#REF!</v>
      </c>
      <c r="AS563" t="s">
        <v>42</v>
      </c>
      <c r="AT563" t="s">
        <v>915</v>
      </c>
    </row>
    <row r="564" spans="1:47" x14ac:dyDescent="0.25">
      <c r="A564" t="s">
        <v>2566</v>
      </c>
      <c r="B564" t="s">
        <v>2566</v>
      </c>
      <c r="C564" s="6">
        <f t="shared" si="53"/>
        <v>2024</v>
      </c>
      <c r="D564" t="s">
        <v>157</v>
      </c>
      <c r="E564" t="s">
        <v>158</v>
      </c>
      <c r="F564" t="s">
        <v>2567</v>
      </c>
      <c r="G564" t="s">
        <v>1073</v>
      </c>
      <c r="H564" t="s">
        <v>1073</v>
      </c>
      <c r="I564" t="s">
        <v>2396</v>
      </c>
      <c r="J564" t="s">
        <v>2568</v>
      </c>
      <c r="K564" t="s">
        <v>2569</v>
      </c>
      <c r="L564" t="s">
        <v>2570</v>
      </c>
      <c r="M564">
        <v>150</v>
      </c>
      <c r="N564" s="14">
        <v>45531.765185185184</v>
      </c>
      <c r="O564">
        <v>581818</v>
      </c>
      <c r="P564" s="15">
        <v>45471</v>
      </c>
      <c r="Q564" s="16">
        <v>581818</v>
      </c>
      <c r="R564" s="10">
        <f t="shared" si="48"/>
        <v>1</v>
      </c>
      <c r="S564" s="10" t="str">
        <f t="shared" si="49"/>
        <v>N° proy &gt;=90%</v>
      </c>
      <c r="T564" s="15">
        <v>45476</v>
      </c>
      <c r="U564" s="16">
        <v>581818</v>
      </c>
      <c r="V564" s="15">
        <v>45548</v>
      </c>
      <c r="W564">
        <v>78</v>
      </c>
      <c r="X564">
        <v>4</v>
      </c>
      <c r="Y564">
        <v>4</v>
      </c>
      <c r="Z564" s="11" t="str">
        <f t="shared" si="50"/>
        <v>dentro de plazo</v>
      </c>
      <c r="AA564" s="15">
        <v>45626</v>
      </c>
      <c r="AB564" s="16">
        <v>571837.81999999995</v>
      </c>
      <c r="AC564" s="16">
        <v>571747.81999999995</v>
      </c>
      <c r="AD564" s="9">
        <f>VLOOKUP(A564,'[1]indicadores 140225'!$A$1:$AH$2422,25,FALSE)</f>
        <v>392058.14</v>
      </c>
      <c r="AE564" s="12">
        <f t="shared" si="51"/>
        <v>0.68561072088586239</v>
      </c>
      <c r="AF564" s="12" t="str">
        <f t="shared" si="52"/>
        <v>N° proy&lt;80</v>
      </c>
      <c r="AG564" s="16"/>
      <c r="AH564" s="17"/>
      <c r="AI564">
        <v>0</v>
      </c>
      <c r="AK564" s="11" t="e">
        <f>VLOOKUP(A564,'[1]indicadores 140225'!$A$1:$AH$2422,29,FALSE)</f>
        <v>#REF!</v>
      </c>
      <c r="AN564">
        <v>1</v>
      </c>
      <c r="AP564" s="11" t="e">
        <f>VLOOKUP(A564,'[1]indicadores 140225'!$A$1:$AH$2422,31,FALSE)</f>
        <v>#REF!</v>
      </c>
      <c r="AS564" t="s">
        <v>42</v>
      </c>
      <c r="AT564" t="s">
        <v>915</v>
      </c>
    </row>
    <row r="565" spans="1:47" x14ac:dyDescent="0.25">
      <c r="A565" t="s">
        <v>2571</v>
      </c>
      <c r="B565" t="s">
        <v>2571</v>
      </c>
      <c r="C565" s="6">
        <f t="shared" si="53"/>
        <v>2024</v>
      </c>
      <c r="D565" t="s">
        <v>157</v>
      </c>
      <c r="E565" t="s">
        <v>158</v>
      </c>
      <c r="F565" t="s">
        <v>2572</v>
      </c>
      <c r="G565" t="s">
        <v>1073</v>
      </c>
      <c r="H565" t="s">
        <v>1073</v>
      </c>
      <c r="I565" t="s">
        <v>2396</v>
      </c>
      <c r="J565" t="s">
        <v>2573</v>
      </c>
      <c r="K565" t="s">
        <v>2573</v>
      </c>
      <c r="L565" t="s">
        <v>2574</v>
      </c>
      <c r="M565">
        <v>150</v>
      </c>
      <c r="N565" s="14">
        <v>45531.765185185184</v>
      </c>
      <c r="O565">
        <v>581818</v>
      </c>
      <c r="P565" s="15">
        <v>45471</v>
      </c>
      <c r="Q565" s="16">
        <v>581818</v>
      </c>
      <c r="R565" s="10">
        <f t="shared" si="48"/>
        <v>1</v>
      </c>
      <c r="S565" s="10" t="str">
        <f t="shared" si="49"/>
        <v>N° proy &gt;=90%</v>
      </c>
      <c r="T565" s="15">
        <v>45476</v>
      </c>
      <c r="U565" s="16">
        <v>581818</v>
      </c>
      <c r="V565" s="15">
        <v>45548</v>
      </c>
      <c r="W565">
        <v>77</v>
      </c>
      <c r="X565">
        <v>4</v>
      </c>
      <c r="Y565">
        <v>4</v>
      </c>
      <c r="Z565" s="11" t="str">
        <f t="shared" si="50"/>
        <v>dentro de plazo</v>
      </c>
      <c r="AA565" s="15">
        <v>45625</v>
      </c>
      <c r="AB565" s="16">
        <v>574049.18000000005</v>
      </c>
      <c r="AC565" s="16">
        <v>573639.38</v>
      </c>
      <c r="AD565" s="9">
        <f>VLOOKUP(A565,'[1]indicadores 140225'!$A$1:$AH$2422,25,FALSE)</f>
        <v>573639.38</v>
      </c>
      <c r="AE565" s="12">
        <f t="shared" si="51"/>
        <v>0.99928612388227778</v>
      </c>
      <c r="AF565" s="12" t="str">
        <f t="shared" si="52"/>
        <v>N° proy&gt;=90%</v>
      </c>
      <c r="AG565" s="16"/>
      <c r="AH565" s="17"/>
      <c r="AI565">
        <v>0</v>
      </c>
      <c r="AK565" s="11" t="e">
        <f>VLOOKUP(A565,'[1]indicadores 140225'!$A$1:$AH$2422,29,FALSE)</f>
        <v>#REF!</v>
      </c>
      <c r="AN565">
        <v>1</v>
      </c>
      <c r="AP565" s="11" t="e">
        <f>VLOOKUP(A565,'[1]indicadores 140225'!$A$1:$AH$2422,31,FALSE)</f>
        <v>#REF!</v>
      </c>
      <c r="AS565" t="s">
        <v>42</v>
      </c>
      <c r="AT565" t="s">
        <v>915</v>
      </c>
    </row>
    <row r="566" spans="1:47" x14ac:dyDescent="0.25">
      <c r="A566" t="s">
        <v>2575</v>
      </c>
      <c r="B566" t="s">
        <v>2575</v>
      </c>
      <c r="C566" s="6">
        <f t="shared" si="53"/>
        <v>2024</v>
      </c>
      <c r="D566" t="s">
        <v>157</v>
      </c>
      <c r="E566" t="s">
        <v>158</v>
      </c>
      <c r="F566" t="s">
        <v>2576</v>
      </c>
      <c r="G566" t="s">
        <v>1073</v>
      </c>
      <c r="H566" t="s">
        <v>1073</v>
      </c>
      <c r="I566" t="s">
        <v>2538</v>
      </c>
      <c r="J566" t="s">
        <v>2577</v>
      </c>
      <c r="K566" t="s">
        <v>160</v>
      </c>
      <c r="L566" t="s">
        <v>2578</v>
      </c>
      <c r="M566">
        <v>150</v>
      </c>
      <c r="N566" s="14">
        <v>45531.765185185184</v>
      </c>
      <c r="O566">
        <v>581818</v>
      </c>
      <c r="P566" s="15">
        <v>45471</v>
      </c>
      <c r="Q566" s="16">
        <v>581818</v>
      </c>
      <c r="R566" s="10">
        <f t="shared" si="48"/>
        <v>1</v>
      </c>
      <c r="S566" s="10" t="str">
        <f t="shared" si="49"/>
        <v>N° proy &gt;=90%</v>
      </c>
      <c r="T566" s="15">
        <v>45476</v>
      </c>
      <c r="U566" s="16">
        <v>581818</v>
      </c>
      <c r="V566" s="15">
        <v>45549</v>
      </c>
      <c r="W566">
        <v>77</v>
      </c>
      <c r="X566">
        <v>3</v>
      </c>
      <c r="Y566">
        <v>3</v>
      </c>
      <c r="Z566" s="11" t="str">
        <f t="shared" si="50"/>
        <v>dentro de plazo</v>
      </c>
      <c r="AA566" s="15">
        <v>45626</v>
      </c>
      <c r="AB566" s="16">
        <v>304821.12</v>
      </c>
      <c r="AC566" s="16">
        <v>303504.98</v>
      </c>
      <c r="AD566" s="9">
        <f>VLOOKUP(A566,'[1]indicadores 140225'!$A$1:$AH$2422,25,FALSE)</f>
        <v>303504.98</v>
      </c>
      <c r="AE566" s="12">
        <f t="shared" si="51"/>
        <v>0.99568225456293835</v>
      </c>
      <c r="AF566" s="12" t="str">
        <f t="shared" si="52"/>
        <v>N° proy&gt;=90%</v>
      </c>
      <c r="AG566" s="16"/>
      <c r="AH566" s="17"/>
      <c r="AI566">
        <v>0</v>
      </c>
      <c r="AK566" s="11" t="e">
        <f>VLOOKUP(A566,'[1]indicadores 140225'!$A$1:$AH$2422,29,FALSE)</f>
        <v>#REF!</v>
      </c>
      <c r="AN566">
        <v>1</v>
      </c>
      <c r="AP566" s="11" t="e">
        <f>VLOOKUP(A566,'[1]indicadores 140225'!$A$1:$AH$2422,31,FALSE)</f>
        <v>#REF!</v>
      </c>
      <c r="AS566" t="s">
        <v>42</v>
      </c>
      <c r="AT566" t="s">
        <v>257</v>
      </c>
      <c r="AU566" t="s">
        <v>1271</v>
      </c>
    </row>
    <row r="567" spans="1:47" x14ac:dyDescent="0.25">
      <c r="A567" t="s">
        <v>2579</v>
      </c>
      <c r="B567" t="s">
        <v>2579</v>
      </c>
      <c r="C567" s="6">
        <f t="shared" si="53"/>
        <v>2024</v>
      </c>
      <c r="D567" t="s">
        <v>157</v>
      </c>
      <c r="E567" t="s">
        <v>158</v>
      </c>
      <c r="F567" t="s">
        <v>2580</v>
      </c>
      <c r="G567" t="s">
        <v>1073</v>
      </c>
      <c r="H567" t="s">
        <v>1073</v>
      </c>
      <c r="I567" t="s">
        <v>2538</v>
      </c>
      <c r="J567" t="s">
        <v>2581</v>
      </c>
      <c r="K567" t="s">
        <v>160</v>
      </c>
      <c r="L567" t="s">
        <v>2582</v>
      </c>
      <c r="M567">
        <v>150</v>
      </c>
      <c r="N567" s="14">
        <v>45531.765185185184</v>
      </c>
      <c r="O567">
        <v>581818</v>
      </c>
      <c r="P567" s="15">
        <v>45471</v>
      </c>
      <c r="Q567" s="16">
        <v>581818</v>
      </c>
      <c r="R567" s="10">
        <f t="shared" si="48"/>
        <v>1</v>
      </c>
      <c r="S567" s="10" t="str">
        <f t="shared" si="49"/>
        <v>N° proy &gt;=90%</v>
      </c>
      <c r="T567" s="15">
        <v>45476</v>
      </c>
      <c r="U567" s="16">
        <v>581818</v>
      </c>
      <c r="V567" s="15">
        <v>45548</v>
      </c>
      <c r="W567">
        <v>76</v>
      </c>
      <c r="X567">
        <v>3</v>
      </c>
      <c r="Y567">
        <v>3</v>
      </c>
      <c r="Z567" s="11" t="str">
        <f t="shared" si="50"/>
        <v>dentro de plazo</v>
      </c>
      <c r="AA567" s="15">
        <v>45624</v>
      </c>
      <c r="AB567" s="16">
        <v>579807.18999999994</v>
      </c>
      <c r="AC567" s="16">
        <v>391115.21</v>
      </c>
      <c r="AD567" s="9">
        <f>VLOOKUP(A567,'[1]indicadores 140225'!$A$1:$AH$2422,25,FALSE)</f>
        <v>579595.43000000005</v>
      </c>
      <c r="AE567" s="12">
        <f t="shared" si="51"/>
        <v>0.99963477513964616</v>
      </c>
      <c r="AF567" s="12" t="str">
        <f t="shared" si="52"/>
        <v>N° proy&gt;=90%</v>
      </c>
      <c r="AG567" s="16"/>
      <c r="AH567" s="17"/>
      <c r="AI567">
        <v>0</v>
      </c>
      <c r="AJ567">
        <v>1</v>
      </c>
      <c r="AK567" s="11">
        <f>VLOOKUP(A567,'[1]indicadores 140225'!$A$1:$AH$2422,29,FALSE)</f>
        <v>1</v>
      </c>
      <c r="AN567">
        <v>1</v>
      </c>
      <c r="AO567">
        <v>0.67190000000000005</v>
      </c>
      <c r="AP567" s="11">
        <f>VLOOKUP(A567,'[1]indicadores 140225'!$A$1:$AH$2422,31,FALSE)</f>
        <v>0.67190000000000005</v>
      </c>
      <c r="AS567" t="s">
        <v>42</v>
      </c>
      <c r="AT567" t="s">
        <v>939</v>
      </c>
      <c r="AU567" t="s">
        <v>1021</v>
      </c>
    </row>
    <row r="568" spans="1:47" x14ac:dyDescent="0.25">
      <c r="A568" t="s">
        <v>2583</v>
      </c>
      <c r="B568" t="s">
        <v>2583</v>
      </c>
      <c r="C568" s="6">
        <f t="shared" si="53"/>
        <v>2024</v>
      </c>
      <c r="D568" t="s">
        <v>157</v>
      </c>
      <c r="E568" t="s">
        <v>158</v>
      </c>
      <c r="F568" t="s">
        <v>2584</v>
      </c>
      <c r="G568" t="s">
        <v>1073</v>
      </c>
      <c r="H568" t="s">
        <v>1073</v>
      </c>
      <c r="I568" t="s">
        <v>2538</v>
      </c>
      <c r="J568" t="s">
        <v>2585</v>
      </c>
      <c r="K568" t="s">
        <v>2585</v>
      </c>
      <c r="L568" t="s">
        <v>2586</v>
      </c>
      <c r="M568">
        <v>150</v>
      </c>
      <c r="N568" s="14">
        <v>45531.765185185184</v>
      </c>
      <c r="O568">
        <v>581818</v>
      </c>
      <c r="P568" s="15">
        <v>45471</v>
      </c>
      <c r="Q568" s="16">
        <v>581818</v>
      </c>
      <c r="R568" s="10">
        <f t="shared" si="48"/>
        <v>1</v>
      </c>
      <c r="S568" s="10" t="str">
        <f t="shared" si="49"/>
        <v>N° proy &gt;=90%</v>
      </c>
      <c r="T568" s="15">
        <v>45476</v>
      </c>
      <c r="U568" s="16">
        <v>581818</v>
      </c>
      <c r="V568" s="15">
        <v>45549</v>
      </c>
      <c r="W568">
        <v>77</v>
      </c>
      <c r="X568">
        <v>3</v>
      </c>
      <c r="Y568">
        <v>3</v>
      </c>
      <c r="Z568" s="11" t="str">
        <f t="shared" si="50"/>
        <v>dentro de plazo</v>
      </c>
      <c r="AA568" s="15">
        <v>45626</v>
      </c>
      <c r="AB568" s="16">
        <v>574361.71</v>
      </c>
      <c r="AC568" s="16">
        <v>574258</v>
      </c>
      <c r="AD568" s="9">
        <f>VLOOKUP(A568,'[1]indicadores 140225'!$A$1:$AH$2422,25,FALSE)</f>
        <v>574258</v>
      </c>
      <c r="AE568" s="12">
        <f t="shared" si="51"/>
        <v>0.99981943434216747</v>
      </c>
      <c r="AF568" s="12" t="str">
        <f t="shared" si="52"/>
        <v>N° proy&gt;=90%</v>
      </c>
      <c r="AG568" s="16">
        <v>342040.8</v>
      </c>
      <c r="AH568" s="17"/>
      <c r="AI568">
        <v>0</v>
      </c>
      <c r="AJ568">
        <v>1</v>
      </c>
      <c r="AK568" s="11">
        <f>VLOOKUP(A568,'[1]indicadores 140225'!$A$1:$AH$2422,29,FALSE)</f>
        <v>1</v>
      </c>
      <c r="AN568">
        <v>1</v>
      </c>
      <c r="AO568">
        <v>0.90700000000000003</v>
      </c>
      <c r="AP568" s="11">
        <f>VLOOKUP(A568,'[1]indicadores 140225'!$A$1:$AH$2422,31,FALSE)</f>
        <v>0.90700000000000003</v>
      </c>
      <c r="AS568" t="s">
        <v>42</v>
      </c>
      <c r="AT568" t="s">
        <v>43</v>
      </c>
      <c r="AU568" t="s">
        <v>44</v>
      </c>
    </row>
    <row r="569" spans="1:47" x14ac:dyDescent="0.25">
      <c r="A569" t="s">
        <v>2587</v>
      </c>
      <c r="B569" t="s">
        <v>2587</v>
      </c>
      <c r="C569" s="6">
        <f t="shared" si="53"/>
        <v>2024</v>
      </c>
      <c r="D569" t="s">
        <v>157</v>
      </c>
      <c r="E569" t="s">
        <v>158</v>
      </c>
      <c r="F569" t="s">
        <v>2588</v>
      </c>
      <c r="G569" t="s">
        <v>1073</v>
      </c>
      <c r="H569" t="s">
        <v>1073</v>
      </c>
      <c r="I569" t="s">
        <v>2538</v>
      </c>
      <c r="J569" t="s">
        <v>2589</v>
      </c>
      <c r="K569" t="s">
        <v>2589</v>
      </c>
      <c r="L569" t="s">
        <v>2590</v>
      </c>
      <c r="M569">
        <v>150</v>
      </c>
      <c r="N569" s="14">
        <v>45531.765185185184</v>
      </c>
      <c r="O569">
        <v>581818</v>
      </c>
      <c r="P569" s="15">
        <v>45471</v>
      </c>
      <c r="Q569" s="16">
        <v>581818</v>
      </c>
      <c r="R569" s="10">
        <f t="shared" si="48"/>
        <v>1</v>
      </c>
      <c r="S569" s="10" t="str">
        <f t="shared" si="49"/>
        <v>N° proy &gt;=90%</v>
      </c>
      <c r="T569" s="15">
        <v>45476</v>
      </c>
      <c r="U569" s="16">
        <v>581818</v>
      </c>
      <c r="V569" s="15">
        <v>45549</v>
      </c>
      <c r="W569">
        <v>76</v>
      </c>
      <c r="X569">
        <v>4</v>
      </c>
      <c r="Y569">
        <v>4</v>
      </c>
      <c r="Z569" s="11" t="str">
        <f t="shared" si="50"/>
        <v>dentro de plazo</v>
      </c>
      <c r="AA569" s="15">
        <v>45625</v>
      </c>
      <c r="AB569" s="16">
        <v>585105.02</v>
      </c>
      <c r="AC569" s="16">
        <v>581743.19999999995</v>
      </c>
      <c r="AD569" s="9">
        <f>VLOOKUP(A569,'[1]indicadores 140225'!$A$1:$AH$2422,25,FALSE)</f>
        <v>581743.19999999995</v>
      </c>
      <c r="AE569" s="12">
        <f t="shared" si="51"/>
        <v>0.99425433061572421</v>
      </c>
      <c r="AF569" s="12" t="str">
        <f t="shared" si="52"/>
        <v>N° proy&gt;=90%</v>
      </c>
      <c r="AG569" s="16">
        <v>585105.02</v>
      </c>
      <c r="AH569" s="17"/>
      <c r="AI569">
        <v>0</v>
      </c>
      <c r="AJ569">
        <v>1</v>
      </c>
      <c r="AK569" s="11">
        <f>VLOOKUP(A569,'[1]indicadores 140225'!$A$1:$AH$2422,29,FALSE)</f>
        <v>1</v>
      </c>
      <c r="AN569">
        <v>1</v>
      </c>
      <c r="AO569">
        <v>0.99990000000000001</v>
      </c>
      <c r="AP569" s="11">
        <f>VLOOKUP(A569,'[1]indicadores 140225'!$A$1:$AH$2422,31,FALSE)</f>
        <v>0.99990000000000001</v>
      </c>
      <c r="AS569" t="s">
        <v>42</v>
      </c>
      <c r="AT569" t="s">
        <v>43</v>
      </c>
      <c r="AU569" t="s">
        <v>44</v>
      </c>
    </row>
    <row r="570" spans="1:47" x14ac:dyDescent="0.25">
      <c r="A570" t="s">
        <v>2591</v>
      </c>
      <c r="B570" t="s">
        <v>2591</v>
      </c>
      <c r="C570" s="6">
        <f t="shared" si="53"/>
        <v>2024</v>
      </c>
      <c r="D570" t="s">
        <v>157</v>
      </c>
      <c r="E570" t="s">
        <v>158</v>
      </c>
      <c r="F570" t="s">
        <v>2592</v>
      </c>
      <c r="G570" t="s">
        <v>1073</v>
      </c>
      <c r="H570" t="s">
        <v>1073</v>
      </c>
      <c r="I570" t="s">
        <v>2414</v>
      </c>
      <c r="J570" t="s">
        <v>2593</v>
      </c>
      <c r="K570" t="s">
        <v>160</v>
      </c>
      <c r="L570" t="s">
        <v>2594</v>
      </c>
      <c r="M570">
        <v>150</v>
      </c>
      <c r="N570" s="14">
        <v>45531.765185185184</v>
      </c>
      <c r="O570">
        <v>581818</v>
      </c>
      <c r="P570" s="15">
        <v>45471</v>
      </c>
      <c r="Q570" s="16">
        <v>581818</v>
      </c>
      <c r="R570" s="10">
        <f t="shared" si="48"/>
        <v>1</v>
      </c>
      <c r="S570" s="10" t="str">
        <f t="shared" si="49"/>
        <v>N° proy &gt;=90%</v>
      </c>
      <c r="T570" s="15">
        <v>45476</v>
      </c>
      <c r="U570" s="16">
        <v>581818</v>
      </c>
      <c r="V570" s="15">
        <v>45548</v>
      </c>
      <c r="W570">
        <v>78</v>
      </c>
      <c r="X570">
        <v>4.68</v>
      </c>
      <c r="Y570">
        <v>3</v>
      </c>
      <c r="Z570" s="11" t="str">
        <f t="shared" si="50"/>
        <v>fuera del plazo</v>
      </c>
      <c r="AA570" s="15">
        <v>45626</v>
      </c>
      <c r="AB570" s="16">
        <v>571717.26</v>
      </c>
      <c r="AC570" s="16">
        <v>570449.4</v>
      </c>
      <c r="AD570" s="9">
        <f>VLOOKUP(A570,'[1]indicadores 140225'!$A$1:$AH$2422,25,FALSE)</f>
        <v>570479.4</v>
      </c>
      <c r="AE570" s="12">
        <f t="shared" si="51"/>
        <v>0.99783483885023871</v>
      </c>
      <c r="AF570" s="12" t="str">
        <f t="shared" si="52"/>
        <v>N° proy&gt;=90%</v>
      </c>
      <c r="AG570" s="16"/>
      <c r="AH570" s="17"/>
      <c r="AI570">
        <v>0</v>
      </c>
      <c r="AK570" s="11" t="e">
        <f>VLOOKUP(A570,'[1]indicadores 140225'!$A$1:$AH$2422,29,FALSE)</f>
        <v>#REF!</v>
      </c>
      <c r="AN570">
        <v>1</v>
      </c>
      <c r="AP570" s="11" t="e">
        <f>VLOOKUP(A570,'[1]indicadores 140225'!$A$1:$AH$2422,31,FALSE)</f>
        <v>#REF!</v>
      </c>
      <c r="AS570" t="s">
        <v>42</v>
      </c>
      <c r="AT570" t="s">
        <v>162</v>
      </c>
      <c r="AU570" t="s">
        <v>182</v>
      </c>
    </row>
    <row r="571" spans="1:47" x14ac:dyDescent="0.25">
      <c r="A571" t="s">
        <v>2595</v>
      </c>
      <c r="B571" t="s">
        <v>2595</v>
      </c>
      <c r="C571" s="6">
        <f t="shared" si="53"/>
        <v>2024</v>
      </c>
      <c r="D571" t="s">
        <v>157</v>
      </c>
      <c r="E571" t="s">
        <v>158</v>
      </c>
      <c r="F571" t="s">
        <v>2596</v>
      </c>
      <c r="G571" t="s">
        <v>1073</v>
      </c>
      <c r="H571" t="s">
        <v>1073</v>
      </c>
      <c r="I571" t="s">
        <v>2464</v>
      </c>
      <c r="J571" t="s">
        <v>2482</v>
      </c>
      <c r="K571" t="s">
        <v>160</v>
      </c>
      <c r="L571" t="s">
        <v>2597</v>
      </c>
      <c r="M571">
        <v>150</v>
      </c>
      <c r="N571" s="14">
        <v>45531.765185185184</v>
      </c>
      <c r="O571">
        <v>581818</v>
      </c>
      <c r="P571" s="15">
        <v>45471</v>
      </c>
      <c r="Q571" s="16">
        <v>581818</v>
      </c>
      <c r="R571" s="10">
        <f t="shared" si="48"/>
        <v>1</v>
      </c>
      <c r="S571" s="10" t="str">
        <f t="shared" si="49"/>
        <v>N° proy &gt;=90%</v>
      </c>
      <c r="T571" s="15">
        <v>45476</v>
      </c>
      <c r="U571" s="16">
        <v>581818</v>
      </c>
      <c r="V571" s="15">
        <v>45548</v>
      </c>
      <c r="W571">
        <v>77</v>
      </c>
      <c r="X571">
        <v>3</v>
      </c>
      <c r="Y571">
        <v>3</v>
      </c>
      <c r="Z571" s="11" t="str">
        <f t="shared" si="50"/>
        <v>dentro de plazo</v>
      </c>
      <c r="AA571" s="15">
        <v>45625</v>
      </c>
      <c r="AB571" s="16">
        <v>575501.11</v>
      </c>
      <c r="AC571" s="16">
        <v>331053.81</v>
      </c>
      <c r="AD571" s="9">
        <f>VLOOKUP(A571,'[1]indicadores 140225'!$A$1:$AH$2422,25,FALSE)</f>
        <v>331053.81</v>
      </c>
      <c r="AE571" s="12">
        <f t="shared" si="51"/>
        <v>0.57524443349900756</v>
      </c>
      <c r="AF571" s="12" t="str">
        <f t="shared" si="52"/>
        <v>N° proy&lt;80</v>
      </c>
      <c r="AG571" s="16">
        <v>331063.53999999998</v>
      </c>
      <c r="AH571" s="17"/>
      <c r="AI571">
        <v>0</v>
      </c>
      <c r="AK571" s="11" t="e">
        <f>VLOOKUP(A571,'[1]indicadores 140225'!$A$1:$AH$2422,29,FALSE)</f>
        <v>#REF!</v>
      </c>
      <c r="AN571">
        <v>1</v>
      </c>
      <c r="AP571" s="11" t="e">
        <f>VLOOKUP(A571,'[1]indicadores 140225'!$A$1:$AH$2422,31,FALSE)</f>
        <v>#REF!</v>
      </c>
      <c r="AS571" t="s">
        <v>42</v>
      </c>
      <c r="AT571" t="s">
        <v>939</v>
      </c>
      <c r="AU571" t="s">
        <v>1021</v>
      </c>
    </row>
    <row r="572" spans="1:47" x14ac:dyDescent="0.25">
      <c r="A572" t="s">
        <v>2598</v>
      </c>
      <c r="B572" t="s">
        <v>2598</v>
      </c>
      <c r="C572" s="6">
        <f t="shared" si="53"/>
        <v>2024</v>
      </c>
      <c r="D572" t="s">
        <v>157</v>
      </c>
      <c r="E572" t="s">
        <v>158</v>
      </c>
      <c r="F572" t="s">
        <v>2599</v>
      </c>
      <c r="G572" t="s">
        <v>1073</v>
      </c>
      <c r="H572" t="s">
        <v>1073</v>
      </c>
      <c r="I572" t="s">
        <v>2464</v>
      </c>
      <c r="J572" t="s">
        <v>2600</v>
      </c>
      <c r="K572" t="s">
        <v>160</v>
      </c>
      <c r="L572" t="s">
        <v>2601</v>
      </c>
      <c r="M572">
        <v>150</v>
      </c>
      <c r="N572" s="14">
        <v>45531.765185185184</v>
      </c>
      <c r="O572">
        <v>581818</v>
      </c>
      <c r="P572" s="15">
        <v>45471</v>
      </c>
      <c r="Q572" s="16">
        <v>581818</v>
      </c>
      <c r="R572" s="10">
        <f t="shared" si="48"/>
        <v>1</v>
      </c>
      <c r="S572" s="10" t="str">
        <f t="shared" si="49"/>
        <v>N° proy &gt;=90%</v>
      </c>
      <c r="T572" s="15">
        <v>45476</v>
      </c>
      <c r="U572" s="16">
        <v>581818</v>
      </c>
      <c r="V572" s="15">
        <v>45548</v>
      </c>
      <c r="W572">
        <v>82</v>
      </c>
      <c r="X572">
        <v>4.68</v>
      </c>
      <c r="Y572">
        <v>4</v>
      </c>
      <c r="Z572" s="11" t="str">
        <f t="shared" si="50"/>
        <v>fuera del plazo</v>
      </c>
      <c r="AA572" s="15">
        <v>45630</v>
      </c>
      <c r="AB572" s="16">
        <v>575303.52</v>
      </c>
      <c r="AC572" s="16">
        <v>573784.80000000005</v>
      </c>
      <c r="AD572" s="9">
        <f>VLOOKUP(A572,'[1]indicadores 140225'!$A$1:$AH$2422,25,FALSE)</f>
        <v>573784.80000000005</v>
      </c>
      <c r="AE572" s="12">
        <f t="shared" si="51"/>
        <v>0.9973601413041937</v>
      </c>
      <c r="AF572" s="12" t="str">
        <f t="shared" si="52"/>
        <v>N° proy&gt;=90%</v>
      </c>
      <c r="AG572" s="16"/>
      <c r="AH572" s="17"/>
      <c r="AI572">
        <v>0</v>
      </c>
      <c r="AK572" s="11" t="e">
        <f>VLOOKUP(A572,'[1]indicadores 140225'!$A$1:$AH$2422,29,FALSE)</f>
        <v>#REF!</v>
      </c>
      <c r="AN572">
        <v>1</v>
      </c>
      <c r="AP572" s="11" t="e">
        <f>VLOOKUP(A572,'[1]indicadores 140225'!$A$1:$AH$2422,31,FALSE)</f>
        <v>#REF!</v>
      </c>
      <c r="AS572" t="s">
        <v>42</v>
      </c>
      <c r="AT572" t="s">
        <v>162</v>
      </c>
      <c r="AU572" t="s">
        <v>182</v>
      </c>
    </row>
    <row r="573" spans="1:47" x14ac:dyDescent="0.25">
      <c r="B573" t="s">
        <v>2602</v>
      </c>
      <c r="C573" s="6">
        <f t="shared" si="53"/>
        <v>1900</v>
      </c>
      <c r="D573" t="s">
        <v>47</v>
      </c>
      <c r="E573" t="s">
        <v>763</v>
      </c>
      <c r="F573" t="s">
        <v>2603</v>
      </c>
      <c r="G573" t="s">
        <v>1073</v>
      </c>
      <c r="H573" t="s">
        <v>1073</v>
      </c>
      <c r="I573" t="s">
        <v>2403</v>
      </c>
      <c r="J573" t="s">
        <v>1073</v>
      </c>
      <c r="K573" t="s">
        <v>1073</v>
      </c>
      <c r="L573" t="s">
        <v>2604</v>
      </c>
      <c r="M573">
        <v>200</v>
      </c>
      <c r="N573" s="18"/>
      <c r="P573" s="15">
        <v>45625</v>
      </c>
      <c r="Q573" s="16">
        <v>708600</v>
      </c>
      <c r="R573" s="10" t="e">
        <f t="shared" si="48"/>
        <v>#DIV/0!</v>
      </c>
      <c r="S573" s="10" t="e">
        <f t="shared" si="49"/>
        <v>#DIV/0!</v>
      </c>
      <c r="T573" s="15">
        <v>45637</v>
      </c>
      <c r="U573" s="16">
        <v>708600</v>
      </c>
      <c r="V573" s="17"/>
      <c r="Z573" s="11" t="str">
        <f t="shared" si="50"/>
        <v>dentro de plazo</v>
      </c>
      <c r="AA573" s="17"/>
      <c r="AB573" s="16"/>
      <c r="AC573" s="16">
        <v>0</v>
      </c>
      <c r="AD573" s="9" t="e">
        <f>VLOOKUP(A573,'[1]indicadores 140225'!$A$1:$AH$2422,25,FALSE)</f>
        <v>#N/A</v>
      </c>
      <c r="AE573" s="12" t="e">
        <f t="shared" si="51"/>
        <v>#N/A</v>
      </c>
      <c r="AF573" s="12" t="e">
        <f t="shared" si="52"/>
        <v>#N/A</v>
      </c>
      <c r="AG573" s="16"/>
      <c r="AH573" s="17"/>
      <c r="AI573">
        <v>0</v>
      </c>
      <c r="AK573" s="11" t="e">
        <f>VLOOKUP(A573,'[1]indicadores 140225'!$A$1:$AH$2422,29,FALSE)</f>
        <v>#N/A</v>
      </c>
      <c r="AP573" s="11" t="e">
        <f>VLOOKUP(A573,'[1]indicadores 140225'!$A$1:$AH$2422,31,FALSE)</f>
        <v>#N/A</v>
      </c>
      <c r="AS573" t="s">
        <v>767</v>
      </c>
      <c r="AT573" t="s">
        <v>768</v>
      </c>
    </row>
    <row r="574" spans="1:47" x14ac:dyDescent="0.25">
      <c r="A574" t="s">
        <v>2605</v>
      </c>
      <c r="B574" t="s">
        <v>2606</v>
      </c>
      <c r="C574" s="6">
        <f t="shared" si="53"/>
        <v>2022</v>
      </c>
      <c r="D574" t="s">
        <v>47</v>
      </c>
      <c r="E574" t="s">
        <v>48</v>
      </c>
      <c r="F574" t="s">
        <v>2607</v>
      </c>
      <c r="G574" t="s">
        <v>2608</v>
      </c>
      <c r="H574" t="s">
        <v>2608</v>
      </c>
      <c r="I574" t="s">
        <v>2609</v>
      </c>
      <c r="J574" t="s">
        <v>2610</v>
      </c>
      <c r="K574" t="s">
        <v>2610</v>
      </c>
      <c r="L574" t="s">
        <v>2611</v>
      </c>
      <c r="M574">
        <v>169</v>
      </c>
      <c r="N574" s="14">
        <v>44792.535717592589</v>
      </c>
      <c r="O574">
        <v>1014000</v>
      </c>
      <c r="P574" s="15">
        <v>44929</v>
      </c>
      <c r="Q574" s="16">
        <v>1153200</v>
      </c>
      <c r="R574" s="10">
        <f t="shared" si="48"/>
        <v>1.1372781065088757</v>
      </c>
      <c r="S574" s="10" t="str">
        <f t="shared" si="49"/>
        <v>N° proy &gt;=90%</v>
      </c>
      <c r="T574" s="15">
        <v>44810</v>
      </c>
      <c r="U574" s="16">
        <v>1014000</v>
      </c>
      <c r="V574" s="15">
        <v>44805</v>
      </c>
      <c r="W574">
        <v>886.70870370370403</v>
      </c>
      <c r="X574">
        <v>29.07</v>
      </c>
      <c r="Y574">
        <v>36</v>
      </c>
      <c r="Z574" s="11" t="str">
        <f t="shared" si="50"/>
        <v>dentro de plazo</v>
      </c>
      <c r="AA574" s="17"/>
      <c r="AB574" s="16">
        <v>881113.33</v>
      </c>
      <c r="AC574" s="16">
        <v>864043.33</v>
      </c>
      <c r="AD574" s="9">
        <f>VLOOKUP(A574,'[1]indicadores 140225'!$A$1:$AH$2422,25,FALSE)</f>
        <v>864043.33</v>
      </c>
      <c r="AE574" s="12">
        <f t="shared" si="51"/>
        <v>0.98062678270909831</v>
      </c>
      <c r="AF574" s="12" t="str">
        <f t="shared" si="52"/>
        <v>N° proy&gt;=90%</v>
      </c>
      <c r="AG574" s="16">
        <v>773520.62</v>
      </c>
      <c r="AH574" s="15">
        <v>45502</v>
      </c>
      <c r="AI574">
        <v>0.94969999999999999</v>
      </c>
      <c r="AJ574">
        <v>0.94140000000000001</v>
      </c>
      <c r="AK574" s="11">
        <f>VLOOKUP(A574,'[1]indicadores 140225'!$A$1:$AH$2422,29,FALSE)</f>
        <v>0.9486</v>
      </c>
      <c r="AN574">
        <v>0.94989999999999997</v>
      </c>
      <c r="AO574">
        <v>0.8649</v>
      </c>
      <c r="AP574" s="11">
        <f>VLOOKUP(A574,'[1]indicadores 140225'!$A$1:$AH$2422,31,FALSE)</f>
        <v>0.87619999999999998</v>
      </c>
      <c r="AS574" t="s">
        <v>54</v>
      </c>
      <c r="AT574" t="s">
        <v>55</v>
      </c>
      <c r="AU574" t="s">
        <v>56</v>
      </c>
    </row>
    <row r="575" spans="1:47" x14ac:dyDescent="0.25">
      <c r="A575" t="s">
        <v>2612</v>
      </c>
      <c r="B575" t="s">
        <v>2613</v>
      </c>
      <c r="C575" s="6">
        <f t="shared" si="53"/>
        <v>2022</v>
      </c>
      <c r="D575" t="s">
        <v>47</v>
      </c>
      <c r="E575" t="s">
        <v>48</v>
      </c>
      <c r="F575" t="s">
        <v>2614</v>
      </c>
      <c r="G575" t="s">
        <v>2608</v>
      </c>
      <c r="H575" t="s">
        <v>2608</v>
      </c>
      <c r="I575" t="s">
        <v>2609</v>
      </c>
      <c r="J575" t="s">
        <v>2610</v>
      </c>
      <c r="K575" t="s">
        <v>199</v>
      </c>
      <c r="L575" t="s">
        <v>2615</v>
      </c>
      <c r="M575">
        <v>231</v>
      </c>
      <c r="N575" s="14">
        <v>44792.535717592589</v>
      </c>
      <c r="O575">
        <v>1386000</v>
      </c>
      <c r="P575" s="15">
        <v>44929</v>
      </c>
      <c r="Q575" s="16">
        <v>1726800</v>
      </c>
      <c r="R575" s="10">
        <f t="shared" si="48"/>
        <v>1.2458874458874458</v>
      </c>
      <c r="S575" s="10" t="str">
        <f t="shared" si="49"/>
        <v>N° proy &gt;=90%</v>
      </c>
      <c r="T575" s="15">
        <v>44810</v>
      </c>
      <c r="U575" s="16">
        <v>1386000</v>
      </c>
      <c r="V575" s="15">
        <v>44805</v>
      </c>
      <c r="W575">
        <v>886.70870370370403</v>
      </c>
      <c r="X575">
        <v>29.07</v>
      </c>
      <c r="Y575">
        <v>36</v>
      </c>
      <c r="Z575" s="11" t="str">
        <f t="shared" si="50"/>
        <v>dentro de plazo</v>
      </c>
      <c r="AA575" s="17"/>
      <c r="AB575" s="16">
        <v>1180143.52</v>
      </c>
      <c r="AC575" s="16">
        <v>1180143.52</v>
      </c>
      <c r="AD575" s="9">
        <f>VLOOKUP(A575,'[1]indicadores 140225'!$A$1:$AH$2422,25,FALSE)</f>
        <v>1180143.52</v>
      </c>
      <c r="AE575" s="12">
        <f t="shared" si="51"/>
        <v>1</v>
      </c>
      <c r="AF575" s="12" t="str">
        <f t="shared" si="52"/>
        <v>N° proy&gt;=90%</v>
      </c>
      <c r="AG575" s="16">
        <v>971912.37</v>
      </c>
      <c r="AH575" s="15">
        <v>45502</v>
      </c>
      <c r="AI575">
        <v>0.96319999999999995</v>
      </c>
      <c r="AJ575">
        <v>0.93340000000000001</v>
      </c>
      <c r="AK575" s="11">
        <f>VLOOKUP(A575,'[1]indicadores 140225'!$A$1:$AH$2422,29,FALSE)</f>
        <v>0.94030000000000002</v>
      </c>
      <c r="AN575">
        <v>0.96579999999999999</v>
      </c>
      <c r="AO575">
        <v>0.87760000000000005</v>
      </c>
      <c r="AP575" s="11">
        <f>VLOOKUP(A575,'[1]indicadores 140225'!$A$1:$AH$2422,31,FALSE)</f>
        <v>0.88990000000000002</v>
      </c>
      <c r="AS575" t="s">
        <v>54</v>
      </c>
      <c r="AT575" t="s">
        <v>55</v>
      </c>
      <c r="AU575" t="s">
        <v>56</v>
      </c>
    </row>
    <row r="576" spans="1:47" x14ac:dyDescent="0.25">
      <c r="A576" t="s">
        <v>2616</v>
      </c>
      <c r="B576" t="s">
        <v>2605</v>
      </c>
      <c r="C576" s="6">
        <f t="shared" si="53"/>
        <v>2022</v>
      </c>
      <c r="D576" t="s">
        <v>47</v>
      </c>
      <c r="E576" t="s">
        <v>48</v>
      </c>
      <c r="F576" t="s">
        <v>2617</v>
      </c>
      <c r="G576" t="s">
        <v>2608</v>
      </c>
      <c r="H576" t="s">
        <v>2608</v>
      </c>
      <c r="I576" t="s">
        <v>2618</v>
      </c>
      <c r="J576" t="s">
        <v>2619</v>
      </c>
      <c r="K576" t="s">
        <v>2619</v>
      </c>
      <c r="L576" t="s">
        <v>2620</v>
      </c>
      <c r="M576">
        <v>224</v>
      </c>
      <c r="N576" s="14">
        <v>44792.535717592589</v>
      </c>
      <c r="O576">
        <v>1344000</v>
      </c>
      <c r="P576" s="15">
        <v>44769</v>
      </c>
      <c r="Q576" s="16">
        <v>1344000</v>
      </c>
      <c r="R576" s="10">
        <f t="shared" si="48"/>
        <v>1</v>
      </c>
      <c r="S576" s="10" t="str">
        <f t="shared" si="49"/>
        <v>N° proy &gt;=90%</v>
      </c>
      <c r="T576" s="15">
        <v>44774</v>
      </c>
      <c r="U576" s="16">
        <v>1344000</v>
      </c>
      <c r="V576" s="15">
        <v>44805</v>
      </c>
      <c r="W576">
        <v>886.70870370370403</v>
      </c>
      <c r="X576">
        <v>29.07</v>
      </c>
      <c r="Y576">
        <v>36</v>
      </c>
      <c r="Z576" s="11" t="str">
        <f t="shared" si="50"/>
        <v>dentro de plazo</v>
      </c>
      <c r="AA576" s="17"/>
      <c r="AB576" s="16">
        <v>1124937.04</v>
      </c>
      <c r="AC576" s="16">
        <v>1124273.3400000001</v>
      </c>
      <c r="AD576" s="9">
        <f>VLOOKUP(A576,'[1]indicadores 140225'!$A$1:$AH$2422,25,FALSE)</f>
        <v>1124273.3400000001</v>
      </c>
      <c r="AE576" s="12">
        <f t="shared" si="51"/>
        <v>0.99941001142606167</v>
      </c>
      <c r="AF576" s="12" t="str">
        <f t="shared" si="52"/>
        <v>N° proy&gt;=90%</v>
      </c>
      <c r="AG576" s="16">
        <v>1097305.8700000001</v>
      </c>
      <c r="AH576" s="15">
        <v>45637</v>
      </c>
      <c r="AI576">
        <v>0.91710000000000003</v>
      </c>
      <c r="AJ576">
        <v>0.87849999999999995</v>
      </c>
      <c r="AK576" s="11">
        <f>VLOOKUP(A576,'[1]indicadores 140225'!$A$1:$AH$2422,29,FALSE)</f>
        <v>0.88560000000000005</v>
      </c>
      <c r="AN576">
        <v>0.92020000000000002</v>
      </c>
      <c r="AO576">
        <v>0.86739999999999995</v>
      </c>
      <c r="AP576" s="11">
        <f>VLOOKUP(A576,'[1]indicadores 140225'!$A$1:$AH$2422,31,FALSE)</f>
        <v>0.86739999999999995</v>
      </c>
      <c r="AS576" t="s">
        <v>54</v>
      </c>
      <c r="AT576" t="s">
        <v>55</v>
      </c>
      <c r="AU576" t="s">
        <v>56</v>
      </c>
    </row>
    <row r="577" spans="1:47" x14ac:dyDescent="0.25">
      <c r="A577" t="s">
        <v>2621</v>
      </c>
      <c r="B577" t="s">
        <v>2612</v>
      </c>
      <c r="C577" s="6">
        <f t="shared" si="53"/>
        <v>2022</v>
      </c>
      <c r="D577" t="s">
        <v>47</v>
      </c>
      <c r="E577" t="s">
        <v>48</v>
      </c>
      <c r="F577" t="s">
        <v>2622</v>
      </c>
      <c r="G577" t="s">
        <v>2608</v>
      </c>
      <c r="H577" t="s">
        <v>2608</v>
      </c>
      <c r="I577" t="s">
        <v>2618</v>
      </c>
      <c r="J577" t="s">
        <v>2619</v>
      </c>
      <c r="K577" t="s">
        <v>2619</v>
      </c>
      <c r="L577" t="s">
        <v>2620</v>
      </c>
      <c r="M577">
        <v>176</v>
      </c>
      <c r="N577" s="14">
        <v>44792.535717592589</v>
      </c>
      <c r="O577">
        <v>1056000</v>
      </c>
      <c r="P577" s="15">
        <v>44769</v>
      </c>
      <c r="Q577" s="16">
        <v>1056000</v>
      </c>
      <c r="R577" s="10">
        <f t="shared" si="48"/>
        <v>1</v>
      </c>
      <c r="S577" s="10" t="str">
        <f t="shared" si="49"/>
        <v>N° proy &gt;=90%</v>
      </c>
      <c r="T577" s="15">
        <v>44774</v>
      </c>
      <c r="U577" s="16">
        <v>1056000</v>
      </c>
      <c r="V577" s="15">
        <v>44805</v>
      </c>
      <c r="W577">
        <v>886.70870370370403</v>
      </c>
      <c r="X577">
        <v>29.07</v>
      </c>
      <c r="Y577">
        <v>36</v>
      </c>
      <c r="Z577" s="11" t="str">
        <f t="shared" si="50"/>
        <v>dentro de plazo</v>
      </c>
      <c r="AA577" s="17"/>
      <c r="AB577" s="16">
        <v>884634.22</v>
      </c>
      <c r="AC577" s="16">
        <v>884089.17</v>
      </c>
      <c r="AD577" s="9">
        <f>VLOOKUP(A577,'[1]indicadores 140225'!$A$1:$AH$2422,25,FALSE)</f>
        <v>884089.17</v>
      </c>
      <c r="AE577" s="12">
        <f t="shared" si="51"/>
        <v>0.99938386964049397</v>
      </c>
      <c r="AF577" s="12" t="str">
        <f t="shared" si="52"/>
        <v>N° proy&gt;=90%</v>
      </c>
      <c r="AG577" s="16">
        <v>863489.38</v>
      </c>
      <c r="AH577" s="15">
        <v>45637</v>
      </c>
      <c r="AI577">
        <v>0.92</v>
      </c>
      <c r="AJ577">
        <v>0.88329999999999997</v>
      </c>
      <c r="AK577" s="11">
        <f>VLOOKUP(A577,'[1]indicadores 140225'!$A$1:$AH$2422,29,FALSE)</f>
        <v>0.89</v>
      </c>
      <c r="AN577">
        <v>0.92220000000000002</v>
      </c>
      <c r="AO577">
        <v>0.87409999999999999</v>
      </c>
      <c r="AP577" s="11">
        <f>VLOOKUP(A577,'[1]indicadores 140225'!$A$1:$AH$2422,31,FALSE)</f>
        <v>0.88219999999999998</v>
      </c>
      <c r="AS577" t="s">
        <v>54</v>
      </c>
      <c r="AT577" t="s">
        <v>55</v>
      </c>
      <c r="AU577" t="s">
        <v>56</v>
      </c>
    </row>
    <row r="578" spans="1:47" x14ac:dyDescent="0.25">
      <c r="A578" t="s">
        <v>2623</v>
      </c>
      <c r="B578" t="s">
        <v>2623</v>
      </c>
      <c r="C578" s="6">
        <f t="shared" si="53"/>
        <v>2023</v>
      </c>
      <c r="D578" t="s">
        <v>47</v>
      </c>
      <c r="E578" t="s">
        <v>82</v>
      </c>
      <c r="F578" t="s">
        <v>2624</v>
      </c>
      <c r="G578" t="s">
        <v>2608</v>
      </c>
      <c r="H578" t="s">
        <v>2608</v>
      </c>
      <c r="I578" t="s">
        <v>2625</v>
      </c>
      <c r="J578" t="s">
        <v>2626</v>
      </c>
      <c r="K578" t="s">
        <v>2626</v>
      </c>
      <c r="L578" t="s">
        <v>2627</v>
      </c>
      <c r="M578">
        <v>210</v>
      </c>
      <c r="N578" s="14">
        <v>45133</v>
      </c>
      <c r="O578">
        <v>1260000</v>
      </c>
      <c r="P578" s="15">
        <v>45230</v>
      </c>
      <c r="Q578" s="16">
        <v>1260000</v>
      </c>
      <c r="R578" s="10">
        <f t="shared" ref="R578:R641" si="54">+Q578/O578</f>
        <v>1</v>
      </c>
      <c r="S578" s="10" t="str">
        <f t="shared" ref="S578:S641" si="55">_xlfn.IFS(R578&gt;=0.9,"N° proy &gt;=90%",R578&gt;=0.8,"N° proy&gt;=80%",R578&lt;0.8,"N° proy&lt;80%")</f>
        <v>N° proy &gt;=90%</v>
      </c>
      <c r="T578" s="15">
        <v>45237</v>
      </c>
      <c r="U578" s="16">
        <v>1260000</v>
      </c>
      <c r="V578" s="15">
        <v>45170</v>
      </c>
      <c r="W578">
        <v>521.70870370370403</v>
      </c>
      <c r="X578">
        <v>17.07</v>
      </c>
      <c r="Y578">
        <v>36</v>
      </c>
      <c r="Z578" s="11" t="str">
        <f t="shared" ref="Z578:Z641" si="56">IF(Y578&gt;=X578,"dentro de plazo","fuera del plazo")</f>
        <v>dentro de plazo</v>
      </c>
      <c r="AA578" s="17"/>
      <c r="AB578" s="16">
        <v>753806.59</v>
      </c>
      <c r="AC578" s="16">
        <v>652513.26</v>
      </c>
      <c r="AD578" s="9">
        <f>VLOOKUP(A578,'[1]indicadores 140225'!$A$1:$AH$2422,25,FALSE)</f>
        <v>652513.26</v>
      </c>
      <c r="AE578" s="12">
        <f t="shared" ref="AE578:AE641" si="57">+AD578/AB578</f>
        <v>0.8656242445426221</v>
      </c>
      <c r="AF578" s="12" t="str">
        <f t="shared" ref="AF578:AF641" si="58">_xlfn.IFS(AE578&gt;=0.9,"N° proy&gt;=90%",AE578&gt;=0.8,"N° proy&gt;=80",AE578&lt;0.8,"N° proy&lt;80")</f>
        <v>N° proy&gt;=80</v>
      </c>
      <c r="AG578" s="16">
        <v>552866.18000000005</v>
      </c>
      <c r="AH578" s="15">
        <v>45638</v>
      </c>
      <c r="AI578">
        <v>0.68369999999999997</v>
      </c>
      <c r="AJ578">
        <v>0.60309999999999997</v>
      </c>
      <c r="AK578" s="11">
        <f>VLOOKUP(A578,'[1]indicadores 140225'!$A$1:$AH$2422,29,FALSE)</f>
        <v>0.60309999999999997</v>
      </c>
      <c r="AN578">
        <v>0.74739999999999995</v>
      </c>
      <c r="AO578">
        <v>0.50470000000000004</v>
      </c>
      <c r="AP578" s="11">
        <f>VLOOKUP(A578,'[1]indicadores 140225'!$A$1:$AH$2422,31,FALSE)</f>
        <v>0.50470000000000004</v>
      </c>
      <c r="AS578" t="s">
        <v>54</v>
      </c>
      <c r="AT578" t="s">
        <v>55</v>
      </c>
      <c r="AU578" t="s">
        <v>56</v>
      </c>
    </row>
    <row r="579" spans="1:47" x14ac:dyDescent="0.25">
      <c r="A579" t="s">
        <v>2628</v>
      </c>
      <c r="B579" t="s">
        <v>2628</v>
      </c>
      <c r="C579" s="6">
        <f t="shared" ref="C579:C642" si="59">YEAR(V579)</f>
        <v>2023</v>
      </c>
      <c r="D579" t="s">
        <v>47</v>
      </c>
      <c r="E579" t="s">
        <v>82</v>
      </c>
      <c r="F579" t="s">
        <v>2629</v>
      </c>
      <c r="G579" t="s">
        <v>2608</v>
      </c>
      <c r="H579" t="s">
        <v>2608</v>
      </c>
      <c r="I579" t="s">
        <v>2625</v>
      </c>
      <c r="J579" t="s">
        <v>2626</v>
      </c>
      <c r="K579" t="s">
        <v>2630</v>
      </c>
      <c r="L579" t="s">
        <v>2631</v>
      </c>
      <c r="M579">
        <v>190</v>
      </c>
      <c r="N579" s="14">
        <v>45133</v>
      </c>
      <c r="O579">
        <v>1140000</v>
      </c>
      <c r="P579" s="15">
        <v>45230</v>
      </c>
      <c r="Q579" s="16">
        <v>1140000</v>
      </c>
      <c r="R579" s="10">
        <f t="shared" si="54"/>
        <v>1</v>
      </c>
      <c r="S579" s="10" t="str">
        <f t="shared" si="55"/>
        <v>N° proy &gt;=90%</v>
      </c>
      <c r="T579" s="15">
        <v>45237</v>
      </c>
      <c r="U579" s="16">
        <v>1140000</v>
      </c>
      <c r="V579" s="15">
        <v>45170</v>
      </c>
      <c r="W579">
        <v>521.70870370370403</v>
      </c>
      <c r="X579">
        <v>17.07</v>
      </c>
      <c r="Y579">
        <v>36</v>
      </c>
      <c r="Z579" s="11" t="str">
        <f t="shared" si="56"/>
        <v>dentro de plazo</v>
      </c>
      <c r="AA579" s="17"/>
      <c r="AB579" s="16">
        <v>719920.23</v>
      </c>
      <c r="AC579" s="16">
        <v>607501.26</v>
      </c>
      <c r="AD579" s="9">
        <f>VLOOKUP(A579,'[1]indicadores 140225'!$A$1:$AH$2422,25,FALSE)</f>
        <v>607501.26</v>
      </c>
      <c r="AE579" s="12">
        <f t="shared" si="57"/>
        <v>0.8438452410206615</v>
      </c>
      <c r="AF579" s="12" t="str">
        <f t="shared" si="58"/>
        <v>N° proy&gt;=80</v>
      </c>
      <c r="AG579" s="16">
        <v>563677.82999999996</v>
      </c>
      <c r="AH579" s="15">
        <v>45638</v>
      </c>
      <c r="AI579">
        <v>0.69189999999999996</v>
      </c>
      <c r="AJ579">
        <v>0.59040000000000004</v>
      </c>
      <c r="AK579" s="11">
        <f>VLOOKUP(A579,'[1]indicadores 140225'!$A$1:$AH$2422,29,FALSE)</f>
        <v>0.59040000000000004</v>
      </c>
      <c r="AN579">
        <v>0.76239999999999997</v>
      </c>
      <c r="AO579">
        <v>0.5202</v>
      </c>
      <c r="AP579" s="11">
        <f>VLOOKUP(A579,'[1]indicadores 140225'!$A$1:$AH$2422,31,FALSE)</f>
        <v>0.5202</v>
      </c>
      <c r="AS579" t="s">
        <v>54</v>
      </c>
      <c r="AT579" t="s">
        <v>55</v>
      </c>
      <c r="AU579" t="s">
        <v>56</v>
      </c>
    </row>
    <row r="580" spans="1:47" x14ac:dyDescent="0.25">
      <c r="A580" t="s">
        <v>2632</v>
      </c>
      <c r="B580" t="s">
        <v>2632</v>
      </c>
      <c r="C580" s="6">
        <f t="shared" si="59"/>
        <v>2023</v>
      </c>
      <c r="D580" t="s">
        <v>47</v>
      </c>
      <c r="E580" t="s">
        <v>82</v>
      </c>
      <c r="F580" t="s">
        <v>2633</v>
      </c>
      <c r="G580" t="s">
        <v>2608</v>
      </c>
      <c r="H580" t="s">
        <v>2608</v>
      </c>
      <c r="I580" t="s">
        <v>2634</v>
      </c>
      <c r="J580" t="s">
        <v>2635</v>
      </c>
      <c r="K580" t="s">
        <v>2635</v>
      </c>
      <c r="L580" t="s">
        <v>2636</v>
      </c>
      <c r="M580">
        <v>215</v>
      </c>
      <c r="N580" s="14">
        <v>45133</v>
      </c>
      <c r="O580">
        <v>1290000</v>
      </c>
      <c r="P580" s="15">
        <v>45196</v>
      </c>
      <c r="Q580" s="16">
        <v>1290000</v>
      </c>
      <c r="R580" s="10">
        <f t="shared" si="54"/>
        <v>1</v>
      </c>
      <c r="S580" s="10" t="str">
        <f t="shared" si="55"/>
        <v>N° proy &gt;=90%</v>
      </c>
      <c r="T580" s="15">
        <v>45215</v>
      </c>
      <c r="U580" s="16">
        <v>1290000</v>
      </c>
      <c r="V580" s="15">
        <v>45139</v>
      </c>
      <c r="W580">
        <v>552.70870370370403</v>
      </c>
      <c r="X580">
        <v>18.07</v>
      </c>
      <c r="Y580">
        <v>36</v>
      </c>
      <c r="Z580" s="11" t="str">
        <f t="shared" si="56"/>
        <v>dentro de plazo</v>
      </c>
      <c r="AA580" s="17"/>
      <c r="AB580" s="16">
        <v>635650.07999999996</v>
      </c>
      <c r="AC580" s="16">
        <v>634172.54</v>
      </c>
      <c r="AD580" s="9">
        <f>VLOOKUP(A580,'[1]indicadores 140225'!$A$1:$AH$2422,25,FALSE)</f>
        <v>634172.54</v>
      </c>
      <c r="AE580" s="12">
        <f t="shared" si="57"/>
        <v>0.99767554501055056</v>
      </c>
      <c r="AF580" s="12" t="str">
        <f t="shared" si="58"/>
        <v>N° proy&gt;=90%</v>
      </c>
      <c r="AG580" s="16">
        <v>502444.17</v>
      </c>
      <c r="AH580" s="15">
        <v>45636</v>
      </c>
      <c r="AI580">
        <v>0.52529999999999999</v>
      </c>
      <c r="AJ580">
        <v>0.44069999999999998</v>
      </c>
      <c r="AK580" s="11">
        <f>VLOOKUP(A580,'[1]indicadores 140225'!$A$1:$AH$2422,29,FALSE)</f>
        <v>0.4627</v>
      </c>
      <c r="AN580">
        <v>0.63039999999999996</v>
      </c>
      <c r="AO580">
        <v>0.58320000000000005</v>
      </c>
      <c r="AP580" s="11">
        <f>VLOOKUP(A580,'[1]indicadores 140225'!$A$1:$AH$2422,31,FALSE)</f>
        <v>0.62319999999999998</v>
      </c>
      <c r="AS580" t="s">
        <v>54</v>
      </c>
      <c r="AT580" t="s">
        <v>55</v>
      </c>
      <c r="AU580" t="s">
        <v>56</v>
      </c>
    </row>
    <row r="581" spans="1:47" x14ac:dyDescent="0.25">
      <c r="A581" t="s">
        <v>2637</v>
      </c>
      <c r="B581" t="s">
        <v>2637</v>
      </c>
      <c r="C581" s="6">
        <f t="shared" si="59"/>
        <v>2023</v>
      </c>
      <c r="D581" t="s">
        <v>47</v>
      </c>
      <c r="E581" t="s">
        <v>82</v>
      </c>
      <c r="F581" t="s">
        <v>2638</v>
      </c>
      <c r="G581" t="s">
        <v>2608</v>
      </c>
      <c r="H581" t="s">
        <v>2608</v>
      </c>
      <c r="I581" t="s">
        <v>2634</v>
      </c>
      <c r="J581" t="s">
        <v>2635</v>
      </c>
      <c r="K581" t="s">
        <v>2639</v>
      </c>
      <c r="L581" t="s">
        <v>2640</v>
      </c>
      <c r="M581">
        <v>185</v>
      </c>
      <c r="N581" s="14">
        <v>45133</v>
      </c>
      <c r="O581">
        <v>1110000</v>
      </c>
      <c r="P581" s="15">
        <v>45173</v>
      </c>
      <c r="Q581" s="16">
        <v>1110000</v>
      </c>
      <c r="R581" s="10">
        <f t="shared" si="54"/>
        <v>1</v>
      </c>
      <c r="S581" s="10" t="str">
        <f t="shared" si="55"/>
        <v>N° proy &gt;=90%</v>
      </c>
      <c r="T581" s="15">
        <v>45177</v>
      </c>
      <c r="U581" s="16">
        <v>1110000</v>
      </c>
      <c r="V581" s="15">
        <v>45139</v>
      </c>
      <c r="W581">
        <v>552.70870370370403</v>
      </c>
      <c r="X581">
        <v>18.07</v>
      </c>
      <c r="Y581">
        <v>36</v>
      </c>
      <c r="Z581" s="11" t="str">
        <f t="shared" si="56"/>
        <v>dentro de plazo</v>
      </c>
      <c r="AA581" s="17"/>
      <c r="AB581" s="16">
        <v>536946.30000000005</v>
      </c>
      <c r="AC581" s="16">
        <v>534868.66</v>
      </c>
      <c r="AD581" s="9">
        <f>VLOOKUP(A581,'[1]indicadores 140225'!$A$1:$AH$2422,25,FALSE)</f>
        <v>534868.66</v>
      </c>
      <c r="AE581" s="12">
        <f t="shared" si="57"/>
        <v>0.99613063727229334</v>
      </c>
      <c r="AF581" s="12" t="str">
        <f t="shared" si="58"/>
        <v>N° proy&gt;=90%</v>
      </c>
      <c r="AG581" s="16">
        <v>431212.69</v>
      </c>
      <c r="AH581" s="15">
        <v>45636</v>
      </c>
      <c r="AI581">
        <v>0.49509999999999998</v>
      </c>
      <c r="AJ581">
        <v>0.41239999999999999</v>
      </c>
      <c r="AK581" s="11">
        <f>VLOOKUP(A581,'[1]indicadores 140225'!$A$1:$AH$2422,29,FALSE)</f>
        <v>0.44009999999999999</v>
      </c>
      <c r="AN581">
        <v>0.65700000000000003</v>
      </c>
      <c r="AO581">
        <v>0.55930000000000002</v>
      </c>
      <c r="AP581" s="11">
        <f>VLOOKUP(A581,'[1]indicadores 140225'!$A$1:$AH$2422,31,FALSE)</f>
        <v>0.60850000000000004</v>
      </c>
      <c r="AS581" t="s">
        <v>54</v>
      </c>
      <c r="AT581" t="s">
        <v>55</v>
      </c>
      <c r="AU581" t="s">
        <v>56</v>
      </c>
    </row>
    <row r="582" spans="1:47" x14ac:dyDescent="0.25">
      <c r="A582" t="s">
        <v>2641</v>
      </c>
      <c r="B582" t="s">
        <v>2641</v>
      </c>
      <c r="C582" s="6">
        <f t="shared" si="59"/>
        <v>2024</v>
      </c>
      <c r="D582" t="s">
        <v>47</v>
      </c>
      <c r="E582" t="s">
        <v>132</v>
      </c>
      <c r="F582" t="s">
        <v>2642</v>
      </c>
      <c r="G582" t="s">
        <v>2608</v>
      </c>
      <c r="H582" t="s">
        <v>2608</v>
      </c>
      <c r="I582" t="s">
        <v>2625</v>
      </c>
      <c r="J582" t="s">
        <v>2643</v>
      </c>
      <c r="K582" t="s">
        <v>2643</v>
      </c>
      <c r="L582" t="s">
        <v>2644</v>
      </c>
      <c r="M582">
        <v>400</v>
      </c>
      <c r="N582" s="14">
        <v>45562</v>
      </c>
      <c r="O582">
        <v>2400000</v>
      </c>
      <c r="P582" s="15">
        <v>45565</v>
      </c>
      <c r="Q582" s="16">
        <v>2400000</v>
      </c>
      <c r="R582" s="10">
        <f t="shared" si="54"/>
        <v>1</v>
      </c>
      <c r="S582" s="10" t="str">
        <f t="shared" si="55"/>
        <v>N° proy &gt;=90%</v>
      </c>
      <c r="T582" s="15">
        <v>45586</v>
      </c>
      <c r="U582" s="16">
        <v>2400000</v>
      </c>
      <c r="V582" s="15">
        <v>45566</v>
      </c>
      <c r="W582">
        <v>125.708703703704</v>
      </c>
      <c r="X582">
        <v>4.07</v>
      </c>
      <c r="Y582">
        <v>36</v>
      </c>
      <c r="Z582" s="11" t="str">
        <f t="shared" si="56"/>
        <v>dentro de plazo</v>
      </c>
      <c r="AA582" s="17"/>
      <c r="AB582" s="16">
        <v>275961.77</v>
      </c>
      <c r="AC582" s="16">
        <v>75060</v>
      </c>
      <c r="AD582" s="9">
        <f>VLOOKUP(A582,'[1]indicadores 140225'!$A$1:$AH$2422,25,FALSE)</f>
        <v>75060</v>
      </c>
      <c r="AE582" s="12">
        <f t="shared" si="57"/>
        <v>0.27199419687734283</v>
      </c>
      <c r="AF582" s="12" t="str">
        <f t="shared" si="58"/>
        <v>N° proy&lt;80</v>
      </c>
      <c r="AG582" s="16">
        <v>75060</v>
      </c>
      <c r="AH582" s="15">
        <v>45638</v>
      </c>
      <c r="AI582">
        <v>0.1143</v>
      </c>
      <c r="AJ582">
        <v>4.2099999999999999E-2</v>
      </c>
      <c r="AK582" s="11">
        <f>VLOOKUP(A582,'[1]indicadores 140225'!$A$1:$AH$2422,29,FALSE)</f>
        <v>4.2099999999999999E-2</v>
      </c>
      <c r="AN582">
        <v>0.18149999999999999</v>
      </c>
      <c r="AO582">
        <v>6.8599999999999994E-2</v>
      </c>
      <c r="AP582" s="11">
        <f>VLOOKUP(A582,'[1]indicadores 140225'!$A$1:$AH$2422,31,FALSE)</f>
        <v>6.8599999999999994E-2</v>
      </c>
      <c r="AS582" t="s">
        <v>54</v>
      </c>
      <c r="AT582" t="s">
        <v>55</v>
      </c>
      <c r="AU582" t="s">
        <v>56</v>
      </c>
    </row>
    <row r="583" spans="1:47" x14ac:dyDescent="0.25">
      <c r="A583" t="s">
        <v>2645</v>
      </c>
      <c r="B583" t="s">
        <v>2645</v>
      </c>
      <c r="C583" s="6">
        <f t="shared" si="59"/>
        <v>2024</v>
      </c>
      <c r="D583" t="s">
        <v>47</v>
      </c>
      <c r="E583" t="s">
        <v>132</v>
      </c>
      <c r="F583" t="s">
        <v>2646</v>
      </c>
      <c r="G583" t="s">
        <v>2608</v>
      </c>
      <c r="H583" t="s">
        <v>2608</v>
      </c>
      <c r="I583" t="s">
        <v>2618</v>
      </c>
      <c r="J583" t="s">
        <v>2647</v>
      </c>
      <c r="K583" t="s">
        <v>2647</v>
      </c>
      <c r="L583" t="s">
        <v>2648</v>
      </c>
      <c r="M583">
        <v>400</v>
      </c>
      <c r="N583" s="14">
        <v>45562</v>
      </c>
      <c r="O583">
        <v>2400000</v>
      </c>
      <c r="P583" s="15">
        <v>45601</v>
      </c>
      <c r="Q583" s="16">
        <v>2400000</v>
      </c>
      <c r="R583" s="10">
        <f t="shared" si="54"/>
        <v>1</v>
      </c>
      <c r="S583" s="10" t="str">
        <f t="shared" si="55"/>
        <v>N° proy &gt;=90%</v>
      </c>
      <c r="T583" s="15">
        <v>45614</v>
      </c>
      <c r="U583" s="16">
        <v>2400000</v>
      </c>
      <c r="V583" s="15">
        <v>45566</v>
      </c>
      <c r="W583">
        <v>125.708703703704</v>
      </c>
      <c r="X583">
        <v>4.07</v>
      </c>
      <c r="Y583">
        <v>36</v>
      </c>
      <c r="Z583" s="11" t="str">
        <f t="shared" si="56"/>
        <v>dentro de plazo</v>
      </c>
      <c r="AA583" s="17"/>
      <c r="AB583" s="16">
        <v>264173.63</v>
      </c>
      <c r="AC583" s="16">
        <v>236433.63</v>
      </c>
      <c r="AD583" s="9">
        <f>VLOOKUP(A583,'[1]indicadores 140225'!$A$1:$AH$2422,25,FALSE)</f>
        <v>264173.63</v>
      </c>
      <c r="AE583" s="12">
        <f t="shared" si="57"/>
        <v>1</v>
      </c>
      <c r="AF583" s="12" t="str">
        <f t="shared" si="58"/>
        <v>N° proy&gt;=90%</v>
      </c>
      <c r="AG583" s="16">
        <v>75010</v>
      </c>
      <c r="AH583" s="15">
        <v>45638</v>
      </c>
      <c r="AI583">
        <v>0.1041</v>
      </c>
      <c r="AJ583">
        <v>5.1200000000000002E-2</v>
      </c>
      <c r="AK583" s="11">
        <f>VLOOKUP(A583,'[1]indicadores 140225'!$A$1:$AH$2422,29,FALSE)</f>
        <v>0.1047</v>
      </c>
      <c r="AN583">
        <v>0.16420000000000001</v>
      </c>
      <c r="AO583">
        <v>7.1499999999999994E-2</v>
      </c>
      <c r="AP583" s="11">
        <f>VLOOKUP(A583,'[1]indicadores 140225'!$A$1:$AH$2422,31,FALSE)</f>
        <v>8.9800000000000005E-2</v>
      </c>
      <c r="AS583" t="s">
        <v>54</v>
      </c>
      <c r="AT583" t="s">
        <v>55</v>
      </c>
      <c r="AU583" t="s">
        <v>56</v>
      </c>
    </row>
    <row r="584" spans="1:47" x14ac:dyDescent="0.25">
      <c r="A584" t="s">
        <v>2649</v>
      </c>
      <c r="B584" t="s">
        <v>2649</v>
      </c>
      <c r="C584" s="6">
        <f t="shared" si="59"/>
        <v>2024</v>
      </c>
      <c r="D584" t="s">
        <v>157</v>
      </c>
      <c r="E584" t="s">
        <v>158</v>
      </c>
      <c r="F584" t="s">
        <v>2650</v>
      </c>
      <c r="G584" t="s">
        <v>2608</v>
      </c>
      <c r="H584" t="s">
        <v>2608</v>
      </c>
      <c r="I584" t="s">
        <v>2625</v>
      </c>
      <c r="J584" t="s">
        <v>2651</v>
      </c>
      <c r="K584" t="s">
        <v>160</v>
      </c>
      <c r="L584" t="s">
        <v>2652</v>
      </c>
      <c r="M584">
        <v>150</v>
      </c>
      <c r="N584" s="14">
        <v>45526</v>
      </c>
      <c r="O584">
        <v>574023.30000000005</v>
      </c>
      <c r="P584" s="15">
        <v>45471</v>
      </c>
      <c r="Q584" s="16">
        <v>581818</v>
      </c>
      <c r="R584" s="10">
        <f t="shared" si="54"/>
        <v>1.0135790655187689</v>
      </c>
      <c r="S584" s="10" t="str">
        <f t="shared" si="55"/>
        <v>N° proy &gt;=90%</v>
      </c>
      <c r="T584" s="15">
        <v>45471</v>
      </c>
      <c r="U584" s="16">
        <v>581818</v>
      </c>
      <c r="V584" s="15">
        <v>45548</v>
      </c>
      <c r="W584">
        <v>71</v>
      </c>
      <c r="X584">
        <v>4</v>
      </c>
      <c r="Y584">
        <v>4</v>
      </c>
      <c r="Z584" s="11" t="str">
        <f t="shared" si="56"/>
        <v>dentro de plazo</v>
      </c>
      <c r="AA584" s="15">
        <v>45619</v>
      </c>
      <c r="AB584" s="16">
        <v>149874.23999999999</v>
      </c>
      <c r="AC584" s="16">
        <v>149874.23999999999</v>
      </c>
      <c r="AD584" s="9">
        <f>VLOOKUP(A584,'[1]indicadores 140225'!$A$1:$AH$2422,25,FALSE)</f>
        <v>567186.51</v>
      </c>
      <c r="AE584" s="12">
        <f t="shared" si="57"/>
        <v>3.7844162545878466</v>
      </c>
      <c r="AF584" s="12" t="str">
        <f t="shared" si="58"/>
        <v>N° proy&gt;=90%</v>
      </c>
      <c r="AG584" s="16">
        <v>75979.64</v>
      </c>
      <c r="AH584" s="17"/>
      <c r="AI584">
        <v>0</v>
      </c>
      <c r="AK584" s="11" t="e">
        <f>VLOOKUP(A584,'[1]indicadores 140225'!$A$1:$AH$2422,29,FALSE)</f>
        <v>#REF!</v>
      </c>
      <c r="AN584">
        <v>1</v>
      </c>
      <c r="AP584" s="11" t="e">
        <f>VLOOKUP(A584,'[1]indicadores 140225'!$A$1:$AH$2422,31,FALSE)</f>
        <v>#REF!</v>
      </c>
      <c r="AS584" t="s">
        <v>42</v>
      </c>
      <c r="AT584" t="s">
        <v>43</v>
      </c>
      <c r="AU584" t="s">
        <v>44</v>
      </c>
    </row>
    <row r="585" spans="1:47" x14ac:dyDescent="0.25">
      <c r="A585" t="s">
        <v>2653</v>
      </c>
      <c r="B585" t="s">
        <v>2654</v>
      </c>
      <c r="C585" s="6">
        <f t="shared" si="59"/>
        <v>2021</v>
      </c>
      <c r="D585" t="s">
        <v>47</v>
      </c>
      <c r="E585" t="s">
        <v>251</v>
      </c>
      <c r="F585" t="s">
        <v>2655</v>
      </c>
      <c r="G585" t="s">
        <v>2656</v>
      </c>
      <c r="H585" t="s">
        <v>2656</v>
      </c>
      <c r="I585" t="s">
        <v>2657</v>
      </c>
      <c r="J585" t="s">
        <v>97</v>
      </c>
      <c r="K585" t="s">
        <v>97</v>
      </c>
      <c r="L585" t="s">
        <v>2658</v>
      </c>
      <c r="M585">
        <v>190</v>
      </c>
      <c r="N585" s="14">
        <v>44375</v>
      </c>
      <c r="O585">
        <v>1140000</v>
      </c>
      <c r="P585" s="15">
        <v>44595</v>
      </c>
      <c r="Q585" s="16">
        <v>1140000</v>
      </c>
      <c r="R585" s="10">
        <f t="shared" si="54"/>
        <v>1</v>
      </c>
      <c r="S585" s="10" t="str">
        <f t="shared" si="55"/>
        <v>N° proy &gt;=90%</v>
      </c>
      <c r="T585" s="15">
        <v>44608</v>
      </c>
      <c r="U585" s="16">
        <v>1140000</v>
      </c>
      <c r="V585" s="15">
        <v>44385</v>
      </c>
      <c r="W585">
        <v>1088</v>
      </c>
      <c r="X585">
        <v>36</v>
      </c>
      <c r="Y585">
        <v>36</v>
      </c>
      <c r="Z585" s="11" t="str">
        <f t="shared" si="56"/>
        <v>dentro de plazo</v>
      </c>
      <c r="AA585" s="15">
        <v>45473</v>
      </c>
      <c r="AB585" s="16">
        <v>1134970.44</v>
      </c>
      <c r="AC585" s="16">
        <v>1113635.79</v>
      </c>
      <c r="AD585" s="9">
        <f>VLOOKUP(A585,'[1]indicadores 140225'!$A$1:$AH$2422,25,FALSE)</f>
        <v>1113635.79</v>
      </c>
      <c r="AE585" s="12">
        <f t="shared" si="57"/>
        <v>0.98120246197777639</v>
      </c>
      <c r="AF585" s="12" t="str">
        <f t="shared" si="58"/>
        <v>N° proy&gt;=90%</v>
      </c>
      <c r="AG585" s="16">
        <v>1032602.64</v>
      </c>
      <c r="AH585" s="15">
        <v>45581</v>
      </c>
      <c r="AI585">
        <v>1</v>
      </c>
      <c r="AJ585">
        <v>1</v>
      </c>
      <c r="AK585" s="11">
        <f>VLOOKUP(A585,'[1]indicadores 140225'!$A$1:$AH$2422,29,FALSE)</f>
        <v>1</v>
      </c>
      <c r="AN585">
        <v>1</v>
      </c>
      <c r="AO585">
        <v>0.95530000000000004</v>
      </c>
      <c r="AP585" s="11">
        <f>VLOOKUP(A585,'[1]indicadores 140225'!$A$1:$AH$2422,31,FALSE)</f>
        <v>0.95530000000000004</v>
      </c>
      <c r="AS585" t="s">
        <v>42</v>
      </c>
      <c r="AT585" t="s">
        <v>257</v>
      </c>
    </row>
    <row r="586" spans="1:47" x14ac:dyDescent="0.25">
      <c r="A586" t="s">
        <v>2659</v>
      </c>
      <c r="B586" t="s">
        <v>2660</v>
      </c>
      <c r="C586" s="6">
        <f t="shared" si="59"/>
        <v>2021</v>
      </c>
      <c r="D586" t="s">
        <v>47</v>
      </c>
      <c r="E586" t="s">
        <v>251</v>
      </c>
      <c r="F586" t="s">
        <v>2661</v>
      </c>
      <c r="G586" t="s">
        <v>2656</v>
      </c>
      <c r="H586" t="s">
        <v>2656</v>
      </c>
      <c r="I586" t="s">
        <v>2657</v>
      </c>
      <c r="J586" t="s">
        <v>97</v>
      </c>
      <c r="K586" t="s">
        <v>2662</v>
      </c>
      <c r="L586" t="s">
        <v>2663</v>
      </c>
      <c r="M586">
        <v>190</v>
      </c>
      <c r="N586" s="14">
        <v>44375</v>
      </c>
      <c r="O586">
        <v>1140000</v>
      </c>
      <c r="P586" s="15">
        <v>44595</v>
      </c>
      <c r="Q586" s="16">
        <v>1140000</v>
      </c>
      <c r="R586" s="10">
        <f t="shared" si="54"/>
        <v>1</v>
      </c>
      <c r="S586" s="10" t="str">
        <f t="shared" si="55"/>
        <v>N° proy &gt;=90%</v>
      </c>
      <c r="T586" s="15">
        <v>44608</v>
      </c>
      <c r="U586" s="16">
        <v>1140000</v>
      </c>
      <c r="V586" s="15">
        <v>44385</v>
      </c>
      <c r="W586">
        <v>1088</v>
      </c>
      <c r="X586">
        <v>36</v>
      </c>
      <c r="Y586">
        <v>36</v>
      </c>
      <c r="Z586" s="11" t="str">
        <f t="shared" si="56"/>
        <v>dentro de plazo</v>
      </c>
      <c r="AA586" s="15">
        <v>45473</v>
      </c>
      <c r="AB586" s="16">
        <v>1134654.24</v>
      </c>
      <c r="AC586" s="16">
        <v>1112319.5900000001</v>
      </c>
      <c r="AD586" s="9">
        <f>VLOOKUP(A586,'[1]indicadores 140225'!$A$1:$AH$2422,25,FALSE)</f>
        <v>1112319.5900000001</v>
      </c>
      <c r="AE586" s="12">
        <f t="shared" si="57"/>
        <v>0.98031589781923356</v>
      </c>
      <c r="AF586" s="12" t="str">
        <f t="shared" si="58"/>
        <v>N° proy&gt;=90%</v>
      </c>
      <c r="AG586" s="16">
        <v>1042176.64</v>
      </c>
      <c r="AH586" s="15">
        <v>45581</v>
      </c>
      <c r="AI586">
        <v>1</v>
      </c>
      <c r="AJ586">
        <v>1</v>
      </c>
      <c r="AK586" s="11">
        <f>VLOOKUP(A586,'[1]indicadores 140225'!$A$1:$AH$2422,29,FALSE)</f>
        <v>1</v>
      </c>
      <c r="AN586">
        <v>1</v>
      </c>
      <c r="AO586">
        <v>0.95740000000000003</v>
      </c>
      <c r="AP586" s="11">
        <f>VLOOKUP(A586,'[1]indicadores 140225'!$A$1:$AH$2422,31,FALSE)</f>
        <v>0.95740000000000003</v>
      </c>
      <c r="AS586" t="s">
        <v>42</v>
      </c>
      <c r="AT586" t="s">
        <v>257</v>
      </c>
    </row>
    <row r="587" spans="1:47" x14ac:dyDescent="0.25">
      <c r="A587" t="s">
        <v>2664</v>
      </c>
      <c r="B587" t="s">
        <v>2665</v>
      </c>
      <c r="C587" s="6">
        <f t="shared" si="59"/>
        <v>2021</v>
      </c>
      <c r="D587" t="s">
        <v>47</v>
      </c>
      <c r="E587" t="s">
        <v>251</v>
      </c>
      <c r="F587" t="s">
        <v>2666</v>
      </c>
      <c r="G587" t="s">
        <v>2656</v>
      </c>
      <c r="H587" t="s">
        <v>2656</v>
      </c>
      <c r="I587" t="s">
        <v>2657</v>
      </c>
      <c r="J587" t="s">
        <v>2667</v>
      </c>
      <c r="K587" t="s">
        <v>2668</v>
      </c>
      <c r="L587" t="s">
        <v>2669</v>
      </c>
      <c r="M587">
        <v>185</v>
      </c>
      <c r="N587" s="14">
        <v>44377.404537037037</v>
      </c>
      <c r="O587">
        <v>1110000</v>
      </c>
      <c r="P587" s="15">
        <v>44595</v>
      </c>
      <c r="Q587" s="16">
        <v>1110000</v>
      </c>
      <c r="R587" s="10">
        <f t="shared" si="54"/>
        <v>1</v>
      </c>
      <c r="S587" s="10" t="str">
        <f t="shared" si="55"/>
        <v>N° proy &gt;=90%</v>
      </c>
      <c r="T587" s="15">
        <v>44608</v>
      </c>
      <c r="U587" s="16">
        <v>1110000</v>
      </c>
      <c r="V587" s="15">
        <v>44414</v>
      </c>
      <c r="W587">
        <v>1090</v>
      </c>
      <c r="X587">
        <v>36</v>
      </c>
      <c r="Y587">
        <v>36</v>
      </c>
      <c r="Z587" s="11" t="str">
        <f t="shared" si="56"/>
        <v>dentro de plazo</v>
      </c>
      <c r="AA587" s="15">
        <v>45504</v>
      </c>
      <c r="AB587" s="16">
        <v>1070443.51</v>
      </c>
      <c r="AC587" s="16">
        <v>1069084.4099999999</v>
      </c>
      <c r="AD587" s="9">
        <f>VLOOKUP(A587,'[1]indicadores 140225'!$A$1:$AH$2422,25,FALSE)</f>
        <v>1069084.4099999999</v>
      </c>
      <c r="AE587" s="12">
        <f t="shared" si="57"/>
        <v>0.99873033935251743</v>
      </c>
      <c r="AF587" s="12" t="str">
        <f t="shared" si="58"/>
        <v>N° proy&gt;=90%</v>
      </c>
      <c r="AG587" s="16">
        <v>952716.51</v>
      </c>
      <c r="AH587" s="15">
        <v>45687</v>
      </c>
      <c r="AI587">
        <v>1</v>
      </c>
      <c r="AJ587">
        <v>1</v>
      </c>
      <c r="AK587" s="11">
        <f>VLOOKUP(A587,'[1]indicadores 140225'!$A$1:$AH$2422,29,FALSE)</f>
        <v>1</v>
      </c>
      <c r="AN587">
        <v>1</v>
      </c>
      <c r="AO587">
        <v>0.97099999999999997</v>
      </c>
      <c r="AP587" s="11">
        <f>VLOOKUP(A587,'[1]indicadores 140225'!$A$1:$AH$2422,31,FALSE)</f>
        <v>0.97099999999999997</v>
      </c>
      <c r="AS587" t="s">
        <v>42</v>
      </c>
      <c r="AT587" t="s">
        <v>257</v>
      </c>
    </row>
    <row r="588" spans="1:47" x14ac:dyDescent="0.25">
      <c r="A588" t="s">
        <v>2670</v>
      </c>
      <c r="B588" t="s">
        <v>2671</v>
      </c>
      <c r="C588" s="6">
        <f t="shared" si="59"/>
        <v>2021</v>
      </c>
      <c r="D588" t="s">
        <v>47</v>
      </c>
      <c r="E588" t="s">
        <v>251</v>
      </c>
      <c r="F588" t="s">
        <v>2672</v>
      </c>
      <c r="G588" t="s">
        <v>2656</v>
      </c>
      <c r="H588" t="s">
        <v>2656</v>
      </c>
      <c r="I588" t="s">
        <v>2657</v>
      </c>
      <c r="J588" t="s">
        <v>2667</v>
      </c>
      <c r="K588" t="s">
        <v>2673</v>
      </c>
      <c r="L588" t="s">
        <v>2674</v>
      </c>
      <c r="M588">
        <v>185</v>
      </c>
      <c r="N588" s="14">
        <v>44377.404537037037</v>
      </c>
      <c r="O588">
        <v>1110000</v>
      </c>
      <c r="P588" s="15">
        <v>44595</v>
      </c>
      <c r="Q588" s="16">
        <v>1110000</v>
      </c>
      <c r="R588" s="10">
        <f t="shared" si="54"/>
        <v>1</v>
      </c>
      <c r="S588" s="10" t="str">
        <f t="shared" si="55"/>
        <v>N° proy &gt;=90%</v>
      </c>
      <c r="T588" s="15">
        <v>44608</v>
      </c>
      <c r="U588" s="16">
        <v>1110000</v>
      </c>
      <c r="V588" s="15">
        <v>44414</v>
      </c>
      <c r="W588">
        <v>1090</v>
      </c>
      <c r="X588">
        <v>36</v>
      </c>
      <c r="Y588">
        <v>36</v>
      </c>
      <c r="Z588" s="11" t="str">
        <f t="shared" si="56"/>
        <v>dentro de plazo</v>
      </c>
      <c r="AA588" s="15">
        <v>45504</v>
      </c>
      <c r="AB588" s="16">
        <v>1080795.96</v>
      </c>
      <c r="AC588" s="16">
        <v>1079436.8600000001</v>
      </c>
      <c r="AD588" s="9">
        <f>VLOOKUP(A588,'[1]indicadores 140225'!$A$1:$AH$2422,25,FALSE)</f>
        <v>1066257.8600000001</v>
      </c>
      <c r="AE588" s="12">
        <f t="shared" si="57"/>
        <v>0.9865487098971023</v>
      </c>
      <c r="AF588" s="12" t="str">
        <f t="shared" si="58"/>
        <v>N° proy&gt;=90%</v>
      </c>
      <c r="AG588" s="16">
        <v>960964.46</v>
      </c>
      <c r="AH588" s="15">
        <v>45687</v>
      </c>
      <c r="AI588">
        <v>1</v>
      </c>
      <c r="AJ588">
        <v>1</v>
      </c>
      <c r="AK588" s="11">
        <f>VLOOKUP(A588,'[1]indicadores 140225'!$A$1:$AH$2422,29,FALSE)</f>
        <v>1</v>
      </c>
      <c r="AN588">
        <v>1</v>
      </c>
      <c r="AO588">
        <v>0.97819999999999996</v>
      </c>
      <c r="AP588" s="11">
        <f>VLOOKUP(A588,'[1]indicadores 140225'!$A$1:$AH$2422,31,FALSE)</f>
        <v>0.97819999999999996</v>
      </c>
      <c r="AS588" t="s">
        <v>42</v>
      </c>
      <c r="AT588" t="s">
        <v>257</v>
      </c>
    </row>
    <row r="589" spans="1:47" x14ac:dyDescent="0.25">
      <c r="A589" t="s">
        <v>2675</v>
      </c>
      <c r="B589" t="s">
        <v>2676</v>
      </c>
      <c r="C589" s="6">
        <f t="shared" si="59"/>
        <v>2021</v>
      </c>
      <c r="D589" t="s">
        <v>47</v>
      </c>
      <c r="E589" t="s">
        <v>251</v>
      </c>
      <c r="F589" t="s">
        <v>2677</v>
      </c>
      <c r="G589" t="s">
        <v>2656</v>
      </c>
      <c r="H589" t="s">
        <v>2656</v>
      </c>
      <c r="I589" t="s">
        <v>2678</v>
      </c>
      <c r="J589" t="s">
        <v>2679</v>
      </c>
      <c r="K589" t="s">
        <v>2680</v>
      </c>
      <c r="L589" t="s">
        <v>2681</v>
      </c>
      <c r="M589">
        <v>200</v>
      </c>
      <c r="N589" s="14">
        <v>44379.746493055558</v>
      </c>
      <c r="O589">
        <v>1200000</v>
      </c>
      <c r="P589" s="15">
        <v>44372</v>
      </c>
      <c r="Q589" s="16">
        <v>1200000</v>
      </c>
      <c r="R589" s="10">
        <f t="shared" si="54"/>
        <v>1</v>
      </c>
      <c r="S589" s="10" t="str">
        <f t="shared" si="55"/>
        <v>N° proy &gt;=90%</v>
      </c>
      <c r="T589" s="15">
        <v>44376</v>
      </c>
      <c r="U589" s="16">
        <v>1200000</v>
      </c>
      <c r="V589" s="15">
        <v>44392</v>
      </c>
      <c r="W589">
        <v>1095</v>
      </c>
      <c r="X589">
        <v>36</v>
      </c>
      <c r="Y589">
        <v>36</v>
      </c>
      <c r="Z589" s="11" t="str">
        <f t="shared" si="56"/>
        <v>dentro de plazo</v>
      </c>
      <c r="AA589" s="15">
        <v>45487</v>
      </c>
      <c r="AB589" s="16">
        <v>1199111.06</v>
      </c>
      <c r="AC589" s="16">
        <v>1198562.56</v>
      </c>
      <c r="AD589" s="9">
        <f>VLOOKUP(A589,'[1]indicadores 140225'!$A$1:$AH$2422,25,FALSE)</f>
        <v>1198562.56</v>
      </c>
      <c r="AE589" s="12">
        <f t="shared" si="57"/>
        <v>0.99954257781593636</v>
      </c>
      <c r="AF589" s="12" t="str">
        <f t="shared" si="58"/>
        <v>N° proy&gt;=90%</v>
      </c>
      <c r="AG589" s="16">
        <v>815154.3</v>
      </c>
      <c r="AH589" s="15">
        <v>45687</v>
      </c>
      <c r="AI589">
        <v>1</v>
      </c>
      <c r="AJ589">
        <v>1</v>
      </c>
      <c r="AK589" s="11">
        <f>VLOOKUP(A589,'[1]indicadores 140225'!$A$1:$AH$2422,29,FALSE)</f>
        <v>1</v>
      </c>
      <c r="AN589">
        <v>1</v>
      </c>
      <c r="AO589">
        <v>0.99909999999999999</v>
      </c>
      <c r="AP589" s="11">
        <f>VLOOKUP(A589,'[1]indicadores 140225'!$A$1:$AH$2422,31,FALSE)</f>
        <v>0.99909999999999999</v>
      </c>
      <c r="AS589" t="s">
        <v>42</v>
      </c>
      <c r="AT589" t="s">
        <v>257</v>
      </c>
    </row>
    <row r="590" spans="1:47" x14ac:dyDescent="0.25">
      <c r="A590" t="s">
        <v>2682</v>
      </c>
      <c r="B590" t="s">
        <v>2683</v>
      </c>
      <c r="C590" s="6">
        <f t="shared" si="59"/>
        <v>2021</v>
      </c>
      <c r="D590" t="s">
        <v>47</v>
      </c>
      <c r="E590" t="s">
        <v>251</v>
      </c>
      <c r="F590" t="s">
        <v>2684</v>
      </c>
      <c r="G590" t="s">
        <v>2656</v>
      </c>
      <c r="H590" t="s">
        <v>2656</v>
      </c>
      <c r="I590" t="s">
        <v>2678</v>
      </c>
      <c r="J590" t="s">
        <v>2679</v>
      </c>
      <c r="K590" t="s">
        <v>2685</v>
      </c>
      <c r="L590" t="s">
        <v>2686</v>
      </c>
      <c r="M590">
        <v>200</v>
      </c>
      <c r="N590" s="14">
        <v>44379.746493055558</v>
      </c>
      <c r="O590">
        <v>1200000</v>
      </c>
      <c r="P590" s="15">
        <v>44372</v>
      </c>
      <c r="Q590" s="16">
        <v>1200000</v>
      </c>
      <c r="R590" s="10">
        <f t="shared" si="54"/>
        <v>1</v>
      </c>
      <c r="S590" s="10" t="str">
        <f t="shared" si="55"/>
        <v>N° proy &gt;=90%</v>
      </c>
      <c r="T590" s="15">
        <v>44376</v>
      </c>
      <c r="U590" s="16">
        <v>1200000</v>
      </c>
      <c r="V590" s="15">
        <v>44392</v>
      </c>
      <c r="W590">
        <v>1095</v>
      </c>
      <c r="X590">
        <v>36</v>
      </c>
      <c r="Y590">
        <v>36</v>
      </c>
      <c r="Z590" s="11" t="str">
        <f t="shared" si="56"/>
        <v>dentro de plazo</v>
      </c>
      <c r="AA590" s="15">
        <v>45487</v>
      </c>
      <c r="AB590" s="16">
        <v>1198727.54</v>
      </c>
      <c r="AC590" s="16">
        <v>1198179.04</v>
      </c>
      <c r="AD590" s="9">
        <f>VLOOKUP(A590,'[1]indicadores 140225'!$A$1:$AH$2422,25,FALSE)</f>
        <v>1198179.04</v>
      </c>
      <c r="AE590" s="12">
        <f t="shared" si="57"/>
        <v>0.99954243146862209</v>
      </c>
      <c r="AF590" s="12" t="str">
        <f t="shared" si="58"/>
        <v>N° proy&gt;=90%</v>
      </c>
      <c r="AG590" s="16">
        <v>827962.8</v>
      </c>
      <c r="AH590" s="15">
        <v>45687</v>
      </c>
      <c r="AI590">
        <v>1</v>
      </c>
      <c r="AJ590">
        <v>1</v>
      </c>
      <c r="AK590" s="11">
        <f>VLOOKUP(A590,'[1]indicadores 140225'!$A$1:$AH$2422,29,FALSE)</f>
        <v>1</v>
      </c>
      <c r="AN590">
        <v>1</v>
      </c>
      <c r="AO590">
        <v>0.99880000000000002</v>
      </c>
      <c r="AP590" s="11">
        <f>VLOOKUP(A590,'[1]indicadores 140225'!$A$1:$AH$2422,31,FALSE)</f>
        <v>0.99880000000000002</v>
      </c>
      <c r="AS590" t="s">
        <v>42</v>
      </c>
      <c r="AT590" t="s">
        <v>257</v>
      </c>
    </row>
    <row r="591" spans="1:47" x14ac:dyDescent="0.25">
      <c r="A591" t="s">
        <v>2687</v>
      </c>
      <c r="B591" t="s">
        <v>2688</v>
      </c>
      <c r="C591" s="6">
        <f t="shared" si="59"/>
        <v>2021</v>
      </c>
      <c r="D591" t="s">
        <v>47</v>
      </c>
      <c r="E591" t="s">
        <v>251</v>
      </c>
      <c r="F591" t="s">
        <v>2689</v>
      </c>
      <c r="G591" t="s">
        <v>2656</v>
      </c>
      <c r="H591" t="s">
        <v>2656</v>
      </c>
      <c r="I591" t="s">
        <v>2690</v>
      </c>
      <c r="J591" t="s">
        <v>2691</v>
      </c>
      <c r="K591" t="s">
        <v>2692</v>
      </c>
      <c r="L591" t="s">
        <v>2693</v>
      </c>
      <c r="M591">
        <v>200</v>
      </c>
      <c r="N591" s="14">
        <v>44378.890046296299</v>
      </c>
      <c r="O591">
        <v>1200000</v>
      </c>
      <c r="P591" s="15">
        <v>44559</v>
      </c>
      <c r="Q591" s="16">
        <v>1200000</v>
      </c>
      <c r="R591" s="10">
        <f t="shared" si="54"/>
        <v>1</v>
      </c>
      <c r="S591" s="10" t="str">
        <f t="shared" si="55"/>
        <v>N° proy &gt;=90%</v>
      </c>
      <c r="T591" s="15">
        <v>44566</v>
      </c>
      <c r="U591" s="16">
        <v>1200000</v>
      </c>
      <c r="V591" s="15">
        <v>44384</v>
      </c>
      <c r="W591">
        <v>1089</v>
      </c>
      <c r="X591">
        <v>36</v>
      </c>
      <c r="Y591">
        <v>36</v>
      </c>
      <c r="Z591" s="11" t="str">
        <f t="shared" si="56"/>
        <v>dentro de plazo</v>
      </c>
      <c r="AA591" s="15">
        <v>45473</v>
      </c>
      <c r="AB591" s="16">
        <v>1213178.57</v>
      </c>
      <c r="AC591" s="16">
        <v>1198086.76</v>
      </c>
      <c r="AD591" s="9">
        <f>VLOOKUP(A591,'[1]indicadores 140225'!$A$1:$AH$2422,25,FALSE)</f>
        <v>1198086.76</v>
      </c>
      <c r="AE591" s="12">
        <f t="shared" si="57"/>
        <v>0.98756010831942076</v>
      </c>
      <c r="AF591" s="12" t="str">
        <f t="shared" si="58"/>
        <v>N° proy&gt;=90%</v>
      </c>
      <c r="AG591" s="16">
        <v>1143670.27</v>
      </c>
      <c r="AH591" s="15">
        <v>45684</v>
      </c>
      <c r="AI591">
        <v>1</v>
      </c>
      <c r="AJ591">
        <v>1</v>
      </c>
      <c r="AK591" s="11">
        <f>VLOOKUP(A591,'[1]indicadores 140225'!$A$1:$AH$2422,29,FALSE)</f>
        <v>1</v>
      </c>
      <c r="AN591">
        <v>1</v>
      </c>
      <c r="AO591">
        <v>0.99890000000000001</v>
      </c>
      <c r="AP591" s="11">
        <f>VLOOKUP(A591,'[1]indicadores 140225'!$A$1:$AH$2422,31,FALSE)</f>
        <v>0.99890000000000001</v>
      </c>
      <c r="AS591" t="s">
        <v>42</v>
      </c>
      <c r="AT591" t="s">
        <v>257</v>
      </c>
    </row>
    <row r="592" spans="1:47" x14ac:dyDescent="0.25">
      <c r="A592" t="s">
        <v>2694</v>
      </c>
      <c r="B592" t="s">
        <v>2695</v>
      </c>
      <c r="C592" s="6">
        <f t="shared" si="59"/>
        <v>2021</v>
      </c>
      <c r="D592" t="s">
        <v>47</v>
      </c>
      <c r="E592" t="s">
        <v>251</v>
      </c>
      <c r="F592" t="s">
        <v>2696</v>
      </c>
      <c r="G592" t="s">
        <v>2656</v>
      </c>
      <c r="H592" t="s">
        <v>2656</v>
      </c>
      <c r="I592" t="s">
        <v>2690</v>
      </c>
      <c r="J592" t="s">
        <v>2691</v>
      </c>
      <c r="K592" t="s">
        <v>2697</v>
      </c>
      <c r="L592" t="s">
        <v>2698</v>
      </c>
      <c r="M592">
        <v>200</v>
      </c>
      <c r="N592" s="14">
        <v>44378.890046296299</v>
      </c>
      <c r="O592">
        <v>1200000</v>
      </c>
      <c r="P592" s="15">
        <v>44559</v>
      </c>
      <c r="Q592" s="16">
        <v>1200000</v>
      </c>
      <c r="R592" s="10">
        <f t="shared" si="54"/>
        <v>1</v>
      </c>
      <c r="S592" s="10" t="str">
        <f t="shared" si="55"/>
        <v>N° proy &gt;=90%</v>
      </c>
      <c r="T592" s="15">
        <v>44566</v>
      </c>
      <c r="U592" s="16">
        <v>1200000</v>
      </c>
      <c r="V592" s="15">
        <v>44384</v>
      </c>
      <c r="W592">
        <v>1089</v>
      </c>
      <c r="X592">
        <v>36</v>
      </c>
      <c r="Y592">
        <v>36</v>
      </c>
      <c r="Z592" s="11" t="str">
        <f t="shared" si="56"/>
        <v>dentro de plazo</v>
      </c>
      <c r="AA592" s="15">
        <v>45473</v>
      </c>
      <c r="AB592" s="16">
        <v>1210594.97</v>
      </c>
      <c r="AC592" s="16">
        <v>1198927.6599999999</v>
      </c>
      <c r="AD592" s="9">
        <f>VLOOKUP(A592,'[1]indicadores 140225'!$A$1:$AH$2422,25,FALSE)</f>
        <v>1198927.6599999999</v>
      </c>
      <c r="AE592" s="12">
        <f t="shared" si="57"/>
        <v>0.99036233398524687</v>
      </c>
      <c r="AF592" s="12" t="str">
        <f t="shared" si="58"/>
        <v>N° proy&gt;=90%</v>
      </c>
      <c r="AG592" s="16">
        <v>1143761.97</v>
      </c>
      <c r="AH592" s="15">
        <v>45684</v>
      </c>
      <c r="AI592">
        <v>1</v>
      </c>
      <c r="AJ592">
        <v>1</v>
      </c>
      <c r="AK592" s="11">
        <f>VLOOKUP(A592,'[1]indicadores 140225'!$A$1:$AH$2422,29,FALSE)</f>
        <v>1</v>
      </c>
      <c r="AN592">
        <v>1</v>
      </c>
      <c r="AO592">
        <v>0.99939999999999996</v>
      </c>
      <c r="AP592" s="11">
        <f>VLOOKUP(A592,'[1]indicadores 140225'!$A$1:$AH$2422,31,FALSE)</f>
        <v>0.99939999999999996</v>
      </c>
      <c r="AS592" t="s">
        <v>42</v>
      </c>
      <c r="AT592" t="s">
        <v>257</v>
      </c>
    </row>
    <row r="593" spans="1:47" x14ac:dyDescent="0.25">
      <c r="A593" t="s">
        <v>2688</v>
      </c>
      <c r="B593" t="s">
        <v>2664</v>
      </c>
      <c r="C593" s="6">
        <f t="shared" si="59"/>
        <v>2021</v>
      </c>
      <c r="D593" t="s">
        <v>47</v>
      </c>
      <c r="E593" t="s">
        <v>251</v>
      </c>
      <c r="F593" t="s">
        <v>2699</v>
      </c>
      <c r="G593" t="s">
        <v>2656</v>
      </c>
      <c r="H593" t="s">
        <v>2656</v>
      </c>
      <c r="I593" t="s">
        <v>2690</v>
      </c>
      <c r="J593" t="s">
        <v>2691</v>
      </c>
      <c r="K593" t="s">
        <v>2700</v>
      </c>
      <c r="L593" t="s">
        <v>2701</v>
      </c>
      <c r="M593">
        <v>200</v>
      </c>
      <c r="N593" s="14">
        <v>44376.957499999997</v>
      </c>
      <c r="O593">
        <v>1200000</v>
      </c>
      <c r="P593" s="15">
        <v>44559</v>
      </c>
      <c r="Q593" s="16">
        <v>1200000</v>
      </c>
      <c r="R593" s="10">
        <f t="shared" si="54"/>
        <v>1</v>
      </c>
      <c r="S593" s="10" t="str">
        <f t="shared" si="55"/>
        <v>N° proy &gt;=90%</v>
      </c>
      <c r="T593" s="15">
        <v>44566</v>
      </c>
      <c r="U593" s="16">
        <v>1200000</v>
      </c>
      <c r="V593" s="15">
        <v>44384</v>
      </c>
      <c r="W593">
        <v>1089</v>
      </c>
      <c r="X593">
        <v>36</v>
      </c>
      <c r="Y593">
        <v>36</v>
      </c>
      <c r="Z593" s="11" t="str">
        <f t="shared" si="56"/>
        <v>dentro de plazo</v>
      </c>
      <c r="AA593" s="15">
        <v>45473</v>
      </c>
      <c r="AB593" s="16">
        <v>1201245.9099999999</v>
      </c>
      <c r="AC593" s="16">
        <v>1192680.4099999999</v>
      </c>
      <c r="AD593" s="9">
        <f>VLOOKUP(A593,'[1]indicadores 140225'!$A$1:$AH$2422,25,FALSE)</f>
        <v>1192680.4099999999</v>
      </c>
      <c r="AE593" s="12">
        <f t="shared" si="57"/>
        <v>0.99286948664824171</v>
      </c>
      <c r="AF593" s="12" t="str">
        <f t="shared" si="58"/>
        <v>N° proy&gt;=90%</v>
      </c>
      <c r="AG593" s="16">
        <v>127569</v>
      </c>
      <c r="AH593" s="15">
        <v>45558</v>
      </c>
      <c r="AI593">
        <v>1</v>
      </c>
      <c r="AJ593">
        <v>1</v>
      </c>
      <c r="AK593" s="11">
        <f>VLOOKUP(A593,'[1]indicadores 140225'!$A$1:$AH$2422,29,FALSE)</f>
        <v>1</v>
      </c>
      <c r="AN593">
        <v>1</v>
      </c>
      <c r="AO593">
        <v>0.99490000000000001</v>
      </c>
      <c r="AP593" s="11">
        <f>VLOOKUP(A593,'[1]indicadores 140225'!$A$1:$AH$2422,31,FALSE)</f>
        <v>0.99490000000000001</v>
      </c>
      <c r="AS593" t="s">
        <v>42</v>
      </c>
      <c r="AT593" t="s">
        <v>257</v>
      </c>
    </row>
    <row r="594" spans="1:47" x14ac:dyDescent="0.25">
      <c r="A594" t="s">
        <v>2695</v>
      </c>
      <c r="B594" t="s">
        <v>2670</v>
      </c>
      <c r="C594" s="6">
        <f t="shared" si="59"/>
        <v>2021</v>
      </c>
      <c r="D594" t="s">
        <v>47</v>
      </c>
      <c r="E594" t="s">
        <v>251</v>
      </c>
      <c r="F594" t="s">
        <v>2702</v>
      </c>
      <c r="G594" t="s">
        <v>2656</v>
      </c>
      <c r="H594" t="s">
        <v>2656</v>
      </c>
      <c r="I594" t="s">
        <v>2690</v>
      </c>
      <c r="J594" t="s">
        <v>2691</v>
      </c>
      <c r="K594" t="s">
        <v>2703</v>
      </c>
      <c r="L594" t="s">
        <v>2704</v>
      </c>
      <c r="M594">
        <v>200</v>
      </c>
      <c r="N594" s="14">
        <v>44376.957499999997</v>
      </c>
      <c r="O594">
        <v>1200000</v>
      </c>
      <c r="P594" s="15">
        <v>44559</v>
      </c>
      <c r="Q594" s="16">
        <v>1200000</v>
      </c>
      <c r="R594" s="10">
        <f t="shared" si="54"/>
        <v>1</v>
      </c>
      <c r="S594" s="10" t="str">
        <f t="shared" si="55"/>
        <v>N° proy &gt;=90%</v>
      </c>
      <c r="T594" s="15">
        <v>44566</v>
      </c>
      <c r="U594" s="16">
        <v>1200000</v>
      </c>
      <c r="V594" s="15">
        <v>44384</v>
      </c>
      <c r="W594">
        <v>1089</v>
      </c>
      <c r="X594">
        <v>36</v>
      </c>
      <c r="Y594">
        <v>36</v>
      </c>
      <c r="Z594" s="11" t="str">
        <f t="shared" si="56"/>
        <v>dentro de plazo</v>
      </c>
      <c r="AA594" s="15">
        <v>45473</v>
      </c>
      <c r="AB594" s="16">
        <v>1198514.4099999999</v>
      </c>
      <c r="AC594" s="16">
        <v>1193368.8500000001</v>
      </c>
      <c r="AD594" s="9">
        <f>VLOOKUP(A594,'[1]indicadores 140225'!$A$1:$AH$2422,25,FALSE)</f>
        <v>1193368.8500000001</v>
      </c>
      <c r="AE594" s="12">
        <f t="shared" si="57"/>
        <v>0.99570671828634938</v>
      </c>
      <c r="AF594" s="12" t="str">
        <f t="shared" si="58"/>
        <v>N° proy&gt;=90%</v>
      </c>
      <c r="AG594" s="16">
        <v>238381</v>
      </c>
      <c r="AH594" s="15">
        <v>45558</v>
      </c>
      <c r="AI594">
        <v>1</v>
      </c>
      <c r="AJ594">
        <v>1</v>
      </c>
      <c r="AK594" s="11">
        <f>VLOOKUP(A594,'[1]indicadores 140225'!$A$1:$AH$2422,29,FALSE)</f>
        <v>1</v>
      </c>
      <c r="AN594">
        <v>1</v>
      </c>
      <c r="AO594">
        <v>0.99470000000000003</v>
      </c>
      <c r="AP594" s="11">
        <f>VLOOKUP(A594,'[1]indicadores 140225'!$A$1:$AH$2422,31,FALSE)</f>
        <v>0.99470000000000003</v>
      </c>
      <c r="AS594" t="s">
        <v>42</v>
      </c>
      <c r="AT594" t="s">
        <v>257</v>
      </c>
    </row>
    <row r="595" spans="1:47" x14ac:dyDescent="0.25">
      <c r="A595" t="s">
        <v>2705</v>
      </c>
      <c r="B595" t="s">
        <v>2706</v>
      </c>
      <c r="C595" s="6">
        <f t="shared" si="59"/>
        <v>2021</v>
      </c>
      <c r="D595" t="s">
        <v>47</v>
      </c>
      <c r="E595" t="s">
        <v>251</v>
      </c>
      <c r="F595" t="s">
        <v>2707</v>
      </c>
      <c r="G595" t="s">
        <v>2656</v>
      </c>
      <c r="H595" t="s">
        <v>2656</v>
      </c>
      <c r="I595" t="s">
        <v>2656</v>
      </c>
      <c r="J595" t="s">
        <v>906</v>
      </c>
      <c r="K595" t="s">
        <v>2708</v>
      </c>
      <c r="L595" t="s">
        <v>2709</v>
      </c>
      <c r="M595">
        <v>150</v>
      </c>
      <c r="N595" s="14">
        <v>44378.76489583333</v>
      </c>
      <c r="O595">
        <v>900000</v>
      </c>
      <c r="P595" s="15">
        <v>44595</v>
      </c>
      <c r="Q595" s="16">
        <v>900000</v>
      </c>
      <c r="R595" s="10">
        <f t="shared" si="54"/>
        <v>1</v>
      </c>
      <c r="S595" s="10" t="str">
        <f t="shared" si="55"/>
        <v>N° proy &gt;=90%</v>
      </c>
      <c r="T595" s="15">
        <v>44608</v>
      </c>
      <c r="U595" s="16">
        <v>900000</v>
      </c>
      <c r="V595" s="15">
        <v>44392</v>
      </c>
      <c r="W595">
        <v>1081</v>
      </c>
      <c r="X595">
        <v>36</v>
      </c>
      <c r="Y595">
        <v>36</v>
      </c>
      <c r="Z595" s="11" t="str">
        <f t="shared" si="56"/>
        <v>dentro de plazo</v>
      </c>
      <c r="AA595" s="15">
        <v>45473</v>
      </c>
      <c r="AB595" s="16">
        <v>900030.28</v>
      </c>
      <c r="AC595" s="16">
        <v>896785.65</v>
      </c>
      <c r="AD595" s="9">
        <f>VLOOKUP(A595,'[1]indicadores 140225'!$A$1:$AH$2422,25,FALSE)</f>
        <v>896785.65</v>
      </c>
      <c r="AE595" s="12">
        <f t="shared" si="57"/>
        <v>0.9963949768445568</v>
      </c>
      <c r="AF595" s="12" t="str">
        <f t="shared" si="58"/>
        <v>N° proy&gt;=90%</v>
      </c>
      <c r="AG595" s="16">
        <v>623302.91</v>
      </c>
      <c r="AH595" s="15">
        <v>45678</v>
      </c>
      <c r="AI595">
        <v>1</v>
      </c>
      <c r="AJ595">
        <v>1</v>
      </c>
      <c r="AK595" s="11">
        <f>VLOOKUP(A595,'[1]indicadores 140225'!$A$1:$AH$2422,29,FALSE)</f>
        <v>1</v>
      </c>
      <c r="AN595">
        <v>1</v>
      </c>
      <c r="AO595">
        <v>0.99660000000000004</v>
      </c>
      <c r="AP595" s="11">
        <f>VLOOKUP(A595,'[1]indicadores 140225'!$A$1:$AH$2422,31,FALSE)</f>
        <v>0.99660000000000004</v>
      </c>
      <c r="AS595" t="s">
        <v>42</v>
      </c>
      <c r="AT595" t="s">
        <v>257</v>
      </c>
    </row>
    <row r="596" spans="1:47" x14ac:dyDescent="0.25">
      <c r="A596" t="s">
        <v>2710</v>
      </c>
      <c r="B596" t="s">
        <v>2711</v>
      </c>
      <c r="C596" s="6">
        <f t="shared" si="59"/>
        <v>2021</v>
      </c>
      <c r="D596" t="s">
        <v>47</v>
      </c>
      <c r="E596" t="s">
        <v>251</v>
      </c>
      <c r="F596" t="s">
        <v>2712</v>
      </c>
      <c r="G596" t="s">
        <v>2656</v>
      </c>
      <c r="H596" t="s">
        <v>2656</v>
      </c>
      <c r="I596" t="s">
        <v>2656</v>
      </c>
      <c r="J596" t="s">
        <v>906</v>
      </c>
      <c r="K596" t="s">
        <v>2713</v>
      </c>
      <c r="L596" t="s">
        <v>2714</v>
      </c>
      <c r="M596">
        <v>150</v>
      </c>
      <c r="N596" s="14">
        <v>44378.76489583333</v>
      </c>
      <c r="O596">
        <v>900000</v>
      </c>
      <c r="P596" s="15">
        <v>44595</v>
      </c>
      <c r="Q596" s="16">
        <v>900000</v>
      </c>
      <c r="R596" s="10">
        <f t="shared" si="54"/>
        <v>1</v>
      </c>
      <c r="S596" s="10" t="str">
        <f t="shared" si="55"/>
        <v>N° proy &gt;=90%</v>
      </c>
      <c r="T596" s="15">
        <v>44608</v>
      </c>
      <c r="U596" s="16">
        <v>900000</v>
      </c>
      <c r="V596" s="15">
        <v>44392</v>
      </c>
      <c r="W596">
        <v>1081</v>
      </c>
      <c r="X596">
        <v>36</v>
      </c>
      <c r="Y596">
        <v>36</v>
      </c>
      <c r="Z596" s="11" t="str">
        <f t="shared" si="56"/>
        <v>dentro de plazo</v>
      </c>
      <c r="AA596" s="15">
        <v>45473</v>
      </c>
      <c r="AB596" s="16">
        <v>901179.86</v>
      </c>
      <c r="AC596" s="16">
        <v>896835.23</v>
      </c>
      <c r="AD596" s="9">
        <f>VLOOKUP(A596,'[1]indicadores 140225'!$A$1:$AH$2422,25,FALSE)</f>
        <v>896835.23</v>
      </c>
      <c r="AE596" s="12">
        <f t="shared" si="57"/>
        <v>0.99517895351101171</v>
      </c>
      <c r="AF596" s="12" t="str">
        <f t="shared" si="58"/>
        <v>N° proy&gt;=90%</v>
      </c>
      <c r="AG596" s="16">
        <v>616047.39</v>
      </c>
      <c r="AH596" s="15">
        <v>45678</v>
      </c>
      <c r="AI596">
        <v>1</v>
      </c>
      <c r="AJ596">
        <v>1</v>
      </c>
      <c r="AK596" s="11">
        <f>VLOOKUP(A596,'[1]indicadores 140225'!$A$1:$AH$2422,29,FALSE)</f>
        <v>1</v>
      </c>
      <c r="AN596">
        <v>1</v>
      </c>
      <c r="AO596">
        <v>0.99670000000000003</v>
      </c>
      <c r="AP596" s="11">
        <f>VLOOKUP(A596,'[1]indicadores 140225'!$A$1:$AH$2422,31,FALSE)</f>
        <v>0.99670000000000003</v>
      </c>
      <c r="AS596" t="s">
        <v>42</v>
      </c>
      <c r="AT596" t="s">
        <v>257</v>
      </c>
    </row>
    <row r="597" spans="1:47" x14ac:dyDescent="0.25">
      <c r="A597" t="s">
        <v>2715</v>
      </c>
      <c r="B597" t="s">
        <v>2705</v>
      </c>
      <c r="C597" s="6">
        <f t="shared" si="59"/>
        <v>2021</v>
      </c>
      <c r="D597" t="s">
        <v>47</v>
      </c>
      <c r="E597" t="s">
        <v>251</v>
      </c>
      <c r="F597" t="s">
        <v>2716</v>
      </c>
      <c r="G597" t="s">
        <v>2656</v>
      </c>
      <c r="H597" t="s">
        <v>2656</v>
      </c>
      <c r="I597" t="s">
        <v>2717</v>
      </c>
      <c r="J597" t="s">
        <v>1426</v>
      </c>
      <c r="K597" t="s">
        <v>2718</v>
      </c>
      <c r="L597" t="s">
        <v>2719</v>
      </c>
      <c r="M597">
        <v>200</v>
      </c>
      <c r="N597" s="14">
        <v>44377.664421296293</v>
      </c>
      <c r="O597">
        <v>1200000</v>
      </c>
      <c r="P597" s="15">
        <v>44595</v>
      </c>
      <c r="Q597" s="16">
        <v>1200000</v>
      </c>
      <c r="R597" s="10">
        <f t="shared" si="54"/>
        <v>1</v>
      </c>
      <c r="S597" s="10" t="str">
        <f t="shared" si="55"/>
        <v>N° proy &gt;=90%</v>
      </c>
      <c r="T597" s="15">
        <v>44608</v>
      </c>
      <c r="U597" s="16">
        <v>1200000</v>
      </c>
      <c r="V597" s="15">
        <v>44392</v>
      </c>
      <c r="W597">
        <v>1095</v>
      </c>
      <c r="X597">
        <v>36</v>
      </c>
      <c r="Y597">
        <v>36</v>
      </c>
      <c r="Z597" s="11" t="str">
        <f t="shared" si="56"/>
        <v>dentro de plazo</v>
      </c>
      <c r="AA597" s="15">
        <v>45487</v>
      </c>
      <c r="AB597" s="16">
        <v>1224892.93</v>
      </c>
      <c r="AC597" s="16">
        <v>1196692.3999999999</v>
      </c>
      <c r="AD597" s="9">
        <f>VLOOKUP(A597,'[1]indicadores 140225'!$A$1:$AH$2422,25,FALSE)</f>
        <v>1196692.3999999999</v>
      </c>
      <c r="AE597" s="12">
        <f t="shared" si="57"/>
        <v>0.97697714689234105</v>
      </c>
      <c r="AF597" s="12" t="str">
        <f t="shared" si="58"/>
        <v>N° proy&gt;=90%</v>
      </c>
      <c r="AG597" s="16">
        <v>923834.71</v>
      </c>
      <c r="AH597" s="15">
        <v>45618</v>
      </c>
      <c r="AI597">
        <v>1</v>
      </c>
      <c r="AJ597">
        <v>1</v>
      </c>
      <c r="AK597" s="11">
        <f>VLOOKUP(A597,'[1]indicadores 140225'!$A$1:$AH$2422,29,FALSE)</f>
        <v>1</v>
      </c>
      <c r="AN597">
        <v>1</v>
      </c>
      <c r="AO597">
        <v>0.998</v>
      </c>
      <c r="AP597" s="11">
        <f>VLOOKUP(A597,'[1]indicadores 140225'!$A$1:$AH$2422,31,FALSE)</f>
        <v>0.998</v>
      </c>
      <c r="AS597" t="s">
        <v>42</v>
      </c>
      <c r="AT597" t="s">
        <v>257</v>
      </c>
    </row>
    <row r="598" spans="1:47" x14ac:dyDescent="0.25">
      <c r="A598" t="s">
        <v>2720</v>
      </c>
      <c r="B598" t="s">
        <v>2710</v>
      </c>
      <c r="C598" s="6">
        <f t="shared" si="59"/>
        <v>2021</v>
      </c>
      <c r="D598" t="s">
        <v>47</v>
      </c>
      <c r="E598" t="s">
        <v>251</v>
      </c>
      <c r="F598" t="s">
        <v>2721</v>
      </c>
      <c r="G598" t="s">
        <v>2656</v>
      </c>
      <c r="H598" t="s">
        <v>2656</v>
      </c>
      <c r="I598" t="s">
        <v>2717</v>
      </c>
      <c r="J598" t="s">
        <v>1426</v>
      </c>
      <c r="K598" t="s">
        <v>2722</v>
      </c>
      <c r="L598" t="s">
        <v>2723</v>
      </c>
      <c r="M598">
        <v>200</v>
      </c>
      <c r="N598" s="14">
        <v>44377.664421296293</v>
      </c>
      <c r="O598">
        <v>1200000</v>
      </c>
      <c r="P598" s="15">
        <v>44595</v>
      </c>
      <c r="Q598" s="16">
        <v>1200000</v>
      </c>
      <c r="R598" s="10">
        <f t="shared" si="54"/>
        <v>1</v>
      </c>
      <c r="S598" s="10" t="str">
        <f t="shared" si="55"/>
        <v>N° proy &gt;=90%</v>
      </c>
      <c r="T598" s="15">
        <v>44608</v>
      </c>
      <c r="U598" s="16">
        <v>1200000</v>
      </c>
      <c r="V598" s="15">
        <v>44392</v>
      </c>
      <c r="W598">
        <v>1095</v>
      </c>
      <c r="X598">
        <v>36</v>
      </c>
      <c r="Y598">
        <v>36</v>
      </c>
      <c r="Z598" s="11" t="str">
        <f t="shared" si="56"/>
        <v>dentro de plazo</v>
      </c>
      <c r="AA598" s="15">
        <v>45487</v>
      </c>
      <c r="AB598" s="16">
        <v>1199694.49</v>
      </c>
      <c r="AC598" s="16">
        <v>1199693.96</v>
      </c>
      <c r="AD598" s="9">
        <f>VLOOKUP(A598,'[1]indicadores 140225'!$A$1:$AH$2422,25,FALSE)</f>
        <v>1199693.96</v>
      </c>
      <c r="AE598" s="12">
        <f t="shared" si="57"/>
        <v>0.99999955822086006</v>
      </c>
      <c r="AF598" s="12" t="str">
        <f t="shared" si="58"/>
        <v>N° proy&gt;=90%</v>
      </c>
      <c r="AG598" s="16">
        <v>978519.97</v>
      </c>
      <c r="AH598" s="15">
        <v>45618</v>
      </c>
      <c r="AI598">
        <v>1</v>
      </c>
      <c r="AJ598">
        <v>1</v>
      </c>
      <c r="AK598" s="11">
        <f>VLOOKUP(A598,'[1]indicadores 140225'!$A$1:$AH$2422,29,FALSE)</f>
        <v>1</v>
      </c>
      <c r="AN598">
        <v>1</v>
      </c>
      <c r="AO598">
        <v>0.99980000000000002</v>
      </c>
      <c r="AP598" s="11">
        <f>VLOOKUP(A598,'[1]indicadores 140225'!$A$1:$AH$2422,31,FALSE)</f>
        <v>0.99980000000000002</v>
      </c>
      <c r="AS598" t="s">
        <v>42</v>
      </c>
      <c r="AT598" t="s">
        <v>278</v>
      </c>
    </row>
    <row r="599" spans="1:47" x14ac:dyDescent="0.25">
      <c r="A599" t="s">
        <v>2724</v>
      </c>
      <c r="B599" t="s">
        <v>2724</v>
      </c>
      <c r="C599" s="6">
        <f t="shared" si="59"/>
        <v>2021</v>
      </c>
      <c r="D599" t="s">
        <v>47</v>
      </c>
      <c r="E599" t="s">
        <v>251</v>
      </c>
      <c r="F599" t="s">
        <v>2725</v>
      </c>
      <c r="G599" t="s">
        <v>2656</v>
      </c>
      <c r="H599" t="s">
        <v>2656</v>
      </c>
      <c r="I599" t="s">
        <v>2678</v>
      </c>
      <c r="J599" t="s">
        <v>2726</v>
      </c>
      <c r="K599" t="s">
        <v>2727</v>
      </c>
      <c r="L599" t="s">
        <v>2728</v>
      </c>
      <c r="M599">
        <v>200</v>
      </c>
      <c r="N599" s="14">
        <v>44380.042037037034</v>
      </c>
      <c r="O599">
        <v>1200000</v>
      </c>
      <c r="P599" s="15">
        <v>44595</v>
      </c>
      <c r="Q599" s="16">
        <v>1200000</v>
      </c>
      <c r="R599" s="10">
        <f t="shared" si="54"/>
        <v>1</v>
      </c>
      <c r="S599" s="10" t="str">
        <f t="shared" si="55"/>
        <v>N° proy &gt;=90%</v>
      </c>
      <c r="T599" s="15">
        <v>44608</v>
      </c>
      <c r="U599" s="16">
        <v>1200000</v>
      </c>
      <c r="V599" s="15">
        <v>44409</v>
      </c>
      <c r="W599">
        <v>1095</v>
      </c>
      <c r="X599">
        <v>36</v>
      </c>
      <c r="Y599">
        <v>36</v>
      </c>
      <c r="Z599" s="11" t="str">
        <f t="shared" si="56"/>
        <v>dentro de plazo</v>
      </c>
      <c r="AA599" s="15">
        <v>45504</v>
      </c>
      <c r="AB599" s="16">
        <v>1194036.94</v>
      </c>
      <c r="AC599" s="16">
        <v>1190089.44</v>
      </c>
      <c r="AD599" s="9">
        <f>VLOOKUP(A599,'[1]indicadores 140225'!$A$1:$AH$2422,25,FALSE)</f>
        <v>1190089.44</v>
      </c>
      <c r="AE599" s="12">
        <f t="shared" si="57"/>
        <v>0.99669398837861745</v>
      </c>
      <c r="AF599" s="12" t="str">
        <f t="shared" si="58"/>
        <v>N° proy&gt;=90%</v>
      </c>
      <c r="AG599" s="16">
        <v>857279.9</v>
      </c>
      <c r="AH599" s="15">
        <v>45686</v>
      </c>
      <c r="AI599">
        <v>1</v>
      </c>
      <c r="AJ599">
        <v>1</v>
      </c>
      <c r="AK599" s="11">
        <f>VLOOKUP(A599,'[1]indicadores 140225'!$A$1:$AH$2422,29,FALSE)</f>
        <v>1</v>
      </c>
      <c r="AN599">
        <v>1</v>
      </c>
      <c r="AO599">
        <v>0.99390000000000001</v>
      </c>
      <c r="AP599" s="11">
        <f>VLOOKUP(A599,'[1]indicadores 140225'!$A$1:$AH$2422,31,FALSE)</f>
        <v>0.99390000000000001</v>
      </c>
      <c r="AS599" t="s">
        <v>42</v>
      </c>
      <c r="AT599" t="s">
        <v>257</v>
      </c>
    </row>
    <row r="600" spans="1:47" x14ac:dyDescent="0.25">
      <c r="A600" t="s">
        <v>2729</v>
      </c>
      <c r="B600" t="s">
        <v>2729</v>
      </c>
      <c r="C600" s="6">
        <f t="shared" si="59"/>
        <v>2021</v>
      </c>
      <c r="D600" t="s">
        <v>47</v>
      </c>
      <c r="E600" t="s">
        <v>251</v>
      </c>
      <c r="F600" t="s">
        <v>2730</v>
      </c>
      <c r="G600" t="s">
        <v>2656</v>
      </c>
      <c r="H600" t="s">
        <v>2656</v>
      </c>
      <c r="I600" t="s">
        <v>2678</v>
      </c>
      <c r="J600" t="s">
        <v>2726</v>
      </c>
      <c r="K600" t="s">
        <v>2727</v>
      </c>
      <c r="L600" t="s">
        <v>2728</v>
      </c>
      <c r="M600">
        <v>200</v>
      </c>
      <c r="N600" s="14">
        <v>44380.042037037034</v>
      </c>
      <c r="O600">
        <v>1200000</v>
      </c>
      <c r="P600" s="15">
        <v>44595</v>
      </c>
      <c r="Q600" s="16">
        <v>1200000</v>
      </c>
      <c r="R600" s="10">
        <f t="shared" si="54"/>
        <v>1</v>
      </c>
      <c r="S600" s="10" t="str">
        <f t="shared" si="55"/>
        <v>N° proy &gt;=90%</v>
      </c>
      <c r="T600" s="15">
        <v>44608</v>
      </c>
      <c r="U600" s="16">
        <v>1200000</v>
      </c>
      <c r="V600" s="15">
        <v>44409</v>
      </c>
      <c r="W600">
        <v>1095</v>
      </c>
      <c r="X600">
        <v>36</v>
      </c>
      <c r="Y600">
        <v>36</v>
      </c>
      <c r="Z600" s="11" t="str">
        <f t="shared" si="56"/>
        <v>dentro de plazo</v>
      </c>
      <c r="AA600" s="15">
        <v>45504</v>
      </c>
      <c r="AB600" s="16">
        <v>1193200.5</v>
      </c>
      <c r="AC600" s="16">
        <v>1189555.5</v>
      </c>
      <c r="AD600" s="9">
        <f>VLOOKUP(A600,'[1]indicadores 140225'!$A$1:$AH$2422,25,FALSE)</f>
        <v>1189555.5</v>
      </c>
      <c r="AE600" s="12">
        <f t="shared" si="57"/>
        <v>0.99694519068672871</v>
      </c>
      <c r="AF600" s="12" t="str">
        <f t="shared" si="58"/>
        <v>N° proy&gt;=90%</v>
      </c>
      <c r="AG600" s="16">
        <v>862982.5</v>
      </c>
      <c r="AH600" s="15">
        <v>45686</v>
      </c>
      <c r="AI600">
        <v>1</v>
      </c>
      <c r="AJ600">
        <v>1</v>
      </c>
      <c r="AK600" s="11">
        <f>VLOOKUP(A600,'[1]indicadores 140225'!$A$1:$AH$2422,29,FALSE)</f>
        <v>1</v>
      </c>
      <c r="AN600">
        <v>1</v>
      </c>
      <c r="AO600">
        <v>0.99339999999999995</v>
      </c>
      <c r="AP600" s="11">
        <f>VLOOKUP(A600,'[1]indicadores 140225'!$A$1:$AH$2422,31,FALSE)</f>
        <v>0.99339999999999995</v>
      </c>
      <c r="AS600" t="s">
        <v>42</v>
      </c>
      <c r="AT600" t="s">
        <v>278</v>
      </c>
    </row>
    <row r="601" spans="1:47" x14ac:dyDescent="0.25">
      <c r="A601" t="s">
        <v>2731</v>
      </c>
      <c r="B601" t="s">
        <v>2731</v>
      </c>
      <c r="C601" s="6">
        <f t="shared" si="59"/>
        <v>2022</v>
      </c>
      <c r="D601" t="s">
        <v>47</v>
      </c>
      <c r="E601" t="s">
        <v>48</v>
      </c>
      <c r="F601" t="s">
        <v>2732</v>
      </c>
      <c r="G601" t="s">
        <v>2656</v>
      </c>
      <c r="H601" t="s">
        <v>2656</v>
      </c>
      <c r="I601" t="s">
        <v>2733</v>
      </c>
      <c r="J601" t="s">
        <v>2734</v>
      </c>
      <c r="K601" t="s">
        <v>2734</v>
      </c>
      <c r="L601" t="s">
        <v>2735</v>
      </c>
      <c r="M601">
        <v>208</v>
      </c>
      <c r="N601" s="14">
        <v>44753</v>
      </c>
      <c r="O601">
        <v>1248000</v>
      </c>
      <c r="P601" s="15">
        <v>44769</v>
      </c>
      <c r="Q601" s="16">
        <v>1248000</v>
      </c>
      <c r="R601" s="10">
        <f t="shared" si="54"/>
        <v>1</v>
      </c>
      <c r="S601" s="10" t="str">
        <f t="shared" si="55"/>
        <v>N° proy &gt;=90%</v>
      </c>
      <c r="T601" s="15">
        <v>44778</v>
      </c>
      <c r="U601" s="16">
        <v>1248000</v>
      </c>
      <c r="V601" s="15">
        <v>44774</v>
      </c>
      <c r="W601">
        <v>917.70870370370403</v>
      </c>
      <c r="X601">
        <v>30.07</v>
      </c>
      <c r="Y601">
        <v>36</v>
      </c>
      <c r="Z601" s="11" t="str">
        <f t="shared" si="56"/>
        <v>dentro de plazo</v>
      </c>
      <c r="AA601" s="17"/>
      <c r="AB601" s="16">
        <v>1134969.71</v>
      </c>
      <c r="AC601" s="16">
        <v>1123126.71</v>
      </c>
      <c r="AD601" s="9">
        <f>VLOOKUP(A601,'[1]indicadores 140225'!$A$1:$AH$2422,25,FALSE)</f>
        <v>1133649.71</v>
      </c>
      <c r="AE601" s="12">
        <f t="shared" si="57"/>
        <v>0.99883697336733335</v>
      </c>
      <c r="AF601" s="12" t="str">
        <f t="shared" si="58"/>
        <v>N° proy&gt;=90%</v>
      </c>
      <c r="AG601" s="16">
        <v>315357.47000000003</v>
      </c>
      <c r="AH601" s="15">
        <v>45643</v>
      </c>
      <c r="AI601">
        <v>0.9526</v>
      </c>
      <c r="AJ601">
        <v>0.94040000000000001</v>
      </c>
      <c r="AK601" s="11">
        <f>VLOOKUP(A601,'[1]indicadores 140225'!$A$1:$AH$2422,29,FALSE)</f>
        <v>0.94610000000000005</v>
      </c>
      <c r="AN601">
        <v>0.92230000000000001</v>
      </c>
      <c r="AO601">
        <v>0.92579999999999996</v>
      </c>
      <c r="AP601" s="11">
        <f>VLOOKUP(A601,'[1]indicadores 140225'!$A$1:$AH$2422,31,FALSE)</f>
        <v>0.93149999999999999</v>
      </c>
      <c r="AS601" t="s">
        <v>54</v>
      </c>
      <c r="AT601" t="s">
        <v>55</v>
      </c>
      <c r="AU601" t="s">
        <v>56</v>
      </c>
    </row>
    <row r="602" spans="1:47" x14ac:dyDescent="0.25">
      <c r="A602" t="s">
        <v>2736</v>
      </c>
      <c r="B602" t="s">
        <v>2736</v>
      </c>
      <c r="C602" s="6">
        <f t="shared" si="59"/>
        <v>2022</v>
      </c>
      <c r="D602" t="s">
        <v>47</v>
      </c>
      <c r="E602" t="s">
        <v>48</v>
      </c>
      <c r="F602" t="s">
        <v>2737</v>
      </c>
      <c r="G602" t="s">
        <v>2656</v>
      </c>
      <c r="H602" t="s">
        <v>2656</v>
      </c>
      <c r="I602" t="s">
        <v>2733</v>
      </c>
      <c r="J602" t="s">
        <v>2734</v>
      </c>
      <c r="K602" t="s">
        <v>2738</v>
      </c>
      <c r="L602" t="s">
        <v>2739</v>
      </c>
      <c r="M602">
        <v>208</v>
      </c>
      <c r="N602" s="14">
        <v>44753</v>
      </c>
      <c r="O602">
        <v>1248000</v>
      </c>
      <c r="P602" s="15">
        <v>44769</v>
      </c>
      <c r="Q602" s="16">
        <v>1248000</v>
      </c>
      <c r="R602" s="10">
        <f t="shared" si="54"/>
        <v>1</v>
      </c>
      <c r="S602" s="10" t="str">
        <f t="shared" si="55"/>
        <v>N° proy &gt;=90%</v>
      </c>
      <c r="T602" s="15">
        <v>44778</v>
      </c>
      <c r="U602" s="16">
        <v>1248000</v>
      </c>
      <c r="V602" s="15">
        <v>44774</v>
      </c>
      <c r="W602">
        <v>917.70870370370403</v>
      </c>
      <c r="X602">
        <v>30.07</v>
      </c>
      <c r="Y602">
        <v>36</v>
      </c>
      <c r="Z602" s="11" t="str">
        <f t="shared" si="56"/>
        <v>dentro de plazo</v>
      </c>
      <c r="AA602" s="17"/>
      <c r="AB602" s="16">
        <v>1136882.51</v>
      </c>
      <c r="AC602" s="16">
        <v>1123439.51</v>
      </c>
      <c r="AD602" s="9">
        <f>VLOOKUP(A602,'[1]indicadores 140225'!$A$1:$AH$2422,25,FALSE)</f>
        <v>1133962.51</v>
      </c>
      <c r="AE602" s="12">
        <f t="shared" si="57"/>
        <v>0.99743157276647698</v>
      </c>
      <c r="AF602" s="12" t="str">
        <f t="shared" si="58"/>
        <v>N° proy&gt;=90%</v>
      </c>
      <c r="AG602" s="16">
        <v>321774.28999999998</v>
      </c>
      <c r="AH602" s="15">
        <v>45643</v>
      </c>
      <c r="AI602">
        <v>0.95299999999999996</v>
      </c>
      <c r="AJ602">
        <v>0.93510000000000004</v>
      </c>
      <c r="AK602" s="11">
        <f>VLOOKUP(A602,'[1]indicadores 140225'!$A$1:$AH$2422,29,FALSE)</f>
        <v>0.94640000000000002</v>
      </c>
      <c r="AN602">
        <v>0.91869999999999996</v>
      </c>
      <c r="AO602">
        <v>0.92679999999999996</v>
      </c>
      <c r="AP602" s="11">
        <f>VLOOKUP(A602,'[1]indicadores 140225'!$A$1:$AH$2422,31,FALSE)</f>
        <v>0.9325</v>
      </c>
      <c r="AS602" t="s">
        <v>54</v>
      </c>
      <c r="AT602" t="s">
        <v>55</v>
      </c>
      <c r="AU602" t="s">
        <v>56</v>
      </c>
    </row>
    <row r="603" spans="1:47" x14ac:dyDescent="0.25">
      <c r="A603" t="s">
        <v>2740</v>
      </c>
      <c r="B603" t="s">
        <v>2740</v>
      </c>
      <c r="C603" s="6">
        <f t="shared" si="59"/>
        <v>2022</v>
      </c>
      <c r="D603" t="s">
        <v>47</v>
      </c>
      <c r="E603" t="s">
        <v>48</v>
      </c>
      <c r="F603" t="s">
        <v>2741</v>
      </c>
      <c r="G603" t="s">
        <v>2656</v>
      </c>
      <c r="H603" t="s">
        <v>2656</v>
      </c>
      <c r="I603" t="s">
        <v>2733</v>
      </c>
      <c r="J603" t="s">
        <v>2742</v>
      </c>
      <c r="K603" t="s">
        <v>2743</v>
      </c>
      <c r="L603" t="s">
        <v>2744</v>
      </c>
      <c r="M603">
        <v>200</v>
      </c>
      <c r="N603" s="14">
        <v>44753.507106481484</v>
      </c>
      <c r="O603">
        <v>1200000</v>
      </c>
      <c r="P603" s="15">
        <v>44769</v>
      </c>
      <c r="Q603" s="16">
        <v>1200000</v>
      </c>
      <c r="R603" s="10">
        <f t="shared" si="54"/>
        <v>1</v>
      </c>
      <c r="S603" s="10" t="str">
        <f t="shared" si="55"/>
        <v>N° proy &gt;=90%</v>
      </c>
      <c r="T603" s="15">
        <v>44778</v>
      </c>
      <c r="U603" s="16">
        <v>1200000</v>
      </c>
      <c r="V603" s="15">
        <v>44774</v>
      </c>
      <c r="W603">
        <v>917.70870370370403</v>
      </c>
      <c r="X603">
        <v>30.07</v>
      </c>
      <c r="Y603">
        <v>36</v>
      </c>
      <c r="Z603" s="11" t="str">
        <f t="shared" si="56"/>
        <v>dentro de plazo</v>
      </c>
      <c r="AA603" s="17"/>
      <c r="AB603" s="16">
        <v>1095638.51</v>
      </c>
      <c r="AC603" s="16">
        <v>1090956.51</v>
      </c>
      <c r="AD603" s="9">
        <f>VLOOKUP(A603,'[1]indicadores 140225'!$A$1:$AH$2422,25,FALSE)</f>
        <v>1090956.51</v>
      </c>
      <c r="AE603" s="12">
        <f t="shared" si="57"/>
        <v>0.99572669273919556</v>
      </c>
      <c r="AF603" s="12" t="str">
        <f t="shared" si="58"/>
        <v>N° proy&gt;=90%</v>
      </c>
      <c r="AG603" s="16">
        <v>1046108.81</v>
      </c>
      <c r="AH603" s="15">
        <v>45671</v>
      </c>
      <c r="AI603">
        <v>0.95069999999999999</v>
      </c>
      <c r="AJ603">
        <v>0.93889999999999996</v>
      </c>
      <c r="AK603" s="11">
        <f>VLOOKUP(A603,'[1]indicadores 140225'!$A$1:$AH$2422,29,FALSE)</f>
        <v>0.93889999999999996</v>
      </c>
      <c r="AN603">
        <v>0.95099999999999996</v>
      </c>
      <c r="AO603">
        <v>0.91900000000000004</v>
      </c>
      <c r="AP603" s="11">
        <f>VLOOKUP(A603,'[1]indicadores 140225'!$A$1:$AH$2422,31,FALSE)</f>
        <v>0.91900000000000004</v>
      </c>
      <c r="AS603" t="s">
        <v>54</v>
      </c>
      <c r="AT603" t="s">
        <v>55</v>
      </c>
      <c r="AU603" t="s">
        <v>56</v>
      </c>
    </row>
    <row r="604" spans="1:47" x14ac:dyDescent="0.25">
      <c r="A604" t="s">
        <v>2745</v>
      </c>
      <c r="B604" t="s">
        <v>2745</v>
      </c>
      <c r="C604" s="6">
        <f t="shared" si="59"/>
        <v>2022</v>
      </c>
      <c r="D604" t="s">
        <v>47</v>
      </c>
      <c r="E604" t="s">
        <v>48</v>
      </c>
      <c r="F604" t="s">
        <v>2746</v>
      </c>
      <c r="G604" t="s">
        <v>2656</v>
      </c>
      <c r="H604" t="s">
        <v>2656</v>
      </c>
      <c r="I604" t="s">
        <v>2733</v>
      </c>
      <c r="J604" t="s">
        <v>2742</v>
      </c>
      <c r="K604" t="s">
        <v>2747</v>
      </c>
      <c r="L604" t="s">
        <v>2748</v>
      </c>
      <c r="M604">
        <v>200</v>
      </c>
      <c r="N604" s="14">
        <v>44753.507106481484</v>
      </c>
      <c r="O604">
        <v>1200000</v>
      </c>
      <c r="P604" s="15">
        <v>44769</v>
      </c>
      <c r="Q604" s="16">
        <v>1200000</v>
      </c>
      <c r="R604" s="10">
        <f t="shared" si="54"/>
        <v>1</v>
      </c>
      <c r="S604" s="10" t="str">
        <f t="shared" si="55"/>
        <v>N° proy &gt;=90%</v>
      </c>
      <c r="T604" s="15">
        <v>44778</v>
      </c>
      <c r="U604" s="16">
        <v>1200000</v>
      </c>
      <c r="V604" s="15">
        <v>44774</v>
      </c>
      <c r="W604">
        <v>917.70870370370403</v>
      </c>
      <c r="X604">
        <v>30.07</v>
      </c>
      <c r="Y604">
        <v>36</v>
      </c>
      <c r="Z604" s="11" t="str">
        <f t="shared" si="56"/>
        <v>dentro de plazo</v>
      </c>
      <c r="AA604" s="17"/>
      <c r="AB604" s="16">
        <v>1100072.8400000001</v>
      </c>
      <c r="AC604" s="16">
        <v>1098198.3400000001</v>
      </c>
      <c r="AD604" s="9">
        <f>VLOOKUP(A604,'[1]indicadores 140225'!$A$1:$AH$2422,25,FALSE)</f>
        <v>1098198.3400000001</v>
      </c>
      <c r="AE604" s="12">
        <f t="shared" si="57"/>
        <v>0.99829602192523903</v>
      </c>
      <c r="AF604" s="12" t="str">
        <f t="shared" si="58"/>
        <v>N° proy&gt;=90%</v>
      </c>
      <c r="AG604" s="16">
        <v>1054736.94</v>
      </c>
      <c r="AH604" s="15">
        <v>45671</v>
      </c>
      <c r="AI604">
        <v>0.95389999999999997</v>
      </c>
      <c r="AJ604">
        <v>0.94310000000000005</v>
      </c>
      <c r="AK604" s="11">
        <f>VLOOKUP(A604,'[1]indicadores 140225'!$A$1:$AH$2422,29,FALSE)</f>
        <v>0.94310000000000005</v>
      </c>
      <c r="AN604">
        <v>0.94720000000000004</v>
      </c>
      <c r="AO604">
        <v>0.92710000000000004</v>
      </c>
      <c r="AP604" s="11">
        <f>VLOOKUP(A604,'[1]indicadores 140225'!$A$1:$AH$2422,31,FALSE)</f>
        <v>0.92710000000000004</v>
      </c>
      <c r="AS604" t="s">
        <v>54</v>
      </c>
      <c r="AT604" t="s">
        <v>55</v>
      </c>
      <c r="AU604" t="s">
        <v>56</v>
      </c>
    </row>
    <row r="605" spans="1:47" x14ac:dyDescent="0.25">
      <c r="A605" t="s">
        <v>2749</v>
      </c>
      <c r="B605" t="s">
        <v>2749</v>
      </c>
      <c r="C605" s="6">
        <f t="shared" si="59"/>
        <v>2022</v>
      </c>
      <c r="D605" t="s">
        <v>47</v>
      </c>
      <c r="E605" t="s">
        <v>48</v>
      </c>
      <c r="F605" t="s">
        <v>2750</v>
      </c>
      <c r="G605" t="s">
        <v>2656</v>
      </c>
      <c r="H605" t="s">
        <v>2656</v>
      </c>
      <c r="I605" t="s">
        <v>2751</v>
      </c>
      <c r="J605" t="s">
        <v>2752</v>
      </c>
      <c r="K605" t="s">
        <v>325</v>
      </c>
      <c r="L605" t="s">
        <v>2753</v>
      </c>
      <c r="M605">
        <v>200</v>
      </c>
      <c r="N605" s="14">
        <v>44753.51226851852</v>
      </c>
      <c r="O605">
        <v>1200000</v>
      </c>
      <c r="P605" s="15">
        <v>44769</v>
      </c>
      <c r="Q605" s="16">
        <v>1200000</v>
      </c>
      <c r="R605" s="10">
        <f t="shared" si="54"/>
        <v>1</v>
      </c>
      <c r="S605" s="10" t="str">
        <f t="shared" si="55"/>
        <v>N° proy &gt;=90%</v>
      </c>
      <c r="T605" s="15">
        <v>44778</v>
      </c>
      <c r="U605" s="16">
        <v>1200000</v>
      </c>
      <c r="V605" s="15">
        <v>44774</v>
      </c>
      <c r="W605">
        <v>917.70870370370403</v>
      </c>
      <c r="X605">
        <v>30.07</v>
      </c>
      <c r="Y605">
        <v>36</v>
      </c>
      <c r="Z605" s="11" t="str">
        <f t="shared" si="56"/>
        <v>dentro de plazo</v>
      </c>
      <c r="AA605" s="17"/>
      <c r="AB605" s="16">
        <v>1088996.97</v>
      </c>
      <c r="AC605" s="16">
        <v>1075669.69</v>
      </c>
      <c r="AD605" s="9">
        <f>VLOOKUP(A605,'[1]indicadores 140225'!$A$1:$AH$2422,25,FALSE)</f>
        <v>1075669.69</v>
      </c>
      <c r="AE605" s="12">
        <f t="shared" si="57"/>
        <v>0.98776187595820397</v>
      </c>
      <c r="AF605" s="12" t="str">
        <f t="shared" si="58"/>
        <v>N° proy&gt;=90%</v>
      </c>
      <c r="AG605" s="16">
        <v>883390.27</v>
      </c>
      <c r="AH605" s="15">
        <v>45645</v>
      </c>
      <c r="AI605">
        <v>0.95669999999999999</v>
      </c>
      <c r="AJ605">
        <v>0.9395</v>
      </c>
      <c r="AK605" s="11">
        <f>VLOOKUP(A605,'[1]indicadores 140225'!$A$1:$AH$2422,29,FALSE)</f>
        <v>0.94510000000000005</v>
      </c>
      <c r="AN605">
        <v>0.95130000000000003</v>
      </c>
      <c r="AO605">
        <v>0.91459999999999997</v>
      </c>
      <c r="AP605" s="11">
        <f>VLOOKUP(A605,'[1]indicadores 140225'!$A$1:$AH$2422,31,FALSE)</f>
        <v>0.91469999999999996</v>
      </c>
      <c r="AS605" t="s">
        <v>54</v>
      </c>
      <c r="AT605" t="s">
        <v>55</v>
      </c>
      <c r="AU605" t="s">
        <v>56</v>
      </c>
    </row>
    <row r="606" spans="1:47" x14ac:dyDescent="0.25">
      <c r="A606" t="s">
        <v>2754</v>
      </c>
      <c r="B606" t="s">
        <v>2754</v>
      </c>
      <c r="C606" s="6">
        <f t="shared" si="59"/>
        <v>2022</v>
      </c>
      <c r="D606" t="s">
        <v>47</v>
      </c>
      <c r="E606" t="s">
        <v>48</v>
      </c>
      <c r="F606" t="s">
        <v>2755</v>
      </c>
      <c r="G606" t="s">
        <v>2656</v>
      </c>
      <c r="H606" t="s">
        <v>2656</v>
      </c>
      <c r="I606" t="s">
        <v>2751</v>
      </c>
      <c r="J606" t="s">
        <v>2752</v>
      </c>
      <c r="K606" t="s">
        <v>2756</v>
      </c>
      <c r="L606" t="s">
        <v>2757</v>
      </c>
      <c r="M606">
        <v>200</v>
      </c>
      <c r="N606" s="14">
        <v>44753.51226851852</v>
      </c>
      <c r="O606">
        <v>1200000</v>
      </c>
      <c r="P606" s="15">
        <v>44769</v>
      </c>
      <c r="Q606" s="16">
        <v>1200000</v>
      </c>
      <c r="R606" s="10">
        <f t="shared" si="54"/>
        <v>1</v>
      </c>
      <c r="S606" s="10" t="str">
        <f t="shared" si="55"/>
        <v>N° proy &gt;=90%</v>
      </c>
      <c r="T606" s="15">
        <v>44778</v>
      </c>
      <c r="U606" s="16">
        <v>1200000</v>
      </c>
      <c r="V606" s="15">
        <v>44774</v>
      </c>
      <c r="W606">
        <v>917.70870370370403</v>
      </c>
      <c r="X606">
        <v>30.07</v>
      </c>
      <c r="Y606">
        <v>36</v>
      </c>
      <c r="Z606" s="11" t="str">
        <f t="shared" si="56"/>
        <v>dentro de plazo</v>
      </c>
      <c r="AA606" s="17"/>
      <c r="AB606" s="16">
        <v>1098828.17</v>
      </c>
      <c r="AC606" s="16">
        <v>1084602.95</v>
      </c>
      <c r="AD606" s="9">
        <f>VLOOKUP(A606,'[1]indicadores 140225'!$A$1:$AH$2422,25,FALSE)</f>
        <v>1084602.95</v>
      </c>
      <c r="AE606" s="12">
        <f t="shared" si="57"/>
        <v>0.98705419064747857</v>
      </c>
      <c r="AF606" s="12" t="str">
        <f t="shared" si="58"/>
        <v>N° proy&gt;=90%</v>
      </c>
      <c r="AG606" s="16">
        <v>867006.37</v>
      </c>
      <c r="AH606" s="15">
        <v>45645</v>
      </c>
      <c r="AI606">
        <v>0.95840000000000003</v>
      </c>
      <c r="AJ606">
        <v>0.94230000000000003</v>
      </c>
      <c r="AK606" s="11">
        <f>VLOOKUP(A606,'[1]indicadores 140225'!$A$1:$AH$2422,29,FALSE)</f>
        <v>0.94730000000000003</v>
      </c>
      <c r="AN606">
        <v>0.95530000000000004</v>
      </c>
      <c r="AO606">
        <v>0.92310000000000003</v>
      </c>
      <c r="AP606" s="11">
        <f>VLOOKUP(A606,'[1]indicadores 140225'!$A$1:$AH$2422,31,FALSE)</f>
        <v>0.92320000000000002</v>
      </c>
      <c r="AS606" t="s">
        <v>54</v>
      </c>
      <c r="AT606" t="s">
        <v>55</v>
      </c>
      <c r="AU606" t="s">
        <v>56</v>
      </c>
    </row>
    <row r="607" spans="1:47" x14ac:dyDescent="0.25">
      <c r="A607" t="s">
        <v>2758</v>
      </c>
      <c r="B607" t="s">
        <v>2758</v>
      </c>
      <c r="C607" s="6">
        <f t="shared" si="59"/>
        <v>2022</v>
      </c>
      <c r="D607" t="s">
        <v>47</v>
      </c>
      <c r="E607" t="s">
        <v>48</v>
      </c>
      <c r="F607" t="s">
        <v>2759</v>
      </c>
      <c r="G607" t="s">
        <v>2656</v>
      </c>
      <c r="H607" t="s">
        <v>2656</v>
      </c>
      <c r="I607" t="s">
        <v>2678</v>
      </c>
      <c r="J607" t="s">
        <v>2760</v>
      </c>
      <c r="K607" t="s">
        <v>2761</v>
      </c>
      <c r="L607" t="s">
        <v>2762</v>
      </c>
      <c r="M607">
        <v>200</v>
      </c>
      <c r="N607" s="14">
        <v>44753.790254629632</v>
      </c>
      <c r="O607">
        <v>1200000</v>
      </c>
      <c r="P607" s="15">
        <v>44769</v>
      </c>
      <c r="Q607" s="16">
        <v>1200000</v>
      </c>
      <c r="R607" s="10">
        <f t="shared" si="54"/>
        <v>1</v>
      </c>
      <c r="S607" s="10" t="str">
        <f t="shared" si="55"/>
        <v>N° proy &gt;=90%</v>
      </c>
      <c r="T607" s="15">
        <v>44778</v>
      </c>
      <c r="U607" s="16">
        <v>1200000</v>
      </c>
      <c r="V607" s="15">
        <v>44774</v>
      </c>
      <c r="W607">
        <v>917.70870370370403</v>
      </c>
      <c r="X607">
        <v>30.07</v>
      </c>
      <c r="Y607">
        <v>36</v>
      </c>
      <c r="Z607" s="11" t="str">
        <f t="shared" si="56"/>
        <v>dentro de plazo</v>
      </c>
      <c r="AA607" s="17"/>
      <c r="AB607" s="16">
        <v>1028107.13</v>
      </c>
      <c r="AC607" s="16">
        <v>1028107.13</v>
      </c>
      <c r="AD607" s="9">
        <f>VLOOKUP(A607,'[1]indicadores 140225'!$A$1:$AH$2422,25,FALSE)</f>
        <v>1028107.13</v>
      </c>
      <c r="AE607" s="12">
        <f t="shared" si="57"/>
        <v>1</v>
      </c>
      <c r="AF607" s="12" t="str">
        <f t="shared" si="58"/>
        <v>N° proy&gt;=90%</v>
      </c>
      <c r="AG607" s="16">
        <v>216695</v>
      </c>
      <c r="AH607" s="15">
        <v>45678</v>
      </c>
      <c r="AI607">
        <v>0.93779999999999997</v>
      </c>
      <c r="AJ607">
        <v>0.91159999999999997</v>
      </c>
      <c r="AK607" s="11">
        <f>VLOOKUP(A607,'[1]indicadores 140225'!$A$1:$AH$2422,29,FALSE)</f>
        <v>0.92</v>
      </c>
      <c r="AN607">
        <v>0.93869999999999998</v>
      </c>
      <c r="AO607">
        <v>0.86809999999999998</v>
      </c>
      <c r="AP607" s="11">
        <f>VLOOKUP(A607,'[1]indicadores 140225'!$A$1:$AH$2422,31,FALSE)</f>
        <v>0.86809999999999998</v>
      </c>
      <c r="AS607" t="s">
        <v>54</v>
      </c>
      <c r="AT607" t="s">
        <v>55</v>
      </c>
      <c r="AU607" t="s">
        <v>56</v>
      </c>
    </row>
    <row r="608" spans="1:47" x14ac:dyDescent="0.25">
      <c r="A608" t="s">
        <v>2763</v>
      </c>
      <c r="B608" t="s">
        <v>2763</v>
      </c>
      <c r="C608" s="6">
        <f t="shared" si="59"/>
        <v>2022</v>
      </c>
      <c r="D608" t="s">
        <v>47</v>
      </c>
      <c r="E608" t="s">
        <v>48</v>
      </c>
      <c r="F608" t="s">
        <v>2764</v>
      </c>
      <c r="G608" t="s">
        <v>2656</v>
      </c>
      <c r="H608" t="s">
        <v>2656</v>
      </c>
      <c r="I608" t="s">
        <v>2678</v>
      </c>
      <c r="J608" t="s">
        <v>2760</v>
      </c>
      <c r="K608" t="s">
        <v>2765</v>
      </c>
      <c r="L608" t="s">
        <v>2766</v>
      </c>
      <c r="M608">
        <v>200</v>
      </c>
      <c r="N608" s="14">
        <v>44753.790254629632</v>
      </c>
      <c r="O608">
        <v>1200000</v>
      </c>
      <c r="P608" s="15">
        <v>44769</v>
      </c>
      <c r="Q608" s="16">
        <v>1200000</v>
      </c>
      <c r="R608" s="10">
        <f t="shared" si="54"/>
        <v>1</v>
      </c>
      <c r="S608" s="10" t="str">
        <f t="shared" si="55"/>
        <v>N° proy &gt;=90%</v>
      </c>
      <c r="T608" s="15">
        <v>44778</v>
      </c>
      <c r="U608" s="16">
        <v>1200000</v>
      </c>
      <c r="V608" s="15">
        <v>44774</v>
      </c>
      <c r="W608">
        <v>917.70870370370403</v>
      </c>
      <c r="X608">
        <v>30.07</v>
      </c>
      <c r="Y608">
        <v>36</v>
      </c>
      <c r="Z608" s="11" t="str">
        <f t="shared" si="56"/>
        <v>dentro de plazo</v>
      </c>
      <c r="AA608" s="17"/>
      <c r="AB608" s="16">
        <v>1043318.33</v>
      </c>
      <c r="AC608" s="16">
        <v>1043318.33</v>
      </c>
      <c r="AD608" s="9">
        <f>VLOOKUP(A608,'[1]indicadores 140225'!$A$1:$AH$2422,25,FALSE)</f>
        <v>1043318.33</v>
      </c>
      <c r="AE608" s="12">
        <f t="shared" si="57"/>
        <v>1</v>
      </c>
      <c r="AF608" s="12" t="str">
        <f t="shared" si="58"/>
        <v>N° proy&gt;=90%</v>
      </c>
      <c r="AG608" s="16">
        <v>290724.31</v>
      </c>
      <c r="AH608" s="15">
        <v>45678</v>
      </c>
      <c r="AI608">
        <v>0.94130000000000003</v>
      </c>
      <c r="AJ608">
        <v>0.91700000000000004</v>
      </c>
      <c r="AK608" s="11">
        <f>VLOOKUP(A608,'[1]indicadores 140225'!$A$1:$AH$2422,29,FALSE)</f>
        <v>0.92520000000000002</v>
      </c>
      <c r="AN608">
        <v>0.94169999999999998</v>
      </c>
      <c r="AO608">
        <v>0.88370000000000004</v>
      </c>
      <c r="AP608" s="11">
        <f>VLOOKUP(A608,'[1]indicadores 140225'!$A$1:$AH$2422,31,FALSE)</f>
        <v>0.88370000000000004</v>
      </c>
      <c r="AS608" t="s">
        <v>54</v>
      </c>
      <c r="AT608" t="s">
        <v>55</v>
      </c>
      <c r="AU608" t="s">
        <v>56</v>
      </c>
    </row>
    <row r="609" spans="1:47" x14ac:dyDescent="0.25">
      <c r="A609" t="s">
        <v>2767</v>
      </c>
      <c r="B609" t="s">
        <v>2768</v>
      </c>
      <c r="C609" s="6">
        <f t="shared" si="59"/>
        <v>2023</v>
      </c>
      <c r="D609" t="s">
        <v>47</v>
      </c>
      <c r="E609" t="s">
        <v>82</v>
      </c>
      <c r="F609" t="s">
        <v>2769</v>
      </c>
      <c r="G609" t="s">
        <v>2656</v>
      </c>
      <c r="H609" t="s">
        <v>2656</v>
      </c>
      <c r="I609" t="s">
        <v>2656</v>
      </c>
      <c r="J609" t="s">
        <v>2770</v>
      </c>
      <c r="K609" t="s">
        <v>2771</v>
      </c>
      <c r="L609" t="s">
        <v>2772</v>
      </c>
      <c r="M609">
        <v>200</v>
      </c>
      <c r="N609" s="14">
        <v>45140.413576388892</v>
      </c>
      <c r="O609">
        <v>1200000</v>
      </c>
      <c r="P609" s="15">
        <v>45167</v>
      </c>
      <c r="Q609" s="16">
        <v>1200000</v>
      </c>
      <c r="R609" s="10">
        <f t="shared" si="54"/>
        <v>1</v>
      </c>
      <c r="S609" s="10" t="str">
        <f t="shared" si="55"/>
        <v>N° proy &gt;=90%</v>
      </c>
      <c r="T609" s="15">
        <v>45176</v>
      </c>
      <c r="U609" s="16">
        <v>1200000</v>
      </c>
      <c r="V609" s="15">
        <v>45140</v>
      </c>
      <c r="W609">
        <v>551.70870370370403</v>
      </c>
      <c r="X609">
        <v>18.04</v>
      </c>
      <c r="Y609">
        <v>36</v>
      </c>
      <c r="Z609" s="11" t="str">
        <f t="shared" si="56"/>
        <v>dentro de plazo</v>
      </c>
      <c r="AA609" s="17"/>
      <c r="AB609" s="16">
        <v>851484.13</v>
      </c>
      <c r="AC609" s="16">
        <v>851071.33</v>
      </c>
      <c r="AD609" s="9">
        <f>VLOOKUP(A609,'[1]indicadores 140225'!$A$1:$AH$2422,25,FALSE)</f>
        <v>851071.33</v>
      </c>
      <c r="AE609" s="12">
        <f t="shared" si="57"/>
        <v>0.99951519942009948</v>
      </c>
      <c r="AF609" s="12" t="str">
        <f t="shared" si="58"/>
        <v>N° proy&gt;=90%</v>
      </c>
      <c r="AG609" s="16">
        <v>429788.65</v>
      </c>
      <c r="AH609" s="15">
        <v>45684</v>
      </c>
      <c r="AI609">
        <v>0.85409999999999997</v>
      </c>
      <c r="AJ609">
        <v>0.82220000000000004</v>
      </c>
      <c r="AK609" s="11">
        <f>VLOOKUP(A609,'[1]indicadores 140225'!$A$1:$AH$2422,29,FALSE)</f>
        <v>0.83620000000000005</v>
      </c>
      <c r="AN609">
        <v>0.85229999999999995</v>
      </c>
      <c r="AO609">
        <v>0.75619999999999998</v>
      </c>
      <c r="AP609" s="11">
        <f>VLOOKUP(A609,'[1]indicadores 140225'!$A$1:$AH$2422,31,FALSE)</f>
        <v>0.77110000000000001</v>
      </c>
      <c r="AS609" t="s">
        <v>54</v>
      </c>
      <c r="AT609" t="s">
        <v>55</v>
      </c>
      <c r="AU609" t="s">
        <v>56</v>
      </c>
    </row>
    <row r="610" spans="1:47" x14ac:dyDescent="0.25">
      <c r="A610" t="s">
        <v>2773</v>
      </c>
      <c r="B610" t="s">
        <v>2774</v>
      </c>
      <c r="C610" s="6">
        <f t="shared" si="59"/>
        <v>2023</v>
      </c>
      <c r="D610" t="s">
        <v>47</v>
      </c>
      <c r="E610" t="s">
        <v>82</v>
      </c>
      <c r="F610" t="s">
        <v>2775</v>
      </c>
      <c r="G610" t="s">
        <v>2656</v>
      </c>
      <c r="H610" t="s">
        <v>2656</v>
      </c>
      <c r="I610" t="s">
        <v>2656</v>
      </c>
      <c r="J610" t="s">
        <v>2770</v>
      </c>
      <c r="K610" t="s">
        <v>2776</v>
      </c>
      <c r="L610" t="s">
        <v>2777</v>
      </c>
      <c r="M610">
        <v>200</v>
      </c>
      <c r="N610" s="14">
        <v>45140.413576388892</v>
      </c>
      <c r="O610">
        <v>1200000</v>
      </c>
      <c r="P610" s="15">
        <v>45167</v>
      </c>
      <c r="Q610" s="16">
        <v>1200000</v>
      </c>
      <c r="R610" s="10">
        <f t="shared" si="54"/>
        <v>1</v>
      </c>
      <c r="S610" s="10" t="str">
        <f t="shared" si="55"/>
        <v>N° proy &gt;=90%</v>
      </c>
      <c r="T610" s="15">
        <v>45176</v>
      </c>
      <c r="U610" s="16">
        <v>1200000</v>
      </c>
      <c r="V610" s="15">
        <v>45140</v>
      </c>
      <c r="W610">
        <v>551.70870370370403</v>
      </c>
      <c r="X610">
        <v>18.04</v>
      </c>
      <c r="Y610">
        <v>36</v>
      </c>
      <c r="Z610" s="11" t="str">
        <f t="shared" si="56"/>
        <v>dentro de plazo</v>
      </c>
      <c r="AA610" s="17"/>
      <c r="AB610" s="16">
        <v>882170.68</v>
      </c>
      <c r="AC610" s="16">
        <v>881713.08</v>
      </c>
      <c r="AD610" s="9">
        <f>VLOOKUP(A610,'[1]indicadores 140225'!$A$1:$AH$2422,25,FALSE)</f>
        <v>881713.08</v>
      </c>
      <c r="AE610" s="12">
        <f t="shared" si="57"/>
        <v>0.99948127951838062</v>
      </c>
      <c r="AF610" s="12" t="str">
        <f t="shared" si="58"/>
        <v>N° proy&gt;=90%</v>
      </c>
      <c r="AG610" s="16">
        <v>436604.60000000003</v>
      </c>
      <c r="AH610" s="15">
        <v>45684</v>
      </c>
      <c r="AI610">
        <v>0.85799999999999998</v>
      </c>
      <c r="AJ610">
        <v>0.82909999999999995</v>
      </c>
      <c r="AK610" s="11">
        <f>VLOOKUP(A610,'[1]indicadores 140225'!$A$1:$AH$2422,29,FALSE)</f>
        <v>0.84370000000000001</v>
      </c>
      <c r="AN610">
        <v>0.85619999999999996</v>
      </c>
      <c r="AO610">
        <v>0.78949999999999998</v>
      </c>
      <c r="AP610" s="11">
        <f>VLOOKUP(A610,'[1]indicadores 140225'!$A$1:$AH$2422,31,FALSE)</f>
        <v>0.80489999999999995</v>
      </c>
      <c r="AS610" t="s">
        <v>54</v>
      </c>
      <c r="AT610" t="s">
        <v>55</v>
      </c>
      <c r="AU610" t="s">
        <v>56</v>
      </c>
    </row>
    <row r="611" spans="1:47" x14ac:dyDescent="0.25">
      <c r="A611" t="s">
        <v>2768</v>
      </c>
      <c r="B611" t="s">
        <v>2778</v>
      </c>
      <c r="C611" s="6">
        <f t="shared" si="59"/>
        <v>2023</v>
      </c>
      <c r="D611" t="s">
        <v>47</v>
      </c>
      <c r="E611" t="s">
        <v>82</v>
      </c>
      <c r="F611" t="s">
        <v>2779</v>
      </c>
      <c r="G611" t="s">
        <v>2656</v>
      </c>
      <c r="H611" t="s">
        <v>2656</v>
      </c>
      <c r="I611" t="s">
        <v>2717</v>
      </c>
      <c r="J611" t="s">
        <v>1426</v>
      </c>
      <c r="K611" t="s">
        <v>2700</v>
      </c>
      <c r="L611" t="s">
        <v>2780</v>
      </c>
      <c r="M611">
        <v>200</v>
      </c>
      <c r="N611" s="14">
        <v>45139</v>
      </c>
      <c r="O611">
        <v>1200000</v>
      </c>
      <c r="P611" s="15">
        <v>45195</v>
      </c>
      <c r="Q611" s="16">
        <v>1200000</v>
      </c>
      <c r="R611" s="10">
        <f t="shared" si="54"/>
        <v>1</v>
      </c>
      <c r="S611" s="10" t="str">
        <f t="shared" si="55"/>
        <v>N° proy &gt;=90%</v>
      </c>
      <c r="T611" s="15">
        <v>45197</v>
      </c>
      <c r="U611" s="16">
        <v>1200000</v>
      </c>
      <c r="V611" s="15">
        <v>45139</v>
      </c>
      <c r="W611">
        <v>552.70870370370403</v>
      </c>
      <c r="X611">
        <v>18.07</v>
      </c>
      <c r="Y611">
        <v>36</v>
      </c>
      <c r="Z611" s="11" t="str">
        <f t="shared" si="56"/>
        <v>dentro de plazo</v>
      </c>
      <c r="AA611" s="17"/>
      <c r="AB611" s="16">
        <v>923302.34</v>
      </c>
      <c r="AC611" s="16">
        <v>890496.84</v>
      </c>
      <c r="AD611" s="9">
        <f>VLOOKUP(A611,'[1]indicadores 140225'!$A$1:$AH$2422,25,FALSE)</f>
        <v>919802.34</v>
      </c>
      <c r="AE611" s="12">
        <f t="shared" si="57"/>
        <v>0.99620925903859403</v>
      </c>
      <c r="AF611" s="12" t="str">
        <f t="shared" si="58"/>
        <v>N° proy&gt;=90%</v>
      </c>
      <c r="AG611" s="16">
        <v>284586.11</v>
      </c>
      <c r="AH611" s="15">
        <v>45637</v>
      </c>
      <c r="AI611">
        <v>0.85609999999999997</v>
      </c>
      <c r="AJ611">
        <v>0.81969999999999998</v>
      </c>
      <c r="AK611" s="11">
        <f>VLOOKUP(A611,'[1]indicadores 140225'!$A$1:$AH$2422,29,FALSE)</f>
        <v>0.84670000000000001</v>
      </c>
      <c r="AN611">
        <v>0.8639</v>
      </c>
      <c r="AO611">
        <v>0.80410000000000004</v>
      </c>
      <c r="AP611" s="11">
        <f>VLOOKUP(A611,'[1]indicadores 140225'!$A$1:$AH$2422,31,FALSE)</f>
        <v>0.82169999999999999</v>
      </c>
      <c r="AS611" t="s">
        <v>54</v>
      </c>
      <c r="AT611" t="s">
        <v>55</v>
      </c>
      <c r="AU611" t="s">
        <v>56</v>
      </c>
    </row>
    <row r="612" spans="1:47" x14ac:dyDescent="0.25">
      <c r="A612" t="s">
        <v>2774</v>
      </c>
      <c r="B612" t="s">
        <v>2781</v>
      </c>
      <c r="C612" s="6">
        <f t="shared" si="59"/>
        <v>2023</v>
      </c>
      <c r="D612" t="s">
        <v>47</v>
      </c>
      <c r="E612" t="s">
        <v>82</v>
      </c>
      <c r="F612" t="s">
        <v>2782</v>
      </c>
      <c r="G612" t="s">
        <v>2656</v>
      </c>
      <c r="H612" t="s">
        <v>2656</v>
      </c>
      <c r="I612" t="s">
        <v>2717</v>
      </c>
      <c r="J612" t="s">
        <v>1426</v>
      </c>
      <c r="K612" t="s">
        <v>2783</v>
      </c>
      <c r="L612" t="s">
        <v>2784</v>
      </c>
      <c r="M612">
        <v>200</v>
      </c>
      <c r="N612" s="14">
        <v>45139</v>
      </c>
      <c r="O612">
        <v>1200000</v>
      </c>
      <c r="P612" s="15">
        <v>45195</v>
      </c>
      <c r="Q612" s="16">
        <v>1200000</v>
      </c>
      <c r="R612" s="10">
        <f t="shared" si="54"/>
        <v>1</v>
      </c>
      <c r="S612" s="10" t="str">
        <f t="shared" si="55"/>
        <v>N° proy &gt;=90%</v>
      </c>
      <c r="T612" s="15">
        <v>45197</v>
      </c>
      <c r="U612" s="16">
        <v>1200000</v>
      </c>
      <c r="V612" s="15">
        <v>45139</v>
      </c>
      <c r="W612">
        <v>552.70870370370403</v>
      </c>
      <c r="X612">
        <v>18.07</v>
      </c>
      <c r="Y612">
        <v>36</v>
      </c>
      <c r="Z612" s="11" t="str">
        <f t="shared" si="56"/>
        <v>dentro de plazo</v>
      </c>
      <c r="AA612" s="17"/>
      <c r="AB612" s="16">
        <v>857205.78</v>
      </c>
      <c r="AC612" s="16">
        <v>825431.18</v>
      </c>
      <c r="AD612" s="9">
        <f>VLOOKUP(A612,'[1]indicadores 140225'!$A$1:$AH$2422,25,FALSE)</f>
        <v>853705.78</v>
      </c>
      <c r="AE612" s="12">
        <f t="shared" si="57"/>
        <v>0.9959169664021631</v>
      </c>
      <c r="AF612" s="12" t="str">
        <f t="shared" si="58"/>
        <v>N° proy&gt;=90%</v>
      </c>
      <c r="AG612" s="16">
        <v>236419.75</v>
      </c>
      <c r="AH612" s="15">
        <v>45637</v>
      </c>
      <c r="AI612">
        <v>0.82369999999999999</v>
      </c>
      <c r="AJ612">
        <v>0.78710000000000002</v>
      </c>
      <c r="AK612" s="11">
        <f>VLOOKUP(A612,'[1]indicadores 140225'!$A$1:$AH$2422,29,FALSE)</f>
        <v>0.82199999999999995</v>
      </c>
      <c r="AN612">
        <v>0.80769999999999997</v>
      </c>
      <c r="AO612">
        <v>0.73980000000000001</v>
      </c>
      <c r="AP612" s="11">
        <f>VLOOKUP(A612,'[1]indicadores 140225'!$A$1:$AH$2422,31,FALSE)</f>
        <v>0.75870000000000004</v>
      </c>
      <c r="AS612" t="s">
        <v>54</v>
      </c>
      <c r="AT612" t="s">
        <v>55</v>
      </c>
      <c r="AU612" t="s">
        <v>56</v>
      </c>
    </row>
    <row r="613" spans="1:47" x14ac:dyDescent="0.25">
      <c r="A613" t="s">
        <v>2785</v>
      </c>
      <c r="B613" t="s">
        <v>2767</v>
      </c>
      <c r="C613" s="6">
        <f t="shared" si="59"/>
        <v>2023</v>
      </c>
      <c r="D613" t="s">
        <v>47</v>
      </c>
      <c r="E613" t="s">
        <v>82</v>
      </c>
      <c r="F613" t="s">
        <v>2786</v>
      </c>
      <c r="G613" t="s">
        <v>2656</v>
      </c>
      <c r="H613" t="s">
        <v>2656</v>
      </c>
      <c r="I613" t="s">
        <v>2787</v>
      </c>
      <c r="J613" t="s">
        <v>2788</v>
      </c>
      <c r="K613" t="s">
        <v>2789</v>
      </c>
      <c r="L613" t="s">
        <v>2790</v>
      </c>
      <c r="M613">
        <v>200</v>
      </c>
      <c r="N613" s="14">
        <v>45141.478078703702</v>
      </c>
      <c r="O613">
        <v>1200000</v>
      </c>
      <c r="P613" s="15">
        <v>45195</v>
      </c>
      <c r="Q613" s="16">
        <v>1200000</v>
      </c>
      <c r="R613" s="10">
        <f t="shared" si="54"/>
        <v>1</v>
      </c>
      <c r="S613" s="10" t="str">
        <f t="shared" si="55"/>
        <v>N° proy &gt;=90%</v>
      </c>
      <c r="T613" s="15">
        <v>45197</v>
      </c>
      <c r="U613" s="16">
        <v>1200000</v>
      </c>
      <c r="V613" s="15">
        <v>45141</v>
      </c>
      <c r="W613">
        <v>550.70870370370403</v>
      </c>
      <c r="X613">
        <v>18</v>
      </c>
      <c r="Y613">
        <v>36</v>
      </c>
      <c r="Z613" s="11" t="str">
        <f t="shared" si="56"/>
        <v>dentro de plazo</v>
      </c>
      <c r="AA613" s="17"/>
      <c r="AB613" s="16">
        <v>849089.08</v>
      </c>
      <c r="AC613" s="16">
        <v>811167.08</v>
      </c>
      <c r="AD613" s="9">
        <f>VLOOKUP(A613,'[1]indicadores 140225'!$A$1:$AH$2422,25,FALSE)</f>
        <v>848854.08</v>
      </c>
      <c r="AE613" s="12">
        <f t="shared" si="57"/>
        <v>0.99972323280850584</v>
      </c>
      <c r="AF613" s="12" t="str">
        <f t="shared" si="58"/>
        <v>N° proy&gt;=90%</v>
      </c>
      <c r="AG613" s="16">
        <v>488796.82</v>
      </c>
      <c r="AH613" s="15">
        <v>45684</v>
      </c>
      <c r="AI613">
        <v>0.85670000000000002</v>
      </c>
      <c r="AJ613">
        <v>0.83630000000000004</v>
      </c>
      <c r="AK613" s="11">
        <f>VLOOKUP(A613,'[1]indicadores 140225'!$A$1:$AH$2422,29,FALSE)</f>
        <v>0.85119999999999996</v>
      </c>
      <c r="AN613">
        <v>0.87360000000000004</v>
      </c>
      <c r="AO613">
        <v>0.77610000000000001</v>
      </c>
      <c r="AP613" s="11">
        <f>VLOOKUP(A613,'[1]indicadores 140225'!$A$1:$AH$2422,31,FALSE)</f>
        <v>0.79779999999999995</v>
      </c>
      <c r="AS613" t="s">
        <v>54</v>
      </c>
      <c r="AT613" t="s">
        <v>55</v>
      </c>
      <c r="AU613" t="s">
        <v>56</v>
      </c>
    </row>
    <row r="614" spans="1:47" x14ac:dyDescent="0.25">
      <c r="A614" t="s">
        <v>2791</v>
      </c>
      <c r="B614" t="s">
        <v>2773</v>
      </c>
      <c r="C614" s="6">
        <f t="shared" si="59"/>
        <v>2023</v>
      </c>
      <c r="D614" t="s">
        <v>47</v>
      </c>
      <c r="E614" t="s">
        <v>82</v>
      </c>
      <c r="F614" t="s">
        <v>2792</v>
      </c>
      <c r="G614" t="s">
        <v>2656</v>
      </c>
      <c r="H614" t="s">
        <v>2656</v>
      </c>
      <c r="I614" t="s">
        <v>2787</v>
      </c>
      <c r="J614" t="s">
        <v>2788</v>
      </c>
      <c r="K614" t="s">
        <v>2793</v>
      </c>
      <c r="L614" t="s">
        <v>2794</v>
      </c>
      <c r="M614">
        <v>200</v>
      </c>
      <c r="N614" s="14">
        <v>45141.478078703702</v>
      </c>
      <c r="O614">
        <v>1200000</v>
      </c>
      <c r="P614" s="15">
        <v>45195</v>
      </c>
      <c r="Q614" s="16">
        <v>1200000</v>
      </c>
      <c r="R614" s="10">
        <f t="shared" si="54"/>
        <v>1</v>
      </c>
      <c r="S614" s="10" t="str">
        <f t="shared" si="55"/>
        <v>N° proy &gt;=90%</v>
      </c>
      <c r="T614" s="15">
        <v>45197</v>
      </c>
      <c r="U614" s="16">
        <v>1200000</v>
      </c>
      <c r="V614" s="15">
        <v>45141</v>
      </c>
      <c r="W614">
        <v>550.70870370370403</v>
      </c>
      <c r="X614">
        <v>18</v>
      </c>
      <c r="Y614">
        <v>36</v>
      </c>
      <c r="Z614" s="11" t="str">
        <f t="shared" si="56"/>
        <v>dentro de plazo</v>
      </c>
      <c r="AA614" s="17"/>
      <c r="AB614" s="16">
        <v>864618.38</v>
      </c>
      <c r="AC614" s="16">
        <v>825546.78</v>
      </c>
      <c r="AD614" s="9">
        <f>VLOOKUP(A614,'[1]indicadores 140225'!$A$1:$AH$2422,25,FALSE)</f>
        <v>864383.38</v>
      </c>
      <c r="AE614" s="12">
        <f t="shared" si="57"/>
        <v>0.9997282037885894</v>
      </c>
      <c r="AF614" s="12" t="str">
        <f t="shared" si="58"/>
        <v>N° proy&gt;=90%</v>
      </c>
      <c r="AG614" s="16">
        <v>504475.02</v>
      </c>
      <c r="AH614" s="15">
        <v>45684</v>
      </c>
      <c r="AI614">
        <v>0.85799999999999998</v>
      </c>
      <c r="AJ614">
        <v>0.8377</v>
      </c>
      <c r="AK614" s="11">
        <f>VLOOKUP(A614,'[1]indicadores 140225'!$A$1:$AH$2422,29,FALSE)</f>
        <v>0.85250000000000004</v>
      </c>
      <c r="AN614">
        <v>0.87339999999999995</v>
      </c>
      <c r="AO614">
        <v>0.7863</v>
      </c>
      <c r="AP614" s="11">
        <f>VLOOKUP(A614,'[1]indicadores 140225'!$A$1:$AH$2422,31,FALSE)</f>
        <v>0.80840000000000001</v>
      </c>
      <c r="AS614" t="s">
        <v>54</v>
      </c>
      <c r="AT614" t="s">
        <v>55</v>
      </c>
      <c r="AU614" t="s">
        <v>56</v>
      </c>
    </row>
    <row r="615" spans="1:47" x14ac:dyDescent="0.25">
      <c r="A615" t="s">
        <v>2778</v>
      </c>
      <c r="B615" t="s">
        <v>2795</v>
      </c>
      <c r="C615" s="6">
        <f t="shared" si="59"/>
        <v>2023</v>
      </c>
      <c r="D615" t="s">
        <v>47</v>
      </c>
      <c r="E615" t="s">
        <v>82</v>
      </c>
      <c r="F615" t="s">
        <v>2796</v>
      </c>
      <c r="G615" t="s">
        <v>2656</v>
      </c>
      <c r="H615" t="s">
        <v>2656</v>
      </c>
      <c r="I615" t="s">
        <v>2797</v>
      </c>
      <c r="J615" t="s">
        <v>2798</v>
      </c>
      <c r="K615" t="s">
        <v>2799</v>
      </c>
      <c r="L615" t="s">
        <v>2800</v>
      </c>
      <c r="M615">
        <v>200</v>
      </c>
      <c r="N615" s="14">
        <v>45140</v>
      </c>
      <c r="O615">
        <v>1200000</v>
      </c>
      <c r="P615" s="15">
        <v>45195</v>
      </c>
      <c r="Q615" s="16">
        <v>1200000</v>
      </c>
      <c r="R615" s="10">
        <f t="shared" si="54"/>
        <v>1</v>
      </c>
      <c r="S615" s="10" t="str">
        <f t="shared" si="55"/>
        <v>N° proy &gt;=90%</v>
      </c>
      <c r="T615" s="15">
        <v>45197</v>
      </c>
      <c r="U615" s="16">
        <v>1200000</v>
      </c>
      <c r="V615" s="15">
        <v>45140</v>
      </c>
      <c r="W615">
        <v>551.70870370370403</v>
      </c>
      <c r="X615">
        <v>18.04</v>
      </c>
      <c r="Y615">
        <v>36</v>
      </c>
      <c r="Z615" s="11" t="str">
        <f t="shared" si="56"/>
        <v>dentro de plazo</v>
      </c>
      <c r="AA615" s="17"/>
      <c r="AB615" s="16">
        <v>857199.22</v>
      </c>
      <c r="AC615" s="16">
        <v>830849.22</v>
      </c>
      <c r="AD615" s="9">
        <f>VLOOKUP(A615,'[1]indicadores 140225'!$A$1:$AH$2422,25,FALSE)</f>
        <v>857199.22</v>
      </c>
      <c r="AE615" s="12">
        <f t="shared" si="57"/>
        <v>1</v>
      </c>
      <c r="AF615" s="12" t="str">
        <f t="shared" si="58"/>
        <v>N° proy&gt;=90%</v>
      </c>
      <c r="AG615" s="16">
        <v>77053.22</v>
      </c>
      <c r="AH615" s="15">
        <v>45673</v>
      </c>
      <c r="AI615">
        <v>0.83289999999999997</v>
      </c>
      <c r="AJ615">
        <v>0.82150000000000001</v>
      </c>
      <c r="AK615" s="11">
        <f>VLOOKUP(A615,'[1]indicadores 140225'!$A$1:$AH$2422,29,FALSE)</f>
        <v>0.83040000000000003</v>
      </c>
      <c r="AN615">
        <v>0.83630000000000004</v>
      </c>
      <c r="AO615">
        <v>0.75090000000000001</v>
      </c>
      <c r="AP615" s="11">
        <f>VLOOKUP(A615,'[1]indicadores 140225'!$A$1:$AH$2422,31,FALSE)</f>
        <v>0.76859999999999995</v>
      </c>
      <c r="AS615" t="s">
        <v>54</v>
      </c>
      <c r="AT615" t="s">
        <v>55</v>
      </c>
      <c r="AU615" t="s">
        <v>56</v>
      </c>
    </row>
    <row r="616" spans="1:47" x14ac:dyDescent="0.25">
      <c r="A616" t="s">
        <v>2781</v>
      </c>
      <c r="B616" t="s">
        <v>2801</v>
      </c>
      <c r="C616" s="6">
        <f t="shared" si="59"/>
        <v>2023</v>
      </c>
      <c r="D616" t="s">
        <v>47</v>
      </c>
      <c r="E616" t="s">
        <v>82</v>
      </c>
      <c r="F616" t="s">
        <v>2802</v>
      </c>
      <c r="G616" t="s">
        <v>2656</v>
      </c>
      <c r="H616" t="s">
        <v>2656</v>
      </c>
      <c r="I616" t="s">
        <v>2797</v>
      </c>
      <c r="J616" t="s">
        <v>2798</v>
      </c>
      <c r="K616" t="s">
        <v>2803</v>
      </c>
      <c r="L616" t="s">
        <v>2804</v>
      </c>
      <c r="M616">
        <v>200</v>
      </c>
      <c r="N616" s="14">
        <v>45140</v>
      </c>
      <c r="O616">
        <v>1200000</v>
      </c>
      <c r="P616" s="15">
        <v>45195</v>
      </c>
      <c r="Q616" s="16">
        <v>1200000</v>
      </c>
      <c r="R616" s="10">
        <f t="shared" si="54"/>
        <v>1</v>
      </c>
      <c r="S616" s="10" t="str">
        <f t="shared" si="55"/>
        <v>N° proy &gt;=90%</v>
      </c>
      <c r="T616" s="15">
        <v>45197</v>
      </c>
      <c r="U616" s="16">
        <v>1200000</v>
      </c>
      <c r="V616" s="15">
        <v>45140</v>
      </c>
      <c r="W616">
        <v>551.70870370370403</v>
      </c>
      <c r="X616">
        <v>18.04</v>
      </c>
      <c r="Y616">
        <v>36</v>
      </c>
      <c r="Z616" s="11" t="str">
        <f t="shared" si="56"/>
        <v>dentro de plazo</v>
      </c>
      <c r="AA616" s="17"/>
      <c r="AB616" s="16">
        <v>869116.73</v>
      </c>
      <c r="AC616" s="16">
        <v>841766.73</v>
      </c>
      <c r="AD616" s="9">
        <f>VLOOKUP(A616,'[1]indicadores 140225'!$A$1:$AH$2422,25,FALSE)</f>
        <v>869116.73</v>
      </c>
      <c r="AE616" s="12">
        <f t="shared" si="57"/>
        <v>1</v>
      </c>
      <c r="AF616" s="12" t="str">
        <f t="shared" si="58"/>
        <v>N° proy&gt;=90%</v>
      </c>
      <c r="AG616" s="16">
        <v>83214.100000000006</v>
      </c>
      <c r="AH616" s="15">
        <v>45673</v>
      </c>
      <c r="AI616">
        <v>0.83389999999999997</v>
      </c>
      <c r="AJ616">
        <v>0.8226</v>
      </c>
      <c r="AK616" s="11">
        <f>VLOOKUP(A616,'[1]indicadores 140225'!$A$1:$AH$2422,29,FALSE)</f>
        <v>0.83150000000000002</v>
      </c>
      <c r="AN616">
        <v>0.83720000000000006</v>
      </c>
      <c r="AO616">
        <v>0.7611</v>
      </c>
      <c r="AP616" s="11">
        <f>VLOOKUP(A616,'[1]indicadores 140225'!$A$1:$AH$2422,31,FALSE)</f>
        <v>0.77929999999999999</v>
      </c>
      <c r="AS616" t="s">
        <v>54</v>
      </c>
      <c r="AT616" t="s">
        <v>55</v>
      </c>
      <c r="AU616" t="s">
        <v>56</v>
      </c>
    </row>
    <row r="617" spans="1:47" x14ac:dyDescent="0.25">
      <c r="A617" t="s">
        <v>2805</v>
      </c>
      <c r="B617" t="s">
        <v>2805</v>
      </c>
      <c r="C617" s="6">
        <f t="shared" si="59"/>
        <v>2023</v>
      </c>
      <c r="D617" t="s">
        <v>47</v>
      </c>
      <c r="E617" t="s">
        <v>82</v>
      </c>
      <c r="F617" t="s">
        <v>2806</v>
      </c>
      <c r="G617" t="s">
        <v>2656</v>
      </c>
      <c r="H617" t="s">
        <v>2656</v>
      </c>
      <c r="I617" t="s">
        <v>2751</v>
      </c>
      <c r="J617" t="s">
        <v>2807</v>
      </c>
      <c r="K617" t="s">
        <v>2808</v>
      </c>
      <c r="L617" t="s">
        <v>2809</v>
      </c>
      <c r="M617">
        <v>200</v>
      </c>
      <c r="N617" s="14">
        <v>45140.882835648146</v>
      </c>
      <c r="O617">
        <v>1200000</v>
      </c>
      <c r="P617" s="15">
        <v>45195</v>
      </c>
      <c r="Q617" s="16">
        <v>1200000</v>
      </c>
      <c r="R617" s="10">
        <f t="shared" si="54"/>
        <v>1</v>
      </c>
      <c r="S617" s="10" t="str">
        <f t="shared" si="55"/>
        <v>N° proy &gt;=90%</v>
      </c>
      <c r="T617" s="15">
        <v>45197</v>
      </c>
      <c r="U617" s="16">
        <v>1200000</v>
      </c>
      <c r="V617" s="15">
        <v>45140</v>
      </c>
      <c r="W617">
        <v>551.70870370370403</v>
      </c>
      <c r="X617">
        <v>18.04</v>
      </c>
      <c r="Y617">
        <v>36</v>
      </c>
      <c r="Z617" s="11" t="str">
        <f t="shared" si="56"/>
        <v>dentro de plazo</v>
      </c>
      <c r="AA617" s="17"/>
      <c r="AB617" s="16">
        <v>857446.76</v>
      </c>
      <c r="AC617" s="16">
        <v>849320.76</v>
      </c>
      <c r="AD617" s="9">
        <f>VLOOKUP(A617,'[1]indicadores 140225'!$A$1:$AH$2422,25,FALSE)</f>
        <v>849320.76</v>
      </c>
      <c r="AE617" s="12">
        <f t="shared" si="57"/>
        <v>0.99052302675911919</v>
      </c>
      <c r="AF617" s="12" t="str">
        <f t="shared" si="58"/>
        <v>N° proy&gt;=90%</v>
      </c>
      <c r="AG617" s="16">
        <v>77981</v>
      </c>
      <c r="AH617" s="15">
        <v>45616</v>
      </c>
      <c r="AI617">
        <v>0.73240000000000005</v>
      </c>
      <c r="AJ617">
        <v>0.76970000000000005</v>
      </c>
      <c r="AK617" s="11">
        <f>VLOOKUP(A617,'[1]indicadores 140225'!$A$1:$AH$2422,29,FALSE)</f>
        <v>0.76970000000000005</v>
      </c>
      <c r="AN617">
        <v>0.74070000000000003</v>
      </c>
      <c r="AO617">
        <v>0.76570000000000005</v>
      </c>
      <c r="AP617" s="11">
        <f>VLOOKUP(A617,'[1]indicadores 140225'!$A$1:$AH$2422,31,FALSE)</f>
        <v>0.76570000000000005</v>
      </c>
      <c r="AS617" t="s">
        <v>54</v>
      </c>
      <c r="AT617" t="s">
        <v>55</v>
      </c>
      <c r="AU617" t="s">
        <v>56</v>
      </c>
    </row>
    <row r="618" spans="1:47" x14ac:dyDescent="0.25">
      <c r="A618" t="s">
        <v>2810</v>
      </c>
      <c r="B618" t="s">
        <v>2810</v>
      </c>
      <c r="C618" s="6">
        <f t="shared" si="59"/>
        <v>2023</v>
      </c>
      <c r="D618" t="s">
        <v>47</v>
      </c>
      <c r="E618" t="s">
        <v>82</v>
      </c>
      <c r="F618" t="s">
        <v>2811</v>
      </c>
      <c r="G618" t="s">
        <v>2656</v>
      </c>
      <c r="H618" t="s">
        <v>2656</v>
      </c>
      <c r="I618" t="s">
        <v>2751</v>
      </c>
      <c r="J618" t="s">
        <v>2807</v>
      </c>
      <c r="K618" t="s">
        <v>709</v>
      </c>
      <c r="L618" t="s">
        <v>2812</v>
      </c>
      <c r="M618">
        <v>200</v>
      </c>
      <c r="N618" s="14">
        <v>45140.882835648146</v>
      </c>
      <c r="O618">
        <v>1200000</v>
      </c>
      <c r="P618" s="15">
        <v>45195</v>
      </c>
      <c r="Q618" s="16">
        <v>1200000</v>
      </c>
      <c r="R618" s="10">
        <f t="shared" si="54"/>
        <v>1</v>
      </c>
      <c r="S618" s="10" t="str">
        <f t="shared" si="55"/>
        <v>N° proy &gt;=90%</v>
      </c>
      <c r="T618" s="15">
        <v>45197</v>
      </c>
      <c r="U618" s="16">
        <v>1200000</v>
      </c>
      <c r="V618" s="15">
        <v>45140</v>
      </c>
      <c r="W618">
        <v>551.70870370370403</v>
      </c>
      <c r="X618">
        <v>18.04</v>
      </c>
      <c r="Y618">
        <v>36</v>
      </c>
      <c r="Z618" s="11" t="str">
        <f t="shared" si="56"/>
        <v>dentro de plazo</v>
      </c>
      <c r="AA618" s="17"/>
      <c r="AB618" s="16">
        <v>874173.26</v>
      </c>
      <c r="AC618" s="16">
        <v>871589.26</v>
      </c>
      <c r="AD618" s="9">
        <f>VLOOKUP(A618,'[1]indicadores 140225'!$A$1:$AH$2422,25,FALSE)</f>
        <v>871589.26</v>
      </c>
      <c r="AE618" s="12">
        <f t="shared" si="57"/>
        <v>0.99704406423962222</v>
      </c>
      <c r="AF618" s="12" t="str">
        <f t="shared" si="58"/>
        <v>N° proy&gt;=90%</v>
      </c>
      <c r="AG618" s="16">
        <v>78681</v>
      </c>
      <c r="AH618" s="15">
        <v>45616</v>
      </c>
      <c r="AI618">
        <v>0.83720000000000006</v>
      </c>
      <c r="AJ618">
        <v>0.82</v>
      </c>
      <c r="AK618" s="11">
        <f>VLOOKUP(A618,'[1]indicadores 140225'!$A$1:$AH$2422,29,FALSE)</f>
        <v>0.82</v>
      </c>
      <c r="AN618">
        <v>0.87609999999999999</v>
      </c>
      <c r="AO618">
        <v>0.79849999999999999</v>
      </c>
      <c r="AP618" s="11">
        <f>VLOOKUP(A618,'[1]indicadores 140225'!$A$1:$AH$2422,31,FALSE)</f>
        <v>0.79849999999999999</v>
      </c>
      <c r="AS618" t="s">
        <v>54</v>
      </c>
      <c r="AT618" t="s">
        <v>55</v>
      </c>
      <c r="AU618" t="s">
        <v>56</v>
      </c>
    </row>
    <row r="619" spans="1:47" x14ac:dyDescent="0.25">
      <c r="A619" t="s">
        <v>2795</v>
      </c>
      <c r="B619" t="s">
        <v>2785</v>
      </c>
      <c r="C619" s="6">
        <f t="shared" si="59"/>
        <v>2023</v>
      </c>
      <c r="D619" t="s">
        <v>47</v>
      </c>
      <c r="E619" t="s">
        <v>82</v>
      </c>
      <c r="F619" t="s">
        <v>2813</v>
      </c>
      <c r="G619" t="s">
        <v>2656</v>
      </c>
      <c r="H619" t="s">
        <v>2656</v>
      </c>
      <c r="I619" t="s">
        <v>2733</v>
      </c>
      <c r="J619" t="s">
        <v>2814</v>
      </c>
      <c r="K619" t="s">
        <v>2815</v>
      </c>
      <c r="L619" t="s">
        <v>2816</v>
      </c>
      <c r="M619">
        <v>200</v>
      </c>
      <c r="N619" s="14">
        <v>45140.740555555552</v>
      </c>
      <c r="O619">
        <v>1200000</v>
      </c>
      <c r="P619" s="15">
        <v>45195</v>
      </c>
      <c r="Q619" s="16">
        <v>1200000</v>
      </c>
      <c r="R619" s="10">
        <f t="shared" si="54"/>
        <v>1</v>
      </c>
      <c r="S619" s="10" t="str">
        <f t="shared" si="55"/>
        <v>N° proy &gt;=90%</v>
      </c>
      <c r="T619" s="15">
        <v>45197</v>
      </c>
      <c r="U619" s="16">
        <v>1200000</v>
      </c>
      <c r="V619" s="15">
        <v>45140</v>
      </c>
      <c r="W619">
        <v>551.70870370370403</v>
      </c>
      <c r="X619">
        <v>18.04</v>
      </c>
      <c r="Y619">
        <v>36</v>
      </c>
      <c r="Z619" s="11" t="str">
        <f t="shared" si="56"/>
        <v>dentro de plazo</v>
      </c>
      <c r="AA619" s="17"/>
      <c r="AB619" s="16">
        <v>871537.67</v>
      </c>
      <c r="AC619" s="16">
        <v>848950.36</v>
      </c>
      <c r="AD619" s="9">
        <f>VLOOKUP(A619,'[1]indicadores 140225'!$A$1:$AH$2422,25,FALSE)</f>
        <v>870048.17</v>
      </c>
      <c r="AE619" s="12">
        <f t="shared" si="57"/>
        <v>0.99829095166936388</v>
      </c>
      <c r="AF619" s="12" t="str">
        <f t="shared" si="58"/>
        <v>N° proy&gt;=90%</v>
      </c>
      <c r="AG619" s="16">
        <v>256003.35</v>
      </c>
      <c r="AH619" s="15">
        <v>45420</v>
      </c>
      <c r="AI619">
        <v>0.82350000000000001</v>
      </c>
      <c r="AJ619">
        <v>0.80640000000000001</v>
      </c>
      <c r="AK619" s="11">
        <f>VLOOKUP(A619,'[1]indicadores 140225'!$A$1:$AH$2422,29,FALSE)</f>
        <v>0.81779999999999997</v>
      </c>
      <c r="AN619">
        <v>0.82479999999999998</v>
      </c>
      <c r="AO619">
        <v>0.75190000000000001</v>
      </c>
      <c r="AP619" s="11">
        <f>VLOOKUP(A619,'[1]indicadores 140225'!$A$1:$AH$2422,31,FALSE)</f>
        <v>0.76680000000000004</v>
      </c>
      <c r="AS619" t="s">
        <v>54</v>
      </c>
      <c r="AT619" t="s">
        <v>55</v>
      </c>
      <c r="AU619" t="s">
        <v>56</v>
      </c>
    </row>
    <row r="620" spans="1:47" x14ac:dyDescent="0.25">
      <c r="A620" t="s">
        <v>2801</v>
      </c>
      <c r="B620" t="s">
        <v>2791</v>
      </c>
      <c r="C620" s="6">
        <f t="shared" si="59"/>
        <v>2023</v>
      </c>
      <c r="D620" t="s">
        <v>47</v>
      </c>
      <c r="E620" t="s">
        <v>82</v>
      </c>
      <c r="F620" t="s">
        <v>2817</v>
      </c>
      <c r="G620" t="s">
        <v>2656</v>
      </c>
      <c r="H620" t="s">
        <v>2656</v>
      </c>
      <c r="I620" t="s">
        <v>2733</v>
      </c>
      <c r="J620" t="s">
        <v>2814</v>
      </c>
      <c r="K620" t="s">
        <v>2818</v>
      </c>
      <c r="L620" t="s">
        <v>2819</v>
      </c>
      <c r="M620">
        <v>233</v>
      </c>
      <c r="N620" s="14">
        <v>45140.740555555552</v>
      </c>
      <c r="O620">
        <v>1398000</v>
      </c>
      <c r="P620" s="15">
        <v>45195</v>
      </c>
      <c r="Q620" s="16">
        <v>1398000</v>
      </c>
      <c r="R620" s="10">
        <f t="shared" si="54"/>
        <v>1</v>
      </c>
      <c r="S620" s="10" t="str">
        <f t="shared" si="55"/>
        <v>N° proy &gt;=90%</v>
      </c>
      <c r="T620" s="15">
        <v>45197</v>
      </c>
      <c r="U620" s="16">
        <v>1398000</v>
      </c>
      <c r="V620" s="15">
        <v>45140</v>
      </c>
      <c r="W620">
        <v>551.70870370370403</v>
      </c>
      <c r="X620">
        <v>18.04</v>
      </c>
      <c r="Y620">
        <v>36</v>
      </c>
      <c r="Z620" s="11" t="str">
        <f t="shared" si="56"/>
        <v>dentro de plazo</v>
      </c>
      <c r="AA620" s="17"/>
      <c r="AB620" s="16">
        <v>1002711.49</v>
      </c>
      <c r="AC620" s="16">
        <v>974551</v>
      </c>
      <c r="AD620" s="9">
        <f>VLOOKUP(A620,'[1]indicadores 140225'!$A$1:$AH$2422,25,FALSE)</f>
        <v>1000284.49</v>
      </c>
      <c r="AE620" s="12">
        <f t="shared" si="57"/>
        <v>0.99757956299074624</v>
      </c>
      <c r="AF620" s="12" t="str">
        <f t="shared" si="58"/>
        <v>N° proy&gt;=90%</v>
      </c>
      <c r="AG620" s="16">
        <v>235722.80000000002</v>
      </c>
      <c r="AH620" s="15">
        <v>45420</v>
      </c>
      <c r="AI620">
        <v>0.82789999999999997</v>
      </c>
      <c r="AJ620">
        <v>0.8044</v>
      </c>
      <c r="AK620" s="11">
        <f>VLOOKUP(A620,'[1]indicadores 140225'!$A$1:$AH$2422,29,FALSE)</f>
        <v>0.8155</v>
      </c>
      <c r="AN620">
        <v>0.82789999999999997</v>
      </c>
      <c r="AO620">
        <v>0.74250000000000005</v>
      </c>
      <c r="AP620" s="11">
        <f>VLOOKUP(A620,'[1]indicadores 140225'!$A$1:$AH$2422,31,FALSE)</f>
        <v>0.7581</v>
      </c>
      <c r="AS620" t="s">
        <v>54</v>
      </c>
      <c r="AT620" t="s">
        <v>55</v>
      </c>
      <c r="AU620" t="s">
        <v>56</v>
      </c>
    </row>
    <row r="621" spans="1:47" x14ac:dyDescent="0.25">
      <c r="A621" t="s">
        <v>2820</v>
      </c>
      <c r="B621" t="s">
        <v>2820</v>
      </c>
      <c r="C621" s="6">
        <f t="shared" si="59"/>
        <v>2024</v>
      </c>
      <c r="D621" t="s">
        <v>47</v>
      </c>
      <c r="E621" t="s">
        <v>132</v>
      </c>
      <c r="F621" t="s">
        <v>2821</v>
      </c>
      <c r="G621" t="s">
        <v>2656</v>
      </c>
      <c r="H621" t="s">
        <v>2656</v>
      </c>
      <c r="I621" t="s">
        <v>2656</v>
      </c>
      <c r="J621" t="s">
        <v>2822</v>
      </c>
      <c r="K621" t="s">
        <v>2823</v>
      </c>
      <c r="L621" t="s">
        <v>2824</v>
      </c>
      <c r="M621">
        <v>400</v>
      </c>
      <c r="N621" s="14">
        <v>45532.744675925926</v>
      </c>
      <c r="O621">
        <v>2400000</v>
      </c>
      <c r="P621" s="15">
        <v>45565</v>
      </c>
      <c r="Q621" s="16">
        <v>2400000</v>
      </c>
      <c r="R621" s="10">
        <f t="shared" si="54"/>
        <v>1</v>
      </c>
      <c r="S621" s="10" t="str">
        <f t="shared" si="55"/>
        <v>N° proy &gt;=90%</v>
      </c>
      <c r="T621" s="15">
        <v>45587</v>
      </c>
      <c r="U621" s="16">
        <v>2400000</v>
      </c>
      <c r="V621" s="15">
        <v>45536</v>
      </c>
      <c r="W621">
        <v>155.708703703704</v>
      </c>
      <c r="X621">
        <v>5.07</v>
      </c>
      <c r="Y621">
        <v>36</v>
      </c>
      <c r="Z621" s="11" t="str">
        <f t="shared" si="56"/>
        <v>dentro de plazo</v>
      </c>
      <c r="AA621" s="17"/>
      <c r="AB621" s="16">
        <v>559667.31999999995</v>
      </c>
      <c r="AC621" s="16">
        <v>320816.07</v>
      </c>
      <c r="AD621" s="9">
        <f>VLOOKUP(A621,'[1]indicadores 140225'!$A$1:$AH$2422,25,FALSE)</f>
        <v>559667.31999999995</v>
      </c>
      <c r="AE621" s="12">
        <f t="shared" si="57"/>
        <v>1</v>
      </c>
      <c r="AF621" s="12" t="str">
        <f t="shared" si="58"/>
        <v>N° proy&gt;=90%</v>
      </c>
      <c r="AG621" s="16"/>
      <c r="AH621" s="17"/>
      <c r="AI621">
        <v>0.22650000000000001</v>
      </c>
      <c r="AJ621">
        <v>6.1499999999999999E-2</v>
      </c>
      <c r="AK621" s="11">
        <f>VLOOKUP(A621,'[1]indicadores 140225'!$A$1:$AH$2422,29,FALSE)</f>
        <v>7.5999999999999998E-2</v>
      </c>
      <c r="AN621">
        <v>0.44019999999999998</v>
      </c>
      <c r="AO621">
        <v>0.1116</v>
      </c>
      <c r="AP621" s="11">
        <f>VLOOKUP(A621,'[1]indicadores 140225'!$A$1:$AH$2422,31,FALSE)</f>
        <v>0.19450000000000001</v>
      </c>
      <c r="AS621" t="s">
        <v>54</v>
      </c>
      <c r="AT621" t="s">
        <v>55</v>
      </c>
      <c r="AU621" t="s">
        <v>56</v>
      </c>
    </row>
    <row r="622" spans="1:47" x14ac:dyDescent="0.25">
      <c r="A622" t="s">
        <v>2825</v>
      </c>
      <c r="B622" t="s">
        <v>2825</v>
      </c>
      <c r="C622" s="6">
        <f t="shared" si="59"/>
        <v>2024</v>
      </c>
      <c r="D622" t="s">
        <v>47</v>
      </c>
      <c r="E622" t="s">
        <v>132</v>
      </c>
      <c r="F622" t="s">
        <v>2826</v>
      </c>
      <c r="G622" t="s">
        <v>2656</v>
      </c>
      <c r="H622" t="s">
        <v>2656</v>
      </c>
      <c r="I622" t="s">
        <v>2656</v>
      </c>
      <c r="J622" t="s">
        <v>2770</v>
      </c>
      <c r="K622" t="s">
        <v>2827</v>
      </c>
      <c r="L622" t="s">
        <v>2828</v>
      </c>
      <c r="M622">
        <v>400</v>
      </c>
      <c r="N622" s="14">
        <v>45526.676377314812</v>
      </c>
      <c r="O622">
        <v>2400000</v>
      </c>
      <c r="P622" s="15">
        <v>45565</v>
      </c>
      <c r="Q622" s="16">
        <v>2400000</v>
      </c>
      <c r="R622" s="10">
        <f t="shared" si="54"/>
        <v>1</v>
      </c>
      <c r="S622" s="10" t="str">
        <f t="shared" si="55"/>
        <v>N° proy &gt;=90%</v>
      </c>
      <c r="T622" s="15">
        <v>45580</v>
      </c>
      <c r="U622" s="16">
        <v>2400000</v>
      </c>
      <c r="V622" s="15">
        <v>45536</v>
      </c>
      <c r="W622">
        <v>155.708703703704</v>
      </c>
      <c r="X622">
        <v>5.07</v>
      </c>
      <c r="Y622">
        <v>36</v>
      </c>
      <c r="Z622" s="11" t="str">
        <f t="shared" si="56"/>
        <v>dentro de plazo</v>
      </c>
      <c r="AA622" s="17"/>
      <c r="AB622" s="16">
        <v>694066.2</v>
      </c>
      <c r="AC622" s="16">
        <v>338479.2</v>
      </c>
      <c r="AD622" s="9">
        <f>VLOOKUP(A622,'[1]indicadores 140225'!$A$1:$AH$2422,25,FALSE)</f>
        <v>694066.2</v>
      </c>
      <c r="AE622" s="12">
        <f t="shared" si="57"/>
        <v>1</v>
      </c>
      <c r="AF622" s="12" t="str">
        <f t="shared" si="58"/>
        <v>N° proy&gt;=90%</v>
      </c>
      <c r="AG622" s="16"/>
      <c r="AH622" s="17"/>
      <c r="AI622">
        <v>0.1326</v>
      </c>
      <c r="AJ622">
        <v>5.5E-2</v>
      </c>
      <c r="AK622" s="11">
        <f>VLOOKUP(A622,'[1]indicadores 140225'!$A$1:$AH$2422,29,FALSE)</f>
        <v>8.7999999999999995E-2</v>
      </c>
      <c r="AN622">
        <v>0.44669999999999999</v>
      </c>
      <c r="AO622">
        <v>0.2913</v>
      </c>
      <c r="AP622" s="11">
        <f>VLOOKUP(A622,'[1]indicadores 140225'!$A$1:$AH$2422,31,FALSE)</f>
        <v>0.41489999999999999</v>
      </c>
      <c r="AS622" t="s">
        <v>54</v>
      </c>
      <c r="AT622" t="s">
        <v>55</v>
      </c>
      <c r="AU622" t="s">
        <v>56</v>
      </c>
    </row>
    <row r="623" spans="1:47" x14ac:dyDescent="0.25">
      <c r="A623" t="s">
        <v>2829</v>
      </c>
      <c r="B623" t="s">
        <v>2829</v>
      </c>
      <c r="C623" s="6">
        <f t="shared" si="59"/>
        <v>2024</v>
      </c>
      <c r="D623" t="s">
        <v>47</v>
      </c>
      <c r="E623" t="s">
        <v>132</v>
      </c>
      <c r="F623" t="s">
        <v>2830</v>
      </c>
      <c r="G623" t="s">
        <v>2656</v>
      </c>
      <c r="H623" t="s">
        <v>2656</v>
      </c>
      <c r="I623" t="s">
        <v>2657</v>
      </c>
      <c r="J623" t="s">
        <v>97</v>
      </c>
      <c r="K623" t="s">
        <v>2831</v>
      </c>
      <c r="L623" t="s">
        <v>2832</v>
      </c>
      <c r="M623">
        <v>400</v>
      </c>
      <c r="N623" s="14">
        <v>45531.444456018522</v>
      </c>
      <c r="O623">
        <v>2400000</v>
      </c>
      <c r="P623" s="15">
        <v>45565</v>
      </c>
      <c r="Q623" s="16">
        <v>2400000</v>
      </c>
      <c r="R623" s="10">
        <f t="shared" si="54"/>
        <v>1</v>
      </c>
      <c r="S623" s="10" t="str">
        <f t="shared" si="55"/>
        <v>N° proy &gt;=90%</v>
      </c>
      <c r="T623" s="15">
        <v>45580</v>
      </c>
      <c r="U623" s="16">
        <v>2400000</v>
      </c>
      <c r="V623" s="15">
        <v>45536</v>
      </c>
      <c r="W623">
        <v>155.708703703704</v>
      </c>
      <c r="X623">
        <v>5.07</v>
      </c>
      <c r="Y623">
        <v>36</v>
      </c>
      <c r="Z623" s="11" t="str">
        <f t="shared" si="56"/>
        <v>dentro de plazo</v>
      </c>
      <c r="AA623" s="17"/>
      <c r="AB623" s="16">
        <v>467903.43</v>
      </c>
      <c r="AC623" s="16">
        <v>417725.43</v>
      </c>
      <c r="AD623" s="9">
        <f>VLOOKUP(A623,'[1]indicadores 140225'!$A$1:$AH$2422,25,FALSE)</f>
        <v>467903.43</v>
      </c>
      <c r="AE623" s="12">
        <f t="shared" si="57"/>
        <v>1</v>
      </c>
      <c r="AF623" s="12" t="str">
        <f t="shared" si="58"/>
        <v>N° proy&gt;=90%</v>
      </c>
      <c r="AG623" s="16"/>
      <c r="AH623" s="17"/>
      <c r="AI623">
        <v>6.8000000000000005E-2</v>
      </c>
      <c r="AJ623">
        <v>5.04E-2</v>
      </c>
      <c r="AK623" s="11">
        <f>VLOOKUP(A623,'[1]indicadores 140225'!$A$1:$AH$2422,29,FALSE)</f>
        <v>6.6000000000000003E-2</v>
      </c>
      <c r="AN623">
        <v>0.29260000000000003</v>
      </c>
      <c r="AO623">
        <v>0.12709999999999999</v>
      </c>
      <c r="AP623" s="11">
        <f>VLOOKUP(A623,'[1]indicadores 140225'!$A$1:$AH$2422,31,FALSE)</f>
        <v>0.2056</v>
      </c>
      <c r="AS623" t="s">
        <v>54</v>
      </c>
      <c r="AT623" t="s">
        <v>55</v>
      </c>
      <c r="AU623" t="s">
        <v>56</v>
      </c>
    </row>
    <row r="624" spans="1:47" x14ac:dyDescent="0.25">
      <c r="A624" t="s">
        <v>2833</v>
      </c>
      <c r="B624" t="s">
        <v>2833</v>
      </c>
      <c r="C624" s="6">
        <f t="shared" si="59"/>
        <v>2024</v>
      </c>
      <c r="D624" t="s">
        <v>47</v>
      </c>
      <c r="E624" t="s">
        <v>132</v>
      </c>
      <c r="F624" t="s">
        <v>2834</v>
      </c>
      <c r="G624" t="s">
        <v>2656</v>
      </c>
      <c r="H624" t="s">
        <v>2656</v>
      </c>
      <c r="I624" t="s">
        <v>2733</v>
      </c>
      <c r="J624" t="s">
        <v>2814</v>
      </c>
      <c r="K624" t="s">
        <v>2835</v>
      </c>
      <c r="L624" t="s">
        <v>2836</v>
      </c>
      <c r="M624">
        <v>400</v>
      </c>
      <c r="N624" s="14">
        <v>45533.705104166664</v>
      </c>
      <c r="O624">
        <v>2400000</v>
      </c>
      <c r="P624" s="15">
        <v>45565</v>
      </c>
      <c r="Q624" s="16">
        <v>2400000</v>
      </c>
      <c r="R624" s="10">
        <f t="shared" si="54"/>
        <v>1</v>
      </c>
      <c r="S624" s="10" t="str">
        <f t="shared" si="55"/>
        <v>N° proy &gt;=90%</v>
      </c>
      <c r="T624" s="15">
        <v>45579</v>
      </c>
      <c r="U624" s="16">
        <v>2400000</v>
      </c>
      <c r="V624" s="15">
        <v>45536</v>
      </c>
      <c r="W624">
        <v>155.708703703704</v>
      </c>
      <c r="X624">
        <v>5.07</v>
      </c>
      <c r="Y624">
        <v>36</v>
      </c>
      <c r="Z624" s="11" t="str">
        <f t="shared" si="56"/>
        <v>dentro de plazo</v>
      </c>
      <c r="AA624" s="17"/>
      <c r="AB624" s="16">
        <v>225849.36</v>
      </c>
      <c r="AC624" s="16">
        <v>225849.36</v>
      </c>
      <c r="AD624" s="9">
        <f>VLOOKUP(A624,'[1]indicadores 140225'!$A$1:$AH$2422,25,FALSE)</f>
        <v>225849.36</v>
      </c>
      <c r="AE624" s="12">
        <f t="shared" si="57"/>
        <v>1</v>
      </c>
      <c r="AF624" s="12" t="str">
        <f t="shared" si="58"/>
        <v>N° proy&gt;=90%</v>
      </c>
      <c r="AG624" s="16"/>
      <c r="AH624" s="17"/>
      <c r="AI624">
        <v>0.1032</v>
      </c>
      <c r="AJ624">
        <v>7.2999999999999995E-2</v>
      </c>
      <c r="AK624" s="11">
        <f>VLOOKUP(A624,'[1]indicadores 140225'!$A$1:$AH$2422,29,FALSE)</f>
        <v>7.2999999999999995E-2</v>
      </c>
      <c r="AN624">
        <v>0.1032</v>
      </c>
      <c r="AO624">
        <v>8.9099999999999999E-2</v>
      </c>
      <c r="AP624" s="11">
        <f>VLOOKUP(A624,'[1]indicadores 140225'!$A$1:$AH$2422,31,FALSE)</f>
        <v>8.9099999999999999E-2</v>
      </c>
      <c r="AS624" t="s">
        <v>54</v>
      </c>
      <c r="AT624" t="s">
        <v>55</v>
      </c>
      <c r="AU624" t="s">
        <v>56</v>
      </c>
    </row>
    <row r="625" spans="1:47" x14ac:dyDescent="0.25">
      <c r="A625" t="s">
        <v>2837</v>
      </c>
      <c r="B625" t="s">
        <v>2837</v>
      </c>
      <c r="C625" s="6">
        <f t="shared" si="59"/>
        <v>2024</v>
      </c>
      <c r="D625" t="s">
        <v>47</v>
      </c>
      <c r="E625" t="s">
        <v>132</v>
      </c>
      <c r="F625" t="s">
        <v>2838</v>
      </c>
      <c r="G625" t="s">
        <v>2656</v>
      </c>
      <c r="H625" t="s">
        <v>2656</v>
      </c>
      <c r="I625" t="s">
        <v>2787</v>
      </c>
      <c r="J625" t="s">
        <v>2788</v>
      </c>
      <c r="K625" t="s">
        <v>2839</v>
      </c>
      <c r="L625" t="s">
        <v>2840</v>
      </c>
      <c r="M625">
        <v>400</v>
      </c>
      <c r="N625" s="14">
        <v>45531.707986111112</v>
      </c>
      <c r="O625">
        <v>2400000</v>
      </c>
      <c r="P625" s="15">
        <v>45565</v>
      </c>
      <c r="Q625" s="16">
        <v>2400000</v>
      </c>
      <c r="R625" s="10">
        <f t="shared" si="54"/>
        <v>1</v>
      </c>
      <c r="S625" s="10" t="str">
        <f t="shared" si="55"/>
        <v>N° proy &gt;=90%</v>
      </c>
      <c r="T625" s="15">
        <v>45586</v>
      </c>
      <c r="U625" s="16">
        <v>2400000</v>
      </c>
      <c r="V625" s="15">
        <v>45536</v>
      </c>
      <c r="W625">
        <v>155.708703703704</v>
      </c>
      <c r="X625">
        <v>5.07</v>
      </c>
      <c r="Y625">
        <v>36</v>
      </c>
      <c r="Z625" s="11" t="str">
        <f t="shared" si="56"/>
        <v>dentro de plazo</v>
      </c>
      <c r="AA625" s="17"/>
      <c r="AB625" s="16">
        <v>255426.15</v>
      </c>
      <c r="AC625" s="16">
        <v>208669.05</v>
      </c>
      <c r="AD625" s="9">
        <f>VLOOKUP(A625,'[1]indicadores 140225'!$A$1:$AH$2422,25,FALSE)</f>
        <v>247538.55</v>
      </c>
      <c r="AE625" s="12">
        <f t="shared" si="57"/>
        <v>0.96911984148843022</v>
      </c>
      <c r="AF625" s="12" t="str">
        <f t="shared" si="58"/>
        <v>N° proy&gt;=90%</v>
      </c>
      <c r="AG625" s="16">
        <v>29380</v>
      </c>
      <c r="AH625" s="15">
        <v>45684</v>
      </c>
      <c r="AI625">
        <v>8.6800000000000002E-2</v>
      </c>
      <c r="AJ625">
        <v>5.8999999999999997E-2</v>
      </c>
      <c r="AK625" s="11">
        <f>VLOOKUP(A625,'[1]indicadores 140225'!$A$1:$AH$2422,29,FALSE)</f>
        <v>7.3700000000000002E-2</v>
      </c>
      <c r="AN625">
        <v>0.24790000000000001</v>
      </c>
      <c r="AO625">
        <v>7.3499999999999996E-2</v>
      </c>
      <c r="AP625" s="11">
        <f>VLOOKUP(A625,'[1]indicadores 140225'!$A$1:$AH$2422,31,FALSE)</f>
        <v>0.13009999999999999</v>
      </c>
      <c r="AS625" t="s">
        <v>54</v>
      </c>
      <c r="AT625" t="s">
        <v>55</v>
      </c>
      <c r="AU625" t="s">
        <v>56</v>
      </c>
    </row>
    <row r="626" spans="1:47" x14ac:dyDescent="0.25">
      <c r="A626" t="s">
        <v>2841</v>
      </c>
      <c r="B626" t="s">
        <v>2841</v>
      </c>
      <c r="C626" s="6">
        <f t="shared" si="59"/>
        <v>2024</v>
      </c>
      <c r="D626" t="s">
        <v>47</v>
      </c>
      <c r="E626" t="s">
        <v>132</v>
      </c>
      <c r="F626" t="s">
        <v>2842</v>
      </c>
      <c r="G626" t="s">
        <v>2656</v>
      </c>
      <c r="H626" t="s">
        <v>2656</v>
      </c>
      <c r="I626" t="s">
        <v>2843</v>
      </c>
      <c r="J626" t="s">
        <v>366</v>
      </c>
      <c r="K626" t="s">
        <v>2844</v>
      </c>
      <c r="L626" t="s">
        <v>2845</v>
      </c>
      <c r="M626">
        <v>400</v>
      </c>
      <c r="N626" s="14">
        <v>45533.833784722221</v>
      </c>
      <c r="O626">
        <v>2400000</v>
      </c>
      <c r="P626" s="15">
        <v>45565</v>
      </c>
      <c r="Q626" s="16">
        <v>2400000</v>
      </c>
      <c r="R626" s="10">
        <f t="shared" si="54"/>
        <v>1</v>
      </c>
      <c r="S626" s="10" t="str">
        <f t="shared" si="55"/>
        <v>N° proy &gt;=90%</v>
      </c>
      <c r="T626" s="15">
        <v>45579</v>
      </c>
      <c r="U626" s="16">
        <v>2400000</v>
      </c>
      <c r="V626" s="15">
        <v>45536</v>
      </c>
      <c r="W626">
        <v>155.708703703704</v>
      </c>
      <c r="X626">
        <v>5.07</v>
      </c>
      <c r="Y626">
        <v>36</v>
      </c>
      <c r="Z626" s="11" t="str">
        <f t="shared" si="56"/>
        <v>dentro de plazo</v>
      </c>
      <c r="AA626" s="17"/>
      <c r="AB626" s="16">
        <v>661902.19999999995</v>
      </c>
      <c r="AC626" s="16">
        <v>488597.9</v>
      </c>
      <c r="AD626" s="9">
        <f>VLOOKUP(A626,'[1]indicadores 140225'!$A$1:$AH$2422,25,FALSE)</f>
        <v>661902.19999999995</v>
      </c>
      <c r="AE626" s="12">
        <f t="shared" si="57"/>
        <v>1</v>
      </c>
      <c r="AF626" s="12" t="str">
        <f t="shared" si="58"/>
        <v>N° proy&gt;=90%</v>
      </c>
      <c r="AG626" s="16"/>
      <c r="AH626" s="17"/>
      <c r="AI626">
        <v>7.5200000000000003E-2</v>
      </c>
      <c r="AJ626">
        <v>6.3899999999999998E-2</v>
      </c>
      <c r="AK626" s="11">
        <f>VLOOKUP(A626,'[1]indicadores 140225'!$A$1:$AH$2422,29,FALSE)</f>
        <v>0.1603</v>
      </c>
      <c r="AN626">
        <v>0.22689999999999999</v>
      </c>
      <c r="AO626">
        <v>0.1525</v>
      </c>
      <c r="AP626" s="11">
        <f>VLOOKUP(A626,'[1]indicadores 140225'!$A$1:$AH$2422,31,FALSE)</f>
        <v>0.20660000000000001</v>
      </c>
      <c r="AS626" t="s">
        <v>54</v>
      </c>
      <c r="AT626" t="s">
        <v>55</v>
      </c>
      <c r="AU626" t="s">
        <v>56</v>
      </c>
    </row>
    <row r="627" spans="1:47" x14ac:dyDescent="0.25">
      <c r="A627" t="s">
        <v>2846</v>
      </c>
      <c r="B627" t="s">
        <v>2846</v>
      </c>
      <c r="C627" s="6">
        <f t="shared" si="59"/>
        <v>2024</v>
      </c>
      <c r="D627" t="s">
        <v>47</v>
      </c>
      <c r="E627" t="s">
        <v>132</v>
      </c>
      <c r="F627" t="s">
        <v>2847</v>
      </c>
      <c r="G627" t="s">
        <v>2656</v>
      </c>
      <c r="H627" t="s">
        <v>2656</v>
      </c>
      <c r="I627" t="s">
        <v>2848</v>
      </c>
      <c r="J627" t="s">
        <v>2849</v>
      </c>
      <c r="K627" t="s">
        <v>2850</v>
      </c>
      <c r="L627" t="s">
        <v>2851</v>
      </c>
      <c r="M627">
        <v>417</v>
      </c>
      <c r="N627" s="14">
        <v>45532.373599537037</v>
      </c>
      <c r="O627">
        <v>2502000</v>
      </c>
      <c r="P627" s="15">
        <v>45565</v>
      </c>
      <c r="Q627" s="16">
        <v>2502000</v>
      </c>
      <c r="R627" s="10">
        <f t="shared" si="54"/>
        <v>1</v>
      </c>
      <c r="S627" s="10" t="str">
        <f t="shared" si="55"/>
        <v>N° proy &gt;=90%</v>
      </c>
      <c r="T627" s="15">
        <v>45586</v>
      </c>
      <c r="U627" s="16">
        <v>2502000</v>
      </c>
      <c r="V627" s="15">
        <v>45536</v>
      </c>
      <c r="W627">
        <v>155.708703703704</v>
      </c>
      <c r="X627">
        <v>5.07</v>
      </c>
      <c r="Y627">
        <v>36</v>
      </c>
      <c r="Z627" s="11" t="str">
        <f t="shared" si="56"/>
        <v>dentro de plazo</v>
      </c>
      <c r="AA627" s="17"/>
      <c r="AB627" s="16">
        <v>253862.54</v>
      </c>
      <c r="AC627" s="16">
        <v>253862.54</v>
      </c>
      <c r="AD627" s="9">
        <f>VLOOKUP(A627,'[1]indicadores 140225'!$A$1:$AH$2422,25,FALSE)</f>
        <v>253862.54</v>
      </c>
      <c r="AE627" s="12">
        <f t="shared" si="57"/>
        <v>1</v>
      </c>
      <c r="AF627" s="12" t="str">
        <f t="shared" si="58"/>
        <v>N° proy&gt;=90%</v>
      </c>
      <c r="AG627" s="16"/>
      <c r="AH627" s="17"/>
      <c r="AI627">
        <v>7.4099999999999999E-2</v>
      </c>
      <c r="AJ627">
        <v>6.5199999999999994E-2</v>
      </c>
      <c r="AK627" s="11">
        <f>VLOOKUP(A627,'[1]indicadores 140225'!$A$1:$AH$2422,29,FALSE)</f>
        <v>0.1027</v>
      </c>
      <c r="AN627">
        <v>0.25879999999999997</v>
      </c>
      <c r="AO627">
        <v>0.15540000000000001</v>
      </c>
      <c r="AP627" s="11">
        <f>VLOOKUP(A627,'[1]indicadores 140225'!$A$1:$AH$2422,31,FALSE)</f>
        <v>0.16439999999999999</v>
      </c>
      <c r="AS627" t="s">
        <v>54</v>
      </c>
      <c r="AT627" t="s">
        <v>55</v>
      </c>
      <c r="AU627" t="s">
        <v>56</v>
      </c>
    </row>
    <row r="628" spans="1:47" x14ac:dyDescent="0.25">
      <c r="A628" t="s">
        <v>2852</v>
      </c>
      <c r="B628" t="s">
        <v>2852</v>
      </c>
      <c r="C628" s="6">
        <f t="shared" si="59"/>
        <v>2024</v>
      </c>
      <c r="D628" t="s">
        <v>47</v>
      </c>
      <c r="E628" t="s">
        <v>132</v>
      </c>
      <c r="F628" t="s">
        <v>2853</v>
      </c>
      <c r="G628" t="s">
        <v>2656</v>
      </c>
      <c r="H628" t="s">
        <v>2656</v>
      </c>
      <c r="I628" t="s">
        <v>2733</v>
      </c>
      <c r="J628" t="s">
        <v>2734</v>
      </c>
      <c r="K628" t="s">
        <v>2854</v>
      </c>
      <c r="L628" t="s">
        <v>2855</v>
      </c>
      <c r="M628">
        <v>400</v>
      </c>
      <c r="N628" s="14">
        <v>45531.781307870369</v>
      </c>
      <c r="O628">
        <v>2400000</v>
      </c>
      <c r="P628" s="15">
        <v>45565</v>
      </c>
      <c r="Q628" s="16">
        <v>2400000</v>
      </c>
      <c r="R628" s="10">
        <f t="shared" si="54"/>
        <v>1</v>
      </c>
      <c r="S628" s="10" t="str">
        <f t="shared" si="55"/>
        <v>N° proy &gt;=90%</v>
      </c>
      <c r="T628" s="15">
        <v>45580</v>
      </c>
      <c r="U628" s="16">
        <v>2400000</v>
      </c>
      <c r="V628" s="15">
        <v>45536</v>
      </c>
      <c r="W628">
        <v>155.708703703704</v>
      </c>
      <c r="X628">
        <v>5.07</v>
      </c>
      <c r="Y628">
        <v>36</v>
      </c>
      <c r="Z628" s="11" t="str">
        <f t="shared" si="56"/>
        <v>dentro de plazo</v>
      </c>
      <c r="AA628" s="17"/>
      <c r="AB628" s="16">
        <v>408448.4</v>
      </c>
      <c r="AC628" s="16">
        <v>408448.4</v>
      </c>
      <c r="AD628" s="9">
        <f>VLOOKUP(A628,'[1]indicadores 140225'!$A$1:$AH$2422,25,FALSE)</f>
        <v>408448.4</v>
      </c>
      <c r="AE628" s="12">
        <f t="shared" si="57"/>
        <v>1</v>
      </c>
      <c r="AF628" s="12" t="str">
        <f t="shared" si="58"/>
        <v>N° proy&gt;=90%</v>
      </c>
      <c r="AG628" s="16">
        <v>35700</v>
      </c>
      <c r="AH628" s="15">
        <v>45688</v>
      </c>
      <c r="AI628">
        <v>6.9900000000000004E-2</v>
      </c>
      <c r="AJ628">
        <v>5.3600000000000002E-2</v>
      </c>
      <c r="AK628" s="11">
        <f>VLOOKUP(A628,'[1]indicadores 140225'!$A$1:$AH$2422,29,FALSE)</f>
        <v>6.9599999999999995E-2</v>
      </c>
      <c r="AN628">
        <v>0.20100000000000001</v>
      </c>
      <c r="AO628">
        <v>0.1195</v>
      </c>
      <c r="AP628" s="11">
        <f>VLOOKUP(A628,'[1]indicadores 140225'!$A$1:$AH$2422,31,FALSE)</f>
        <v>0.21870000000000001</v>
      </c>
      <c r="AS628" t="s">
        <v>54</v>
      </c>
      <c r="AT628" t="s">
        <v>55</v>
      </c>
      <c r="AU628" t="s">
        <v>56</v>
      </c>
    </row>
    <row r="629" spans="1:47" x14ac:dyDescent="0.25">
      <c r="A629" t="s">
        <v>2856</v>
      </c>
      <c r="B629" t="s">
        <v>2856</v>
      </c>
      <c r="C629" s="6">
        <f t="shared" si="59"/>
        <v>2024</v>
      </c>
      <c r="D629" t="s">
        <v>157</v>
      </c>
      <c r="E629" t="s">
        <v>158</v>
      </c>
      <c r="F629" t="s">
        <v>2857</v>
      </c>
      <c r="G629" t="s">
        <v>2656</v>
      </c>
      <c r="H629" t="s">
        <v>2656</v>
      </c>
      <c r="I629" t="s">
        <v>2656</v>
      </c>
      <c r="J629" t="s">
        <v>2858</v>
      </c>
      <c r="K629" t="s">
        <v>160</v>
      </c>
      <c r="L629" t="s">
        <v>2859</v>
      </c>
      <c r="M629">
        <v>150</v>
      </c>
      <c r="N629" s="14">
        <v>45533.755648148152</v>
      </c>
      <c r="O629">
        <v>429664.17</v>
      </c>
      <c r="P629" s="15">
        <v>45471</v>
      </c>
      <c r="Q629" s="16">
        <v>581818</v>
      </c>
      <c r="R629" s="10">
        <f t="shared" si="54"/>
        <v>1.3541226860969116</v>
      </c>
      <c r="S629" s="10" t="str">
        <f t="shared" si="55"/>
        <v>N° proy &gt;=90%</v>
      </c>
      <c r="T629" s="15">
        <v>45476</v>
      </c>
      <c r="U629" s="16">
        <v>581818</v>
      </c>
      <c r="V629" s="15">
        <v>45558</v>
      </c>
      <c r="W629">
        <v>133.70870370370397</v>
      </c>
      <c r="X629">
        <v>4.3600000000000003</v>
      </c>
      <c r="Y629">
        <v>3</v>
      </c>
      <c r="Z629" s="11" t="str">
        <f t="shared" si="56"/>
        <v>fuera del plazo</v>
      </c>
      <c r="AA629" s="17"/>
      <c r="AB629" s="16">
        <v>63479.54</v>
      </c>
      <c r="AC629" s="16">
        <v>63479.54</v>
      </c>
      <c r="AD629" s="9">
        <f>VLOOKUP(A629,'[1]indicadores 140225'!$A$1:$AH$2422,25,FALSE)</f>
        <v>63479.54</v>
      </c>
      <c r="AE629" s="12">
        <f t="shared" si="57"/>
        <v>1</v>
      </c>
      <c r="AF629" s="12" t="str">
        <f t="shared" si="58"/>
        <v>N° proy&gt;=90%</v>
      </c>
      <c r="AG629" s="16"/>
      <c r="AH629" s="17"/>
      <c r="AI629">
        <v>0</v>
      </c>
      <c r="AK629" s="11" t="e">
        <f>VLOOKUP(A629,'[1]indicadores 140225'!$A$1:$AH$2422,29,FALSE)</f>
        <v>#REF!</v>
      </c>
      <c r="AN629">
        <v>1</v>
      </c>
      <c r="AP629" s="11" t="e">
        <f>VLOOKUP(A629,'[1]indicadores 140225'!$A$1:$AH$2422,31,FALSE)</f>
        <v>#REF!</v>
      </c>
      <c r="AS629" t="s">
        <v>54</v>
      </c>
      <c r="AT629" t="s">
        <v>55</v>
      </c>
      <c r="AU629" t="s">
        <v>56</v>
      </c>
    </row>
    <row r="630" spans="1:47" x14ac:dyDescent="0.25">
      <c r="A630" t="s">
        <v>2860</v>
      </c>
      <c r="B630" t="s">
        <v>2860</v>
      </c>
      <c r="C630" s="6">
        <f t="shared" si="59"/>
        <v>2024</v>
      </c>
      <c r="D630" t="s">
        <v>157</v>
      </c>
      <c r="E630" t="s">
        <v>158</v>
      </c>
      <c r="F630" t="s">
        <v>2861</v>
      </c>
      <c r="G630" t="s">
        <v>2656</v>
      </c>
      <c r="H630" t="s">
        <v>2656</v>
      </c>
      <c r="I630" t="s">
        <v>2656</v>
      </c>
      <c r="J630" t="s">
        <v>2822</v>
      </c>
      <c r="K630" t="s">
        <v>160</v>
      </c>
      <c r="L630" t="s">
        <v>2862</v>
      </c>
      <c r="M630">
        <v>550</v>
      </c>
      <c r="N630" s="14">
        <v>45533.755648148152</v>
      </c>
      <c r="O630">
        <v>581818</v>
      </c>
      <c r="P630" s="15">
        <v>45475</v>
      </c>
      <c r="Q630" s="16">
        <v>581818</v>
      </c>
      <c r="R630" s="10">
        <f t="shared" si="54"/>
        <v>1</v>
      </c>
      <c r="S630" s="10" t="str">
        <f t="shared" si="55"/>
        <v>N° proy &gt;=90%</v>
      </c>
      <c r="T630" s="15">
        <v>45476</v>
      </c>
      <c r="U630" s="16">
        <v>581818</v>
      </c>
      <c r="V630" s="15">
        <v>45554</v>
      </c>
      <c r="W630">
        <v>85</v>
      </c>
      <c r="X630">
        <v>4.49</v>
      </c>
      <c r="Y630">
        <v>3</v>
      </c>
      <c r="Z630" s="11" t="str">
        <f t="shared" si="56"/>
        <v>fuera del plazo</v>
      </c>
      <c r="AA630" s="15">
        <v>45639</v>
      </c>
      <c r="AB630" s="16">
        <v>69928.570000000007</v>
      </c>
      <c r="AC630" s="16">
        <v>35625</v>
      </c>
      <c r="AD630" s="9">
        <f>VLOOKUP(A630,'[1]indicadores 140225'!$A$1:$AH$2422,25,FALSE)</f>
        <v>35625</v>
      </c>
      <c r="AE630" s="12">
        <f t="shared" si="57"/>
        <v>0.50944842715931404</v>
      </c>
      <c r="AF630" s="12" t="str">
        <f t="shared" si="58"/>
        <v>N° proy&lt;80</v>
      </c>
      <c r="AG630" s="16"/>
      <c r="AH630" s="17"/>
      <c r="AI630">
        <v>0</v>
      </c>
      <c r="AJ630">
        <v>1</v>
      </c>
      <c r="AK630" s="11">
        <f>VLOOKUP(A630,'[1]indicadores 140225'!$A$1:$AH$2422,29,FALSE)</f>
        <v>1</v>
      </c>
      <c r="AN630">
        <v>1</v>
      </c>
      <c r="AO630">
        <v>6.1199999999999997E-2</v>
      </c>
      <c r="AP630" s="11">
        <f>VLOOKUP(A630,'[1]indicadores 140225'!$A$1:$AH$2422,31,FALSE)</f>
        <v>6.1199999999999997E-2</v>
      </c>
      <c r="AS630" t="s">
        <v>42</v>
      </c>
      <c r="AT630" t="s">
        <v>162</v>
      </c>
      <c r="AU630" t="s">
        <v>182</v>
      </c>
    </row>
    <row r="631" spans="1:47" x14ac:dyDescent="0.25">
      <c r="A631" t="s">
        <v>2863</v>
      </c>
      <c r="B631" t="s">
        <v>2863</v>
      </c>
      <c r="C631" s="6">
        <f t="shared" si="59"/>
        <v>2024</v>
      </c>
      <c r="D631" t="s">
        <v>157</v>
      </c>
      <c r="E631" t="s">
        <v>158</v>
      </c>
      <c r="F631" t="s">
        <v>2864</v>
      </c>
      <c r="G631" t="s">
        <v>2656</v>
      </c>
      <c r="H631" t="s">
        <v>2656</v>
      </c>
      <c r="I631" t="s">
        <v>2656</v>
      </c>
      <c r="J631" t="s">
        <v>2770</v>
      </c>
      <c r="K631" t="s">
        <v>160</v>
      </c>
      <c r="L631" t="s">
        <v>2865</v>
      </c>
      <c r="M631">
        <v>130</v>
      </c>
      <c r="N631" s="14">
        <v>45538.721250000002</v>
      </c>
      <c r="O631">
        <v>581248</v>
      </c>
      <c r="P631" s="15">
        <v>45475</v>
      </c>
      <c r="Q631" s="16">
        <v>581818</v>
      </c>
      <c r="R631" s="10">
        <f t="shared" si="54"/>
        <v>1.0009806485355648</v>
      </c>
      <c r="S631" s="10" t="str">
        <f t="shared" si="55"/>
        <v>N° proy &gt;=90%</v>
      </c>
      <c r="T631" s="15">
        <v>45476</v>
      </c>
      <c r="U631" s="16">
        <v>581818</v>
      </c>
      <c r="V631" s="15">
        <v>45553</v>
      </c>
      <c r="W631">
        <v>73</v>
      </c>
      <c r="X631">
        <v>4.5199999999999996</v>
      </c>
      <c r="Y631">
        <v>3</v>
      </c>
      <c r="Z631" s="11" t="str">
        <f t="shared" si="56"/>
        <v>fuera del plazo</v>
      </c>
      <c r="AA631" s="15">
        <v>45626</v>
      </c>
      <c r="AB631" s="16">
        <v>105253.5</v>
      </c>
      <c r="AC631" s="16">
        <v>105253.5</v>
      </c>
      <c r="AD631" s="9">
        <f>VLOOKUP(A631,'[1]indicadores 140225'!$A$1:$AH$2422,25,FALSE)</f>
        <v>105253.5</v>
      </c>
      <c r="AE631" s="12">
        <f t="shared" si="57"/>
        <v>1</v>
      </c>
      <c r="AF631" s="12" t="str">
        <f t="shared" si="58"/>
        <v>N° proy&gt;=90%</v>
      </c>
      <c r="AG631" s="16"/>
      <c r="AH631" s="17"/>
      <c r="AI631">
        <v>0</v>
      </c>
      <c r="AJ631">
        <v>1</v>
      </c>
      <c r="AK631" s="11">
        <f>VLOOKUP(A631,'[1]indicadores 140225'!$A$1:$AH$2422,29,FALSE)</f>
        <v>1</v>
      </c>
      <c r="AN631">
        <v>1</v>
      </c>
      <c r="AO631">
        <v>6.8400000000000002E-2</v>
      </c>
      <c r="AP631" s="11">
        <f>VLOOKUP(A631,'[1]indicadores 140225'!$A$1:$AH$2422,31,FALSE)</f>
        <v>6.8400000000000002E-2</v>
      </c>
      <c r="AS631" t="s">
        <v>42</v>
      </c>
      <c r="AT631" t="s">
        <v>162</v>
      </c>
      <c r="AU631" t="s">
        <v>182</v>
      </c>
    </row>
    <row r="632" spans="1:47" x14ac:dyDescent="0.25">
      <c r="A632" t="s">
        <v>2866</v>
      </c>
      <c r="B632" t="s">
        <v>2866</v>
      </c>
      <c r="C632" s="6">
        <f t="shared" si="59"/>
        <v>2024</v>
      </c>
      <c r="D632" t="s">
        <v>157</v>
      </c>
      <c r="E632" t="s">
        <v>158</v>
      </c>
      <c r="F632" t="s">
        <v>2867</v>
      </c>
      <c r="G632" t="s">
        <v>2656</v>
      </c>
      <c r="H632" t="s">
        <v>2656</v>
      </c>
      <c r="I632" t="s">
        <v>2656</v>
      </c>
      <c r="J632" t="s">
        <v>2868</v>
      </c>
      <c r="K632" t="s">
        <v>160</v>
      </c>
      <c r="L632" t="s">
        <v>2869</v>
      </c>
      <c r="M632">
        <v>180</v>
      </c>
      <c r="N632" s="14">
        <v>45533.755648148152</v>
      </c>
      <c r="O632">
        <v>581818</v>
      </c>
      <c r="P632" s="15">
        <v>45470</v>
      </c>
      <c r="Q632" s="16">
        <v>581818</v>
      </c>
      <c r="R632" s="10">
        <f t="shared" si="54"/>
        <v>1</v>
      </c>
      <c r="S632" s="10" t="str">
        <f t="shared" si="55"/>
        <v>N° proy &gt;=90%</v>
      </c>
      <c r="T632" s="15">
        <v>45476</v>
      </c>
      <c r="U632" s="16">
        <v>581818</v>
      </c>
      <c r="V632" s="15">
        <v>45554</v>
      </c>
      <c r="W632">
        <v>85</v>
      </c>
      <c r="X632">
        <v>4.49</v>
      </c>
      <c r="Y632">
        <v>4</v>
      </c>
      <c r="Z632" s="11" t="str">
        <f t="shared" si="56"/>
        <v>fuera del plazo</v>
      </c>
      <c r="AA632" s="15">
        <v>45639</v>
      </c>
      <c r="AB632" s="16">
        <v>142900.51</v>
      </c>
      <c r="AC632" s="16">
        <v>142900.51</v>
      </c>
      <c r="AD632" s="9">
        <f>VLOOKUP(A632,'[1]indicadores 140225'!$A$1:$AH$2422,25,FALSE)</f>
        <v>142900.51</v>
      </c>
      <c r="AE632" s="12">
        <f t="shared" si="57"/>
        <v>1</v>
      </c>
      <c r="AF632" s="12" t="str">
        <f t="shared" si="58"/>
        <v>N° proy&gt;=90%</v>
      </c>
      <c r="AG632" s="16"/>
      <c r="AH632" s="17"/>
      <c r="AI632">
        <v>0</v>
      </c>
      <c r="AJ632">
        <v>1</v>
      </c>
      <c r="AK632" s="11">
        <f>VLOOKUP(A632,'[1]indicadores 140225'!$A$1:$AH$2422,29,FALSE)</f>
        <v>1</v>
      </c>
      <c r="AO632">
        <v>0</v>
      </c>
      <c r="AP632" s="11">
        <f>VLOOKUP(A632,'[1]indicadores 140225'!$A$1:$AH$2422,31,FALSE)</f>
        <v>0</v>
      </c>
      <c r="AS632" t="s">
        <v>42</v>
      </c>
      <c r="AT632" t="s">
        <v>162</v>
      </c>
      <c r="AU632" t="s">
        <v>182</v>
      </c>
    </row>
    <row r="633" spans="1:47" x14ac:dyDescent="0.25">
      <c r="A633" t="s">
        <v>2870</v>
      </c>
      <c r="B633" t="s">
        <v>2870</v>
      </c>
      <c r="C633" s="6">
        <f t="shared" si="59"/>
        <v>2024</v>
      </c>
      <c r="D633" t="s">
        <v>157</v>
      </c>
      <c r="E633" t="s">
        <v>158</v>
      </c>
      <c r="F633" t="s">
        <v>2871</v>
      </c>
      <c r="G633" t="s">
        <v>2656</v>
      </c>
      <c r="H633" t="s">
        <v>2656</v>
      </c>
      <c r="I633" t="s">
        <v>2656</v>
      </c>
      <c r="J633" t="s">
        <v>2872</v>
      </c>
      <c r="K633" t="s">
        <v>160</v>
      </c>
      <c r="L633" t="s">
        <v>2873</v>
      </c>
      <c r="M633">
        <v>150</v>
      </c>
      <c r="N633" s="14">
        <v>45533.755648148152</v>
      </c>
      <c r="O633">
        <v>579405.99</v>
      </c>
      <c r="P633" s="15">
        <v>45475</v>
      </c>
      <c r="Q633" s="16">
        <v>581818</v>
      </c>
      <c r="R633" s="10">
        <f t="shared" si="54"/>
        <v>1.0041629013880233</v>
      </c>
      <c r="S633" s="10" t="str">
        <f t="shared" si="55"/>
        <v>N° proy &gt;=90%</v>
      </c>
      <c r="T633" s="15">
        <v>45476</v>
      </c>
      <c r="U633" s="16">
        <v>581818</v>
      </c>
      <c r="V633" s="15">
        <v>45558</v>
      </c>
      <c r="W633">
        <v>133.70870370370397</v>
      </c>
      <c r="X633">
        <v>4.3600000000000003</v>
      </c>
      <c r="Y633">
        <v>3</v>
      </c>
      <c r="Z633" s="11" t="str">
        <f t="shared" si="56"/>
        <v>fuera del plazo</v>
      </c>
      <c r="AA633" s="17"/>
      <c r="AB633" s="16">
        <v>105693.66</v>
      </c>
      <c r="AC633" s="16">
        <v>37150</v>
      </c>
      <c r="AD633" s="9">
        <f>VLOOKUP(A633,'[1]indicadores 140225'!$A$1:$AH$2422,25,FALSE)</f>
        <v>37150</v>
      </c>
      <c r="AE633" s="12">
        <f t="shared" si="57"/>
        <v>0.35148749697947823</v>
      </c>
      <c r="AF633" s="12" t="str">
        <f t="shared" si="58"/>
        <v>N° proy&lt;80</v>
      </c>
      <c r="AG633" s="16"/>
      <c r="AH633" s="17"/>
      <c r="AI633">
        <v>0</v>
      </c>
      <c r="AK633" s="11" t="e">
        <f>VLOOKUP(A633,'[1]indicadores 140225'!$A$1:$AH$2422,29,FALSE)</f>
        <v>#REF!</v>
      </c>
      <c r="AN633">
        <v>1</v>
      </c>
      <c r="AP633" s="11" t="e">
        <f>VLOOKUP(A633,'[1]indicadores 140225'!$A$1:$AH$2422,31,FALSE)</f>
        <v>#REF!</v>
      </c>
      <c r="AS633" t="s">
        <v>54</v>
      </c>
      <c r="AT633" t="s">
        <v>55</v>
      </c>
      <c r="AU633" t="s">
        <v>56</v>
      </c>
    </row>
    <row r="634" spans="1:47" x14ac:dyDescent="0.25">
      <c r="A634" t="s">
        <v>2874</v>
      </c>
      <c r="B634" t="s">
        <v>2874</v>
      </c>
      <c r="C634" s="6">
        <f t="shared" si="59"/>
        <v>2024</v>
      </c>
      <c r="D634" t="s">
        <v>157</v>
      </c>
      <c r="E634" t="s">
        <v>158</v>
      </c>
      <c r="F634" t="s">
        <v>2875</v>
      </c>
      <c r="G634" t="s">
        <v>2656</v>
      </c>
      <c r="H634" t="s">
        <v>2656</v>
      </c>
      <c r="I634" t="s">
        <v>2843</v>
      </c>
      <c r="J634" t="s">
        <v>2876</v>
      </c>
      <c r="K634" t="s">
        <v>160</v>
      </c>
      <c r="L634" t="s">
        <v>2877</v>
      </c>
      <c r="M634">
        <v>150</v>
      </c>
      <c r="N634" s="14">
        <v>45533.755648148152</v>
      </c>
      <c r="O634">
        <v>542011.14</v>
      </c>
      <c r="P634" s="15">
        <v>45470</v>
      </c>
      <c r="Q634" s="16">
        <v>581818</v>
      </c>
      <c r="R634" s="10">
        <f t="shared" si="54"/>
        <v>1.0734428816352373</v>
      </c>
      <c r="S634" s="10" t="str">
        <f t="shared" si="55"/>
        <v>N° proy &gt;=90%</v>
      </c>
      <c r="T634" s="15">
        <v>45476</v>
      </c>
      <c r="U634" s="16">
        <v>581818</v>
      </c>
      <c r="V634" s="15">
        <v>45559</v>
      </c>
      <c r="W634">
        <v>132.70870370370397</v>
      </c>
      <c r="X634">
        <v>4.33</v>
      </c>
      <c r="Y634">
        <v>4</v>
      </c>
      <c r="Z634" s="11" t="str">
        <f t="shared" si="56"/>
        <v>fuera del plazo</v>
      </c>
      <c r="AA634" s="17"/>
      <c r="AB634" s="16"/>
      <c r="AC634" s="16">
        <v>0</v>
      </c>
      <c r="AD634" s="9">
        <f>VLOOKUP(A634,'[1]indicadores 140225'!$A$1:$AH$2422,25,FALSE)</f>
        <v>0</v>
      </c>
      <c r="AE634" s="12" t="e">
        <f t="shared" si="57"/>
        <v>#DIV/0!</v>
      </c>
      <c r="AF634" s="12" t="e">
        <f t="shared" si="58"/>
        <v>#DIV/0!</v>
      </c>
      <c r="AG634" s="16"/>
      <c r="AH634" s="17"/>
      <c r="AI634">
        <v>0</v>
      </c>
      <c r="AK634" s="11" t="e">
        <f>VLOOKUP(A634,'[1]indicadores 140225'!$A$1:$AH$2422,29,FALSE)</f>
        <v>#REF!</v>
      </c>
      <c r="AP634" s="11" t="e">
        <f>VLOOKUP(A634,'[1]indicadores 140225'!$A$1:$AH$2422,31,FALSE)</f>
        <v>#REF!</v>
      </c>
      <c r="AS634" t="s">
        <v>54</v>
      </c>
      <c r="AT634" t="s">
        <v>55</v>
      </c>
      <c r="AU634" t="s">
        <v>56</v>
      </c>
    </row>
    <row r="635" spans="1:47" x14ac:dyDescent="0.25">
      <c r="A635" t="s">
        <v>2878</v>
      </c>
      <c r="B635" t="s">
        <v>2878</v>
      </c>
      <c r="C635" s="6">
        <f t="shared" si="59"/>
        <v>2024</v>
      </c>
      <c r="D635" t="s">
        <v>157</v>
      </c>
      <c r="E635" t="s">
        <v>158</v>
      </c>
      <c r="F635" t="s">
        <v>2879</v>
      </c>
      <c r="G635" t="s">
        <v>2656</v>
      </c>
      <c r="H635" t="s">
        <v>2656</v>
      </c>
      <c r="I635" t="s">
        <v>2678</v>
      </c>
      <c r="J635" t="s">
        <v>2880</v>
      </c>
      <c r="K635" t="s">
        <v>160</v>
      </c>
      <c r="L635" t="s">
        <v>2881</v>
      </c>
      <c r="M635">
        <v>150</v>
      </c>
      <c r="N635" s="14">
        <v>45533.755648148152</v>
      </c>
      <c r="O635">
        <v>581295.35</v>
      </c>
      <c r="P635" s="15">
        <v>45475</v>
      </c>
      <c r="Q635" s="16">
        <v>581818</v>
      </c>
      <c r="R635" s="10">
        <f t="shared" si="54"/>
        <v>1.0008991126455768</v>
      </c>
      <c r="S635" s="10" t="str">
        <f t="shared" si="55"/>
        <v>N° proy &gt;=90%</v>
      </c>
      <c r="T635" s="15">
        <v>45476</v>
      </c>
      <c r="U635" s="16">
        <v>581818</v>
      </c>
      <c r="V635" s="15">
        <v>45559</v>
      </c>
      <c r="W635">
        <v>132.70870370370397</v>
      </c>
      <c r="X635">
        <v>4.33</v>
      </c>
      <c r="Y635">
        <v>3</v>
      </c>
      <c r="Z635" s="11" t="str">
        <f t="shared" si="56"/>
        <v>fuera del plazo</v>
      </c>
      <c r="AA635" s="17"/>
      <c r="AB635" s="16">
        <v>43032</v>
      </c>
      <c r="AC635" s="16">
        <v>43032</v>
      </c>
      <c r="AD635" s="9">
        <f>VLOOKUP(A635,'[1]indicadores 140225'!$A$1:$AH$2422,25,FALSE)</f>
        <v>43032</v>
      </c>
      <c r="AE635" s="12">
        <f t="shared" si="57"/>
        <v>1</v>
      </c>
      <c r="AF635" s="12" t="str">
        <f t="shared" si="58"/>
        <v>N° proy&gt;=90%</v>
      </c>
      <c r="AG635" s="16"/>
      <c r="AH635" s="17"/>
      <c r="AI635">
        <v>0</v>
      </c>
      <c r="AK635" s="11" t="e">
        <f>VLOOKUP(A635,'[1]indicadores 140225'!$A$1:$AH$2422,29,FALSE)</f>
        <v>#REF!</v>
      </c>
      <c r="AP635" s="11" t="e">
        <f>VLOOKUP(A635,'[1]indicadores 140225'!$A$1:$AH$2422,31,FALSE)</f>
        <v>#REF!</v>
      </c>
      <c r="AS635" t="s">
        <v>54</v>
      </c>
      <c r="AT635" t="s">
        <v>55</v>
      </c>
      <c r="AU635" t="s">
        <v>56</v>
      </c>
    </row>
    <row r="636" spans="1:47" x14ac:dyDescent="0.25">
      <c r="A636" t="s">
        <v>2882</v>
      </c>
      <c r="B636" t="s">
        <v>2882</v>
      </c>
      <c r="C636" s="6">
        <f t="shared" si="59"/>
        <v>2024</v>
      </c>
      <c r="D636" t="s">
        <v>157</v>
      </c>
      <c r="E636" t="s">
        <v>158</v>
      </c>
      <c r="F636" t="s">
        <v>2883</v>
      </c>
      <c r="G636" t="s">
        <v>2656</v>
      </c>
      <c r="H636" t="s">
        <v>2656</v>
      </c>
      <c r="I636" t="s">
        <v>2678</v>
      </c>
      <c r="J636" t="s">
        <v>2679</v>
      </c>
      <c r="K636" t="s">
        <v>160</v>
      </c>
      <c r="L636" t="s">
        <v>2884</v>
      </c>
      <c r="M636">
        <v>150</v>
      </c>
      <c r="N636" s="14">
        <v>45533.755648148152</v>
      </c>
      <c r="O636">
        <v>531702.09</v>
      </c>
      <c r="P636" s="15">
        <v>45477</v>
      </c>
      <c r="Q636" s="16">
        <v>581818</v>
      </c>
      <c r="R636" s="10">
        <f t="shared" si="54"/>
        <v>1.0942556197211863</v>
      </c>
      <c r="S636" s="10" t="str">
        <f t="shared" si="55"/>
        <v>N° proy &gt;=90%</v>
      </c>
      <c r="T636" s="15">
        <v>45477</v>
      </c>
      <c r="U636" s="16">
        <v>581818</v>
      </c>
      <c r="V636" s="15">
        <v>45560</v>
      </c>
      <c r="W636">
        <v>131.70870370370397</v>
      </c>
      <c r="X636">
        <v>4.3</v>
      </c>
      <c r="Y636">
        <v>4</v>
      </c>
      <c r="Z636" s="11" t="str">
        <f t="shared" si="56"/>
        <v>fuera del plazo</v>
      </c>
      <c r="AA636" s="17"/>
      <c r="AB636" s="16">
        <v>60499</v>
      </c>
      <c r="AC636" s="16">
        <v>39125</v>
      </c>
      <c r="AD636" s="9">
        <f>VLOOKUP(A636,'[1]indicadores 140225'!$A$1:$AH$2422,25,FALSE)</f>
        <v>39125</v>
      </c>
      <c r="AE636" s="12">
        <f t="shared" si="57"/>
        <v>0.64670490421329274</v>
      </c>
      <c r="AF636" s="12" t="str">
        <f t="shared" si="58"/>
        <v>N° proy&lt;80</v>
      </c>
      <c r="AG636" s="16"/>
      <c r="AH636" s="17"/>
      <c r="AI636">
        <v>0</v>
      </c>
      <c r="AK636" s="11" t="e">
        <f>VLOOKUP(A636,'[1]indicadores 140225'!$A$1:$AH$2422,29,FALSE)</f>
        <v>#REF!</v>
      </c>
      <c r="AN636">
        <v>1</v>
      </c>
      <c r="AP636" s="11" t="e">
        <f>VLOOKUP(A636,'[1]indicadores 140225'!$A$1:$AH$2422,31,FALSE)</f>
        <v>#REF!</v>
      </c>
      <c r="AS636" t="s">
        <v>54</v>
      </c>
      <c r="AT636" t="s">
        <v>55</v>
      </c>
      <c r="AU636" t="s">
        <v>56</v>
      </c>
    </row>
    <row r="637" spans="1:47" x14ac:dyDescent="0.25">
      <c r="A637" t="s">
        <v>2885</v>
      </c>
      <c r="B637" t="s">
        <v>2885</v>
      </c>
      <c r="C637" s="6">
        <f t="shared" si="59"/>
        <v>2024</v>
      </c>
      <c r="D637" t="s">
        <v>157</v>
      </c>
      <c r="E637" t="s">
        <v>158</v>
      </c>
      <c r="F637" t="s">
        <v>2886</v>
      </c>
      <c r="G637" t="s">
        <v>2656</v>
      </c>
      <c r="H637" t="s">
        <v>2656</v>
      </c>
      <c r="I637" t="s">
        <v>2678</v>
      </c>
      <c r="J637" t="s">
        <v>2887</v>
      </c>
      <c r="K637" t="s">
        <v>160</v>
      </c>
      <c r="L637" t="s">
        <v>2888</v>
      </c>
      <c r="M637">
        <v>150</v>
      </c>
      <c r="N637" s="14">
        <v>45539.719050925924</v>
      </c>
      <c r="O637">
        <v>576054.37</v>
      </c>
      <c r="P637" s="15">
        <v>45477</v>
      </c>
      <c r="Q637" s="16">
        <v>581818</v>
      </c>
      <c r="R637" s="10">
        <f t="shared" si="54"/>
        <v>1.0100053576540007</v>
      </c>
      <c r="S637" s="10" t="str">
        <f t="shared" si="55"/>
        <v>N° proy &gt;=90%</v>
      </c>
      <c r="T637" s="15">
        <v>45477</v>
      </c>
      <c r="U637" s="16">
        <v>581818</v>
      </c>
      <c r="V637" s="15">
        <v>45558</v>
      </c>
      <c r="W637">
        <v>133.70870370370397</v>
      </c>
      <c r="X637">
        <v>4.3600000000000003</v>
      </c>
      <c r="Y637">
        <v>4</v>
      </c>
      <c r="Z637" s="11" t="str">
        <f t="shared" si="56"/>
        <v>fuera del plazo</v>
      </c>
      <c r="AA637" s="17"/>
      <c r="AB637" s="16">
        <v>41439.599999999999</v>
      </c>
      <c r="AC637" s="16">
        <v>41439.599999999999</v>
      </c>
      <c r="AD637" s="9">
        <f>VLOOKUP(A637,'[1]indicadores 140225'!$A$1:$AH$2422,25,FALSE)</f>
        <v>41439.599999999999</v>
      </c>
      <c r="AE637" s="12">
        <f t="shared" si="57"/>
        <v>1</v>
      </c>
      <c r="AF637" s="12" t="str">
        <f t="shared" si="58"/>
        <v>N° proy&gt;=90%</v>
      </c>
      <c r="AG637" s="16"/>
      <c r="AH637" s="17"/>
      <c r="AI637">
        <v>0</v>
      </c>
      <c r="AK637" s="11" t="e">
        <f>VLOOKUP(A637,'[1]indicadores 140225'!$A$1:$AH$2422,29,FALSE)</f>
        <v>#REF!</v>
      </c>
      <c r="AP637" s="11" t="e">
        <f>VLOOKUP(A637,'[1]indicadores 140225'!$A$1:$AH$2422,31,FALSE)</f>
        <v>#REF!</v>
      </c>
      <c r="AS637" t="s">
        <v>54</v>
      </c>
      <c r="AT637" t="s">
        <v>55</v>
      </c>
      <c r="AU637" t="s">
        <v>56</v>
      </c>
    </row>
    <row r="638" spans="1:47" x14ac:dyDescent="0.25">
      <c r="A638" t="s">
        <v>2889</v>
      </c>
      <c r="B638" t="s">
        <v>2889</v>
      </c>
      <c r="C638" s="6">
        <f t="shared" si="59"/>
        <v>2024</v>
      </c>
      <c r="D638" t="s">
        <v>157</v>
      </c>
      <c r="E638" t="s">
        <v>158</v>
      </c>
      <c r="F638" t="s">
        <v>2890</v>
      </c>
      <c r="G638" t="s">
        <v>2656</v>
      </c>
      <c r="H638" t="s">
        <v>2656</v>
      </c>
      <c r="I638" t="s">
        <v>2733</v>
      </c>
      <c r="J638" t="s">
        <v>2734</v>
      </c>
      <c r="K638" t="s">
        <v>160</v>
      </c>
      <c r="L638" t="s">
        <v>2891</v>
      </c>
      <c r="M638">
        <v>150</v>
      </c>
      <c r="N638" s="14">
        <v>45533.755648148152</v>
      </c>
      <c r="O638">
        <v>580930.4</v>
      </c>
      <c r="P638" s="15">
        <v>45475</v>
      </c>
      <c r="Q638" s="16">
        <v>581818</v>
      </c>
      <c r="R638" s="10">
        <f t="shared" si="54"/>
        <v>1.0015278938750665</v>
      </c>
      <c r="S638" s="10" t="str">
        <f t="shared" si="55"/>
        <v>N° proy &gt;=90%</v>
      </c>
      <c r="T638" s="15">
        <v>45476</v>
      </c>
      <c r="U638" s="16">
        <v>581818</v>
      </c>
      <c r="V638" s="15">
        <v>45560</v>
      </c>
      <c r="W638">
        <v>131.70870370370397</v>
      </c>
      <c r="X638">
        <v>4.3</v>
      </c>
      <c r="Y638">
        <v>4</v>
      </c>
      <c r="Z638" s="11" t="str">
        <f t="shared" si="56"/>
        <v>fuera del plazo</v>
      </c>
      <c r="AA638" s="17"/>
      <c r="AB638" s="16">
        <v>67562.259999999995</v>
      </c>
      <c r="AC638" s="16">
        <v>67562.259999999995</v>
      </c>
      <c r="AD638" s="9">
        <f>VLOOKUP(A638,'[1]indicadores 140225'!$A$1:$AH$2422,25,FALSE)</f>
        <v>67562.259999999995</v>
      </c>
      <c r="AE638" s="12">
        <f t="shared" si="57"/>
        <v>1</v>
      </c>
      <c r="AF638" s="12" t="str">
        <f t="shared" si="58"/>
        <v>N° proy&gt;=90%</v>
      </c>
      <c r="AG638" s="16"/>
      <c r="AH638" s="17"/>
      <c r="AI638">
        <v>0</v>
      </c>
      <c r="AK638" s="11" t="e">
        <f>VLOOKUP(A638,'[1]indicadores 140225'!$A$1:$AH$2422,29,FALSE)</f>
        <v>#REF!</v>
      </c>
      <c r="AN638">
        <v>1</v>
      </c>
      <c r="AP638" s="11" t="e">
        <f>VLOOKUP(A638,'[1]indicadores 140225'!$A$1:$AH$2422,31,FALSE)</f>
        <v>#REF!</v>
      </c>
      <c r="AS638" t="s">
        <v>54</v>
      </c>
      <c r="AT638" t="s">
        <v>55</v>
      </c>
      <c r="AU638" t="s">
        <v>56</v>
      </c>
    </row>
    <row r="639" spans="1:47" x14ac:dyDescent="0.25">
      <c r="A639" t="s">
        <v>2892</v>
      </c>
      <c r="B639" t="s">
        <v>2892</v>
      </c>
      <c r="C639" s="6">
        <f t="shared" si="59"/>
        <v>2024</v>
      </c>
      <c r="D639" t="s">
        <v>157</v>
      </c>
      <c r="E639" t="s">
        <v>158</v>
      </c>
      <c r="F639" t="s">
        <v>2893</v>
      </c>
      <c r="G639" t="s">
        <v>2656</v>
      </c>
      <c r="H639" t="s">
        <v>2656</v>
      </c>
      <c r="I639" t="s">
        <v>2733</v>
      </c>
      <c r="J639" t="s">
        <v>2814</v>
      </c>
      <c r="K639" t="s">
        <v>160</v>
      </c>
      <c r="L639" t="s">
        <v>2894</v>
      </c>
      <c r="M639">
        <v>150</v>
      </c>
      <c r="N639" s="14">
        <v>45538.721250000002</v>
      </c>
      <c r="O639">
        <v>579202.52</v>
      </c>
      <c r="P639" s="15">
        <v>45470</v>
      </c>
      <c r="Q639" s="16">
        <v>581818</v>
      </c>
      <c r="R639" s="10">
        <f t="shared" si="54"/>
        <v>1.0045156571487293</v>
      </c>
      <c r="S639" s="10" t="str">
        <f t="shared" si="55"/>
        <v>N° proy &gt;=90%</v>
      </c>
      <c r="T639" s="15">
        <v>45476</v>
      </c>
      <c r="U639" s="16">
        <v>581818</v>
      </c>
      <c r="V639" s="15">
        <v>45560</v>
      </c>
      <c r="W639">
        <v>131.70870370370397</v>
      </c>
      <c r="X639">
        <v>4.3</v>
      </c>
      <c r="Y639">
        <v>4</v>
      </c>
      <c r="Z639" s="11" t="str">
        <f t="shared" si="56"/>
        <v>fuera del plazo</v>
      </c>
      <c r="AA639" s="17"/>
      <c r="AB639" s="16">
        <v>39700</v>
      </c>
      <c r="AC639" s="16">
        <v>39700</v>
      </c>
      <c r="AD639" s="9">
        <f>VLOOKUP(A639,'[1]indicadores 140225'!$A$1:$AH$2422,25,FALSE)</f>
        <v>39700</v>
      </c>
      <c r="AE639" s="12">
        <f t="shared" si="57"/>
        <v>1</v>
      </c>
      <c r="AF639" s="12" t="str">
        <f t="shared" si="58"/>
        <v>N° proy&gt;=90%</v>
      </c>
      <c r="AG639" s="16"/>
      <c r="AH639" s="17"/>
      <c r="AI639">
        <v>0</v>
      </c>
      <c r="AK639" s="11" t="e">
        <f>VLOOKUP(A639,'[1]indicadores 140225'!$A$1:$AH$2422,29,FALSE)</f>
        <v>#REF!</v>
      </c>
      <c r="AN639">
        <v>1</v>
      </c>
      <c r="AP639" s="11" t="e">
        <f>VLOOKUP(A639,'[1]indicadores 140225'!$A$1:$AH$2422,31,FALSE)</f>
        <v>#REF!</v>
      </c>
      <c r="AS639" t="s">
        <v>54</v>
      </c>
      <c r="AT639" t="s">
        <v>55</v>
      </c>
      <c r="AU639" t="s">
        <v>56</v>
      </c>
    </row>
    <row r="640" spans="1:47" x14ac:dyDescent="0.25">
      <c r="A640" t="s">
        <v>2895</v>
      </c>
      <c r="B640" t="s">
        <v>2895</v>
      </c>
      <c r="C640" s="6">
        <f t="shared" si="59"/>
        <v>2024</v>
      </c>
      <c r="D640" t="s">
        <v>157</v>
      </c>
      <c r="E640" t="s">
        <v>158</v>
      </c>
      <c r="F640" t="s">
        <v>2896</v>
      </c>
      <c r="G640" t="s">
        <v>2656</v>
      </c>
      <c r="H640" t="s">
        <v>2656</v>
      </c>
      <c r="I640" t="s">
        <v>2657</v>
      </c>
      <c r="J640" t="s">
        <v>97</v>
      </c>
      <c r="K640" t="s">
        <v>160</v>
      </c>
      <c r="L640" t="s">
        <v>2897</v>
      </c>
      <c r="M640">
        <v>150</v>
      </c>
      <c r="N640" s="14">
        <v>45533.755648148152</v>
      </c>
      <c r="O640">
        <v>578876.75</v>
      </c>
      <c r="P640" s="15">
        <v>45475</v>
      </c>
      <c r="Q640" s="16">
        <v>581818</v>
      </c>
      <c r="R640" s="10">
        <f t="shared" si="54"/>
        <v>1.0050809606708164</v>
      </c>
      <c r="S640" s="10" t="str">
        <f t="shared" si="55"/>
        <v>N° proy &gt;=90%</v>
      </c>
      <c r="T640" s="15">
        <v>45476</v>
      </c>
      <c r="U640" s="16">
        <v>581818</v>
      </c>
      <c r="V640" s="15">
        <v>45560</v>
      </c>
      <c r="W640">
        <v>131.70870370370397</v>
      </c>
      <c r="X640">
        <v>4.3</v>
      </c>
      <c r="Y640">
        <v>3</v>
      </c>
      <c r="Z640" s="11" t="str">
        <f t="shared" si="56"/>
        <v>fuera del plazo</v>
      </c>
      <c r="AA640" s="17"/>
      <c r="AB640" s="16">
        <v>79524</v>
      </c>
      <c r="AC640" s="16">
        <v>39850</v>
      </c>
      <c r="AD640" s="9">
        <f>VLOOKUP(A640,'[1]indicadores 140225'!$A$1:$AH$2422,25,FALSE)</f>
        <v>39850</v>
      </c>
      <c r="AE640" s="12">
        <f t="shared" si="57"/>
        <v>0.5011065841758463</v>
      </c>
      <c r="AF640" s="12" t="str">
        <f t="shared" si="58"/>
        <v>N° proy&lt;80</v>
      </c>
      <c r="AG640" s="16"/>
      <c r="AH640" s="17"/>
      <c r="AI640">
        <v>0</v>
      </c>
      <c r="AK640" s="11" t="e">
        <f>VLOOKUP(A640,'[1]indicadores 140225'!$A$1:$AH$2422,29,FALSE)</f>
        <v>#REF!</v>
      </c>
      <c r="AP640" s="11" t="e">
        <f>VLOOKUP(A640,'[1]indicadores 140225'!$A$1:$AH$2422,31,FALSE)</f>
        <v>#REF!</v>
      </c>
      <c r="AS640" t="s">
        <v>54</v>
      </c>
      <c r="AT640" t="s">
        <v>55</v>
      </c>
      <c r="AU640" t="s">
        <v>56</v>
      </c>
    </row>
    <row r="641" spans="1:47" x14ac:dyDescent="0.25">
      <c r="A641" t="s">
        <v>2898</v>
      </c>
      <c r="B641" t="s">
        <v>2898</v>
      </c>
      <c r="C641" s="6">
        <f t="shared" si="59"/>
        <v>2024</v>
      </c>
      <c r="D641" t="s">
        <v>157</v>
      </c>
      <c r="E641" t="s">
        <v>158</v>
      </c>
      <c r="F641" t="s">
        <v>2899</v>
      </c>
      <c r="G641" t="s">
        <v>2656</v>
      </c>
      <c r="H641" t="s">
        <v>2656</v>
      </c>
      <c r="I641" t="s">
        <v>2690</v>
      </c>
      <c r="J641" t="s">
        <v>2900</v>
      </c>
      <c r="K641" t="s">
        <v>160</v>
      </c>
      <c r="L641" t="s">
        <v>2901</v>
      </c>
      <c r="M641">
        <v>220</v>
      </c>
      <c r="N641" s="14">
        <v>45538.721250000002</v>
      </c>
      <c r="O641">
        <v>581818</v>
      </c>
      <c r="P641" s="15">
        <v>45470</v>
      </c>
      <c r="Q641" s="16">
        <v>581818</v>
      </c>
      <c r="R641" s="10">
        <f t="shared" si="54"/>
        <v>1</v>
      </c>
      <c r="S641" s="10" t="str">
        <f t="shared" si="55"/>
        <v>N° proy &gt;=90%</v>
      </c>
      <c r="T641" s="15">
        <v>45476</v>
      </c>
      <c r="U641" s="16">
        <v>581818</v>
      </c>
      <c r="V641" s="15">
        <v>45551</v>
      </c>
      <c r="W641">
        <v>75</v>
      </c>
      <c r="X641">
        <v>4.59</v>
      </c>
      <c r="Y641">
        <v>3</v>
      </c>
      <c r="Z641" s="11" t="str">
        <f t="shared" si="56"/>
        <v>fuera del plazo</v>
      </c>
      <c r="AA641" s="15">
        <v>45626</v>
      </c>
      <c r="AB641" s="16">
        <v>245241.07</v>
      </c>
      <c r="AC641" s="16">
        <v>245241.07</v>
      </c>
      <c r="AD641" s="9">
        <f>VLOOKUP(A641,'[1]indicadores 140225'!$A$1:$AH$2422,25,FALSE)</f>
        <v>245241.07</v>
      </c>
      <c r="AE641" s="12">
        <f t="shared" si="57"/>
        <v>1</v>
      </c>
      <c r="AF641" s="12" t="str">
        <f t="shared" si="58"/>
        <v>N° proy&gt;=90%</v>
      </c>
      <c r="AG641" s="16"/>
      <c r="AH641" s="17"/>
      <c r="AI641">
        <v>0</v>
      </c>
      <c r="AJ641">
        <v>1</v>
      </c>
      <c r="AK641" s="11">
        <f>VLOOKUP(A641,'[1]indicadores 140225'!$A$1:$AH$2422,29,FALSE)</f>
        <v>1</v>
      </c>
      <c r="AO641">
        <v>1</v>
      </c>
      <c r="AP641" s="11">
        <f>VLOOKUP(A641,'[1]indicadores 140225'!$A$1:$AH$2422,31,FALSE)</f>
        <v>1</v>
      </c>
      <c r="AS641" t="s">
        <v>42</v>
      </c>
      <c r="AT641" t="s">
        <v>162</v>
      </c>
      <c r="AU641" t="s">
        <v>1474</v>
      </c>
    </row>
    <row r="642" spans="1:47" x14ac:dyDescent="0.25">
      <c r="A642" t="s">
        <v>2902</v>
      </c>
      <c r="B642" t="s">
        <v>2902</v>
      </c>
      <c r="C642" s="6">
        <f t="shared" si="59"/>
        <v>2024</v>
      </c>
      <c r="D642" t="s">
        <v>157</v>
      </c>
      <c r="E642" t="s">
        <v>158</v>
      </c>
      <c r="F642" t="s">
        <v>2903</v>
      </c>
      <c r="G642" t="s">
        <v>2656</v>
      </c>
      <c r="H642" t="s">
        <v>2656</v>
      </c>
      <c r="I642" t="s">
        <v>2717</v>
      </c>
      <c r="J642" t="s">
        <v>2904</v>
      </c>
      <c r="K642" t="s">
        <v>160</v>
      </c>
      <c r="L642" t="s">
        <v>2905</v>
      </c>
      <c r="M642">
        <v>160</v>
      </c>
      <c r="N642" s="14">
        <v>45552.842395833337</v>
      </c>
      <c r="O642">
        <v>581818</v>
      </c>
      <c r="P642" s="15">
        <v>45470</v>
      </c>
      <c r="Q642" s="16">
        <v>581818</v>
      </c>
      <c r="R642" s="10">
        <f t="shared" ref="R642:R700" si="60">+Q642/O642</f>
        <v>1</v>
      </c>
      <c r="S642" s="10" t="str">
        <f t="shared" ref="S642:S700" si="61">_xlfn.IFS(R642&gt;=0.9,"N° proy &gt;=90%",R642&gt;=0.8,"N° proy&gt;=80%",R642&lt;0.8,"N° proy&lt;80%")</f>
        <v>N° proy &gt;=90%</v>
      </c>
      <c r="T642" s="15">
        <v>45476</v>
      </c>
      <c r="U642" s="16">
        <v>581818</v>
      </c>
      <c r="V642" s="15">
        <v>45566</v>
      </c>
      <c r="W642">
        <v>60</v>
      </c>
      <c r="X642">
        <v>4.07</v>
      </c>
      <c r="Y642">
        <v>4</v>
      </c>
      <c r="Z642" s="11" t="str">
        <f t="shared" ref="Z642:Z700" si="62">IF(Y642&gt;=X642,"dentro de plazo","fuera del plazo")</f>
        <v>fuera del plazo</v>
      </c>
      <c r="AA642" s="15">
        <v>45626</v>
      </c>
      <c r="AB642" s="16">
        <v>40444.160000000003</v>
      </c>
      <c r="AC642" s="16">
        <v>40444.160000000003</v>
      </c>
      <c r="AD642" s="9">
        <f>VLOOKUP(A642,'[1]indicadores 140225'!$A$1:$AH$2422,25,FALSE)</f>
        <v>40444.160000000003</v>
      </c>
      <c r="AE642" s="12">
        <f t="shared" ref="AE642:AE700" si="63">+AD642/AB642</f>
        <v>1</v>
      </c>
      <c r="AF642" s="12" t="str">
        <f t="shared" ref="AF642:AF700" si="64">_xlfn.IFS(AE642&gt;=0.9,"N° proy&gt;=90%",AE642&gt;=0.8,"N° proy&gt;=80",AE642&lt;0.8,"N° proy&lt;80")</f>
        <v>N° proy&gt;=90%</v>
      </c>
      <c r="AG642" s="16"/>
      <c r="AH642" s="17"/>
      <c r="AI642">
        <v>0</v>
      </c>
      <c r="AJ642">
        <v>1</v>
      </c>
      <c r="AK642" s="11">
        <f>VLOOKUP(A642,'[1]indicadores 140225'!$A$1:$AH$2422,29,FALSE)</f>
        <v>1</v>
      </c>
      <c r="AN642">
        <v>1</v>
      </c>
      <c r="AO642">
        <v>0.49919999999999998</v>
      </c>
      <c r="AP642" s="11">
        <f>VLOOKUP(A642,'[1]indicadores 140225'!$A$1:$AH$2422,31,FALSE)</f>
        <v>0.49919999999999998</v>
      </c>
      <c r="AS642" t="s">
        <v>42</v>
      </c>
      <c r="AT642" t="s">
        <v>162</v>
      </c>
      <c r="AU642" t="s">
        <v>182</v>
      </c>
    </row>
    <row r="643" spans="1:47" x14ac:dyDescent="0.25">
      <c r="A643" t="s">
        <v>2906</v>
      </c>
      <c r="B643" t="s">
        <v>2906</v>
      </c>
      <c r="C643" s="6">
        <f t="shared" ref="C643:C700" si="65">YEAR(V643)</f>
        <v>2024</v>
      </c>
      <c r="D643" t="s">
        <v>157</v>
      </c>
      <c r="E643" t="s">
        <v>158</v>
      </c>
      <c r="F643" t="s">
        <v>2907</v>
      </c>
      <c r="G643" t="s">
        <v>2656</v>
      </c>
      <c r="H643" t="s">
        <v>2656</v>
      </c>
      <c r="I643" t="s">
        <v>2717</v>
      </c>
      <c r="J643" t="s">
        <v>1426</v>
      </c>
      <c r="K643" t="s">
        <v>160</v>
      </c>
      <c r="L643" t="s">
        <v>2908</v>
      </c>
      <c r="M643">
        <v>120</v>
      </c>
      <c r="N643" s="14">
        <v>45538.721250000002</v>
      </c>
      <c r="O643">
        <v>581818</v>
      </c>
      <c r="P643" s="15">
        <v>45470</v>
      </c>
      <c r="Q643" s="16">
        <v>581818</v>
      </c>
      <c r="R643" s="10">
        <f t="shared" si="60"/>
        <v>1</v>
      </c>
      <c r="S643" s="10" t="str">
        <f t="shared" si="61"/>
        <v>N° proy &gt;=90%</v>
      </c>
      <c r="T643" s="15">
        <v>45476</v>
      </c>
      <c r="U643" s="16">
        <v>581818</v>
      </c>
      <c r="V643" s="15">
        <v>45553</v>
      </c>
      <c r="W643">
        <v>91</v>
      </c>
      <c r="X643">
        <v>4.5199999999999996</v>
      </c>
      <c r="Y643">
        <v>3</v>
      </c>
      <c r="Z643" s="11" t="str">
        <f t="shared" si="62"/>
        <v>fuera del plazo</v>
      </c>
      <c r="AA643" s="15">
        <v>45644</v>
      </c>
      <c r="AB643" s="16">
        <v>119425.9</v>
      </c>
      <c r="AC643" s="16">
        <v>119425.9</v>
      </c>
      <c r="AD643" s="9">
        <f>VLOOKUP(A643,'[1]indicadores 140225'!$A$1:$AH$2422,25,FALSE)</f>
        <v>119425.9</v>
      </c>
      <c r="AE643" s="12">
        <f t="shared" si="63"/>
        <v>1</v>
      </c>
      <c r="AF643" s="12" t="str">
        <f t="shared" si="64"/>
        <v>N° proy&gt;=90%</v>
      </c>
      <c r="AG643" s="16"/>
      <c r="AH643" s="17"/>
      <c r="AI643">
        <v>0</v>
      </c>
      <c r="AJ643">
        <v>1</v>
      </c>
      <c r="AK643" s="11">
        <f>VLOOKUP(A643,'[1]indicadores 140225'!$A$1:$AH$2422,29,FALSE)</f>
        <v>1</v>
      </c>
      <c r="AO643">
        <v>1</v>
      </c>
      <c r="AP643" s="11">
        <f>VLOOKUP(A643,'[1]indicadores 140225'!$A$1:$AH$2422,31,FALSE)</f>
        <v>1</v>
      </c>
      <c r="AS643" t="s">
        <v>42</v>
      </c>
      <c r="AT643" t="s">
        <v>162</v>
      </c>
      <c r="AU643" t="s">
        <v>182</v>
      </c>
    </row>
    <row r="644" spans="1:47" x14ac:dyDescent="0.25">
      <c r="A644" t="s">
        <v>2909</v>
      </c>
      <c r="B644" t="s">
        <v>2909</v>
      </c>
      <c r="C644" s="6">
        <f t="shared" si="65"/>
        <v>2024</v>
      </c>
      <c r="D644" t="s">
        <v>157</v>
      </c>
      <c r="E644" t="s">
        <v>158</v>
      </c>
      <c r="F644" t="s">
        <v>2910</v>
      </c>
      <c r="G644" t="s">
        <v>2656</v>
      </c>
      <c r="H644" t="s">
        <v>2656</v>
      </c>
      <c r="I644" t="s">
        <v>2751</v>
      </c>
      <c r="J644" t="s">
        <v>2752</v>
      </c>
      <c r="K644" t="s">
        <v>160</v>
      </c>
      <c r="L644" t="s">
        <v>2911</v>
      </c>
      <c r="M644">
        <v>130</v>
      </c>
      <c r="N644" s="14">
        <v>45538.721250000002</v>
      </c>
      <c r="O644">
        <v>569572.23</v>
      </c>
      <c r="P644" s="15">
        <v>45470</v>
      </c>
      <c r="Q644" s="16">
        <v>581818</v>
      </c>
      <c r="R644" s="10">
        <f t="shared" si="60"/>
        <v>1.0214999421583457</v>
      </c>
      <c r="S644" s="10" t="str">
        <f t="shared" si="61"/>
        <v>N° proy &gt;=90%</v>
      </c>
      <c r="T644" s="15">
        <v>45476</v>
      </c>
      <c r="U644" s="16">
        <v>581818</v>
      </c>
      <c r="V644" s="15">
        <v>45560</v>
      </c>
      <c r="W644">
        <v>131.70870370370397</v>
      </c>
      <c r="X644">
        <v>4.3</v>
      </c>
      <c r="Y644">
        <v>4</v>
      </c>
      <c r="Z644" s="11" t="str">
        <f t="shared" si="62"/>
        <v>fuera del plazo</v>
      </c>
      <c r="AA644" s="17"/>
      <c r="AB644" s="16">
        <v>57286.76</v>
      </c>
      <c r="AC644" s="16">
        <v>57286.76</v>
      </c>
      <c r="AD644" s="9">
        <f>VLOOKUP(A644,'[1]indicadores 140225'!$A$1:$AH$2422,25,FALSE)</f>
        <v>57286.76</v>
      </c>
      <c r="AE644" s="12">
        <f t="shared" si="63"/>
        <v>1</v>
      </c>
      <c r="AF644" s="12" t="str">
        <f t="shared" si="64"/>
        <v>N° proy&gt;=90%</v>
      </c>
      <c r="AG644" s="16"/>
      <c r="AH644" s="17"/>
      <c r="AI644">
        <v>0</v>
      </c>
      <c r="AK644" s="11" t="e">
        <f>VLOOKUP(A644,'[1]indicadores 140225'!$A$1:$AH$2422,29,FALSE)</f>
        <v>#REF!</v>
      </c>
      <c r="AP644" s="11" t="e">
        <f>VLOOKUP(A644,'[1]indicadores 140225'!$A$1:$AH$2422,31,FALSE)</f>
        <v>#REF!</v>
      </c>
      <c r="AS644" t="s">
        <v>54</v>
      </c>
      <c r="AT644" t="s">
        <v>55</v>
      </c>
      <c r="AU644" t="s">
        <v>56</v>
      </c>
    </row>
    <row r="645" spans="1:47" x14ac:dyDescent="0.25">
      <c r="A645" t="s">
        <v>2912</v>
      </c>
      <c r="B645" t="s">
        <v>2912</v>
      </c>
      <c r="C645" s="6">
        <f t="shared" si="65"/>
        <v>2024</v>
      </c>
      <c r="D645" t="s">
        <v>157</v>
      </c>
      <c r="E645" t="s">
        <v>158</v>
      </c>
      <c r="F645" t="s">
        <v>2913</v>
      </c>
      <c r="G645" t="s">
        <v>2656</v>
      </c>
      <c r="H645" t="s">
        <v>2656</v>
      </c>
      <c r="I645" t="s">
        <v>2751</v>
      </c>
      <c r="J645" t="s">
        <v>2807</v>
      </c>
      <c r="K645" t="s">
        <v>160</v>
      </c>
      <c r="L645" t="s">
        <v>2914</v>
      </c>
      <c r="M645">
        <v>180</v>
      </c>
      <c r="N645" s="14">
        <v>45533.755648148152</v>
      </c>
      <c r="O645">
        <v>581818</v>
      </c>
      <c r="P645" s="15">
        <v>45475</v>
      </c>
      <c r="Q645" s="16">
        <v>581818</v>
      </c>
      <c r="R645" s="10">
        <f t="shared" si="60"/>
        <v>1</v>
      </c>
      <c r="S645" s="10" t="str">
        <f t="shared" si="61"/>
        <v>N° proy &gt;=90%</v>
      </c>
      <c r="T645" s="15">
        <v>45476</v>
      </c>
      <c r="U645" s="16">
        <v>581818</v>
      </c>
      <c r="V645" s="15">
        <v>45560</v>
      </c>
      <c r="W645">
        <v>66</v>
      </c>
      <c r="X645">
        <v>4.3</v>
      </c>
      <c r="Y645">
        <v>3</v>
      </c>
      <c r="Z645" s="11" t="str">
        <f t="shared" si="62"/>
        <v>fuera del plazo</v>
      </c>
      <c r="AA645" s="15">
        <v>45626</v>
      </c>
      <c r="AB645" s="16">
        <v>226560.47</v>
      </c>
      <c r="AC645" s="16">
        <v>64269.11</v>
      </c>
      <c r="AD645" s="9">
        <f>VLOOKUP(A645,'[1]indicadores 140225'!$A$1:$AH$2422,25,FALSE)</f>
        <v>64269.11</v>
      </c>
      <c r="AE645" s="12">
        <f t="shared" si="63"/>
        <v>0.28367309619370051</v>
      </c>
      <c r="AF645" s="12" t="str">
        <f t="shared" si="64"/>
        <v>N° proy&lt;80</v>
      </c>
      <c r="AG645" s="16"/>
      <c r="AH645" s="17"/>
      <c r="AI645">
        <v>0</v>
      </c>
      <c r="AJ645">
        <v>1</v>
      </c>
      <c r="AK645" s="11">
        <f>VLOOKUP(A645,'[1]indicadores 140225'!$A$1:$AH$2422,29,FALSE)</f>
        <v>1</v>
      </c>
      <c r="AO645">
        <v>6.8400000000000002E-2</v>
      </c>
      <c r="AP645" s="11">
        <f>VLOOKUP(A645,'[1]indicadores 140225'!$A$1:$AH$2422,31,FALSE)</f>
        <v>6.8400000000000002E-2</v>
      </c>
      <c r="AS645" t="s">
        <v>42</v>
      </c>
      <c r="AT645" t="s">
        <v>162</v>
      </c>
      <c r="AU645" t="s">
        <v>2915</v>
      </c>
    </row>
    <row r="646" spans="1:47" x14ac:dyDescent="0.25">
      <c r="A646" t="s">
        <v>2916</v>
      </c>
      <c r="B646" t="s">
        <v>2916</v>
      </c>
      <c r="C646" s="6">
        <f t="shared" si="65"/>
        <v>2024</v>
      </c>
      <c r="D646" t="s">
        <v>157</v>
      </c>
      <c r="E646" t="s">
        <v>158</v>
      </c>
      <c r="F646" t="s">
        <v>2917</v>
      </c>
      <c r="G646" t="s">
        <v>2656</v>
      </c>
      <c r="H646" t="s">
        <v>2656</v>
      </c>
      <c r="I646" t="s">
        <v>2797</v>
      </c>
      <c r="J646" t="s">
        <v>2798</v>
      </c>
      <c r="K646" t="s">
        <v>160</v>
      </c>
      <c r="L646" t="s">
        <v>2918</v>
      </c>
      <c r="M646">
        <v>150</v>
      </c>
      <c r="N646" s="14">
        <v>45539.719050925924</v>
      </c>
      <c r="O646">
        <v>578970.05000000005</v>
      </c>
      <c r="P646" s="15">
        <v>45475</v>
      </c>
      <c r="Q646" s="16">
        <v>581818</v>
      </c>
      <c r="R646" s="10">
        <f t="shared" si="60"/>
        <v>1.0049189936508804</v>
      </c>
      <c r="S646" s="10" t="str">
        <f t="shared" si="61"/>
        <v>N° proy &gt;=90%</v>
      </c>
      <c r="T646" s="15">
        <v>45476</v>
      </c>
      <c r="U646" s="16">
        <v>581818</v>
      </c>
      <c r="V646" s="15">
        <v>45558</v>
      </c>
      <c r="W646">
        <v>133.70870370370397</v>
      </c>
      <c r="X646">
        <v>4.3600000000000003</v>
      </c>
      <c r="Y646">
        <v>4</v>
      </c>
      <c r="Z646" s="11" t="str">
        <f t="shared" si="62"/>
        <v>fuera del plazo</v>
      </c>
      <c r="AA646" s="17"/>
      <c r="AB646" s="16"/>
      <c r="AC646" s="16">
        <v>0</v>
      </c>
      <c r="AD646" s="9">
        <f>VLOOKUP(A646,'[1]indicadores 140225'!$A$1:$AH$2422,25,FALSE)</f>
        <v>0</v>
      </c>
      <c r="AE646" s="12" t="e">
        <f t="shared" si="63"/>
        <v>#DIV/0!</v>
      </c>
      <c r="AF646" s="12" t="e">
        <f t="shared" si="64"/>
        <v>#DIV/0!</v>
      </c>
      <c r="AG646" s="16"/>
      <c r="AH646" s="17"/>
      <c r="AI646">
        <v>0</v>
      </c>
      <c r="AK646" s="11" t="e">
        <f>VLOOKUP(A646,'[1]indicadores 140225'!$A$1:$AH$2422,29,FALSE)</f>
        <v>#REF!</v>
      </c>
      <c r="AP646" s="11" t="e">
        <f>VLOOKUP(A646,'[1]indicadores 140225'!$A$1:$AH$2422,31,FALSE)</f>
        <v>#REF!</v>
      </c>
      <c r="AS646" t="s">
        <v>54</v>
      </c>
      <c r="AT646" t="s">
        <v>55</v>
      </c>
      <c r="AU646" t="s">
        <v>56</v>
      </c>
    </row>
    <row r="647" spans="1:47" x14ac:dyDescent="0.25">
      <c r="A647" t="s">
        <v>2919</v>
      </c>
      <c r="B647" t="s">
        <v>2919</v>
      </c>
      <c r="C647" s="6">
        <f t="shared" si="65"/>
        <v>2024</v>
      </c>
      <c r="D647" t="s">
        <v>157</v>
      </c>
      <c r="E647" t="s">
        <v>158</v>
      </c>
      <c r="F647" t="s">
        <v>2920</v>
      </c>
      <c r="G647" t="s">
        <v>2656</v>
      </c>
      <c r="H647" t="s">
        <v>2656</v>
      </c>
      <c r="I647" t="s">
        <v>2787</v>
      </c>
      <c r="J647" t="s">
        <v>2921</v>
      </c>
      <c r="K647" t="s">
        <v>160</v>
      </c>
      <c r="L647" t="s">
        <v>2922</v>
      </c>
      <c r="M647">
        <v>160</v>
      </c>
      <c r="N647" s="14">
        <v>45539.719050925924</v>
      </c>
      <c r="O647">
        <v>564710.11</v>
      </c>
      <c r="P647" s="15">
        <v>45470</v>
      </c>
      <c r="Q647" s="16">
        <v>581818</v>
      </c>
      <c r="R647" s="10">
        <f t="shared" si="60"/>
        <v>1.0302949950727818</v>
      </c>
      <c r="S647" s="10" t="str">
        <f t="shared" si="61"/>
        <v>N° proy &gt;=90%</v>
      </c>
      <c r="T647" s="15">
        <v>45476</v>
      </c>
      <c r="U647" s="16">
        <v>581818</v>
      </c>
      <c r="V647" s="15">
        <v>45560</v>
      </c>
      <c r="W647">
        <v>131.70870370370397</v>
      </c>
      <c r="X647">
        <v>4.3</v>
      </c>
      <c r="Y647">
        <v>3</v>
      </c>
      <c r="Z647" s="11" t="str">
        <f t="shared" si="62"/>
        <v>fuera del plazo</v>
      </c>
      <c r="AA647" s="17"/>
      <c r="AB647" s="16">
        <v>35666.199999999997</v>
      </c>
      <c r="AC647" s="16">
        <v>35666.199999999997</v>
      </c>
      <c r="AD647" s="9">
        <f>VLOOKUP(A647,'[1]indicadores 140225'!$A$1:$AH$2422,25,FALSE)</f>
        <v>35666.199999999997</v>
      </c>
      <c r="AE647" s="12">
        <f t="shared" si="63"/>
        <v>1</v>
      </c>
      <c r="AF647" s="12" t="str">
        <f t="shared" si="64"/>
        <v>N° proy&gt;=90%</v>
      </c>
      <c r="AG647" s="16"/>
      <c r="AH647" s="17"/>
      <c r="AI647">
        <v>0</v>
      </c>
      <c r="AK647" s="11" t="e">
        <f>VLOOKUP(A647,'[1]indicadores 140225'!$A$1:$AH$2422,29,FALSE)</f>
        <v>#REF!</v>
      </c>
      <c r="AN647">
        <v>1</v>
      </c>
      <c r="AP647" s="11" t="e">
        <f>VLOOKUP(A647,'[1]indicadores 140225'!$A$1:$AH$2422,31,FALSE)</f>
        <v>#REF!</v>
      </c>
      <c r="AS647" t="s">
        <v>54</v>
      </c>
      <c r="AT647" t="s">
        <v>55</v>
      </c>
      <c r="AU647" t="s">
        <v>56</v>
      </c>
    </row>
    <row r="648" spans="1:47" x14ac:dyDescent="0.25">
      <c r="A648" t="s">
        <v>2923</v>
      </c>
      <c r="B648" t="s">
        <v>2924</v>
      </c>
      <c r="C648" s="6">
        <f t="shared" si="65"/>
        <v>2024</v>
      </c>
      <c r="D648" t="s">
        <v>157</v>
      </c>
      <c r="E648" t="s">
        <v>158</v>
      </c>
      <c r="F648" t="s">
        <v>2925</v>
      </c>
      <c r="G648" t="s">
        <v>2656</v>
      </c>
      <c r="H648" t="s">
        <v>2656</v>
      </c>
      <c r="I648" t="s">
        <v>2787</v>
      </c>
      <c r="J648" t="s">
        <v>2788</v>
      </c>
      <c r="K648" t="s">
        <v>160</v>
      </c>
      <c r="L648" t="s">
        <v>2926</v>
      </c>
      <c r="M648">
        <v>100</v>
      </c>
      <c r="N648" s="14">
        <v>45552.847731481481</v>
      </c>
      <c r="O648">
        <v>564523.71</v>
      </c>
      <c r="P648" s="15">
        <v>45470</v>
      </c>
      <c r="Q648" s="16">
        <v>581818</v>
      </c>
      <c r="R648" s="10">
        <f t="shared" si="60"/>
        <v>1.030635188024255</v>
      </c>
      <c r="S648" s="10" t="str">
        <f t="shared" si="61"/>
        <v>N° proy &gt;=90%</v>
      </c>
      <c r="T648" s="15">
        <v>45476</v>
      </c>
      <c r="U648" s="16">
        <v>581818</v>
      </c>
      <c r="V648" s="15">
        <v>45558</v>
      </c>
      <c r="W648">
        <v>133.70870370370397</v>
      </c>
      <c r="X648">
        <v>4.3600000000000003</v>
      </c>
      <c r="Y648">
        <v>3</v>
      </c>
      <c r="Z648" s="11" t="str">
        <f t="shared" si="62"/>
        <v>fuera del plazo</v>
      </c>
      <c r="AA648" s="17"/>
      <c r="AB648" s="16">
        <v>39431.4</v>
      </c>
      <c r="AC648" s="16">
        <v>39431.4</v>
      </c>
      <c r="AD648" s="9">
        <f>VLOOKUP(A648,'[1]indicadores 140225'!$A$1:$AH$2422,25,FALSE)</f>
        <v>39431.4</v>
      </c>
      <c r="AE648" s="12">
        <f t="shared" si="63"/>
        <v>1</v>
      </c>
      <c r="AF648" s="12" t="str">
        <f t="shared" si="64"/>
        <v>N° proy&gt;=90%</v>
      </c>
      <c r="AG648" s="16"/>
      <c r="AH648" s="17"/>
      <c r="AI648">
        <v>0</v>
      </c>
      <c r="AK648" s="11" t="e">
        <f>VLOOKUP(A648,'[1]indicadores 140225'!$A$1:$AH$2422,29,FALSE)</f>
        <v>#REF!</v>
      </c>
      <c r="AN648">
        <v>1</v>
      </c>
      <c r="AP648" s="11" t="e">
        <f>VLOOKUP(A648,'[1]indicadores 140225'!$A$1:$AH$2422,31,FALSE)</f>
        <v>#REF!</v>
      </c>
      <c r="AS648" t="s">
        <v>54</v>
      </c>
      <c r="AT648" t="s">
        <v>55</v>
      </c>
      <c r="AU648" t="s">
        <v>56</v>
      </c>
    </row>
    <row r="649" spans="1:47" x14ac:dyDescent="0.25">
      <c r="A649" t="s">
        <v>2927</v>
      </c>
      <c r="B649" t="s">
        <v>2927</v>
      </c>
      <c r="C649" s="6">
        <f t="shared" si="65"/>
        <v>2024</v>
      </c>
      <c r="D649" t="s">
        <v>157</v>
      </c>
      <c r="E649" t="s">
        <v>158</v>
      </c>
      <c r="F649" t="s">
        <v>2928</v>
      </c>
      <c r="G649" t="s">
        <v>2656</v>
      </c>
      <c r="H649" t="s">
        <v>2656</v>
      </c>
      <c r="I649" t="s">
        <v>2787</v>
      </c>
      <c r="J649" t="s">
        <v>2929</v>
      </c>
      <c r="K649" t="s">
        <v>160</v>
      </c>
      <c r="L649" t="s">
        <v>2930</v>
      </c>
      <c r="M649">
        <v>150</v>
      </c>
      <c r="N649" s="14">
        <v>45533.755648148152</v>
      </c>
      <c r="O649">
        <v>580876.37</v>
      </c>
      <c r="P649" s="15">
        <v>45470</v>
      </c>
      <c r="Q649" s="16">
        <v>581818</v>
      </c>
      <c r="R649" s="10">
        <f t="shared" si="60"/>
        <v>1.0016210506204617</v>
      </c>
      <c r="S649" s="10" t="str">
        <f t="shared" si="61"/>
        <v>N° proy &gt;=90%</v>
      </c>
      <c r="T649" s="15">
        <v>45476</v>
      </c>
      <c r="U649" s="16">
        <v>581818</v>
      </c>
      <c r="V649" s="15">
        <v>45560</v>
      </c>
      <c r="W649">
        <v>131.70870370370397</v>
      </c>
      <c r="X649">
        <v>4.3</v>
      </c>
      <c r="Y649">
        <v>3</v>
      </c>
      <c r="Z649" s="11" t="str">
        <f t="shared" si="62"/>
        <v>fuera del plazo</v>
      </c>
      <c r="AA649" s="17"/>
      <c r="AB649" s="16">
        <v>74797.09</v>
      </c>
      <c r="AC649" s="16">
        <v>43575</v>
      </c>
      <c r="AD649" s="9">
        <f>VLOOKUP(A649,'[1]indicadores 140225'!$A$1:$AH$2422,25,FALSE)</f>
        <v>43575</v>
      </c>
      <c r="AE649" s="12">
        <f t="shared" si="63"/>
        <v>0.58257614032845395</v>
      </c>
      <c r="AF649" s="12" t="str">
        <f t="shared" si="64"/>
        <v>N° proy&lt;80</v>
      </c>
      <c r="AG649" s="16"/>
      <c r="AH649" s="17"/>
      <c r="AI649">
        <v>0</v>
      </c>
      <c r="AK649" s="11" t="e">
        <f>VLOOKUP(A649,'[1]indicadores 140225'!$A$1:$AH$2422,29,FALSE)</f>
        <v>#REF!</v>
      </c>
      <c r="AN649">
        <v>0.98</v>
      </c>
      <c r="AP649" s="11" t="e">
        <f>VLOOKUP(A649,'[1]indicadores 140225'!$A$1:$AH$2422,31,FALSE)</f>
        <v>#REF!</v>
      </c>
      <c r="AS649" t="s">
        <v>54</v>
      </c>
      <c r="AT649" t="s">
        <v>55</v>
      </c>
      <c r="AU649" t="s">
        <v>56</v>
      </c>
    </row>
    <row r="650" spans="1:47" x14ac:dyDescent="0.25">
      <c r="A650" t="s">
        <v>2931</v>
      </c>
      <c r="B650" t="s">
        <v>2931</v>
      </c>
      <c r="C650" s="6">
        <f t="shared" si="65"/>
        <v>2024</v>
      </c>
      <c r="D650" t="s">
        <v>157</v>
      </c>
      <c r="E650" t="s">
        <v>158</v>
      </c>
      <c r="F650" t="s">
        <v>2932</v>
      </c>
      <c r="G650" t="s">
        <v>2656</v>
      </c>
      <c r="H650" t="s">
        <v>2656</v>
      </c>
      <c r="I650" t="s">
        <v>2933</v>
      </c>
      <c r="J650" t="s">
        <v>2934</v>
      </c>
      <c r="K650" t="s">
        <v>160</v>
      </c>
      <c r="L650" t="s">
        <v>2935</v>
      </c>
      <c r="M650">
        <v>100</v>
      </c>
      <c r="N650" s="14">
        <v>45533.755648148152</v>
      </c>
      <c r="O650">
        <v>579492.73</v>
      </c>
      <c r="P650" s="15">
        <v>45470</v>
      </c>
      <c r="Q650" s="16">
        <v>581818</v>
      </c>
      <c r="R650" s="10">
        <f t="shared" si="60"/>
        <v>1.0040125956368771</v>
      </c>
      <c r="S650" s="10" t="str">
        <f t="shared" si="61"/>
        <v>N° proy &gt;=90%</v>
      </c>
      <c r="T650" s="15">
        <v>45476</v>
      </c>
      <c r="U650" s="16">
        <v>581818</v>
      </c>
      <c r="V650" s="15">
        <v>45560</v>
      </c>
      <c r="W650">
        <v>131.70870370370397</v>
      </c>
      <c r="X650">
        <v>4.3</v>
      </c>
      <c r="Y650">
        <v>3</v>
      </c>
      <c r="Z650" s="11" t="str">
        <f t="shared" si="62"/>
        <v>fuera del plazo</v>
      </c>
      <c r="AA650" s="17"/>
      <c r="AB650" s="16">
        <v>70797.62</v>
      </c>
      <c r="AC650" s="16">
        <v>70797.62</v>
      </c>
      <c r="AD650" s="9">
        <f>VLOOKUP(A650,'[1]indicadores 140225'!$A$1:$AH$2422,25,FALSE)</f>
        <v>70797.62</v>
      </c>
      <c r="AE650" s="12">
        <f t="shared" si="63"/>
        <v>1</v>
      </c>
      <c r="AF650" s="12" t="str">
        <f t="shared" si="64"/>
        <v>N° proy&gt;=90%</v>
      </c>
      <c r="AG650" s="16"/>
      <c r="AH650" s="17"/>
      <c r="AI650">
        <v>0</v>
      </c>
      <c r="AK650" s="11" t="e">
        <f>VLOOKUP(A650,'[1]indicadores 140225'!$A$1:$AH$2422,29,FALSE)</f>
        <v>#REF!</v>
      </c>
      <c r="AN650">
        <v>1</v>
      </c>
      <c r="AP650" s="11" t="e">
        <f>VLOOKUP(A650,'[1]indicadores 140225'!$A$1:$AH$2422,31,FALSE)</f>
        <v>#REF!</v>
      </c>
      <c r="AS650" t="s">
        <v>54</v>
      </c>
      <c r="AT650" t="s">
        <v>55</v>
      </c>
      <c r="AU650" t="s">
        <v>56</v>
      </c>
    </row>
    <row r="651" spans="1:47" x14ac:dyDescent="0.25">
      <c r="A651" t="s">
        <v>2936</v>
      </c>
      <c r="B651" t="s">
        <v>2936</v>
      </c>
      <c r="C651" s="6">
        <f t="shared" si="65"/>
        <v>2024</v>
      </c>
      <c r="D651" t="s">
        <v>157</v>
      </c>
      <c r="E651" t="s">
        <v>158</v>
      </c>
      <c r="F651" t="s">
        <v>2937</v>
      </c>
      <c r="G651" t="s">
        <v>2656</v>
      </c>
      <c r="H651" t="s">
        <v>2656</v>
      </c>
      <c r="I651" t="s">
        <v>2848</v>
      </c>
      <c r="J651" t="s">
        <v>2938</v>
      </c>
      <c r="K651" t="s">
        <v>160</v>
      </c>
      <c r="L651" t="s">
        <v>2939</v>
      </c>
      <c r="M651">
        <v>150</v>
      </c>
      <c r="N651" s="14">
        <v>45538.721250000002</v>
      </c>
      <c r="O651">
        <v>541640.48</v>
      </c>
      <c r="P651" s="15">
        <v>45470</v>
      </c>
      <c r="Q651" s="16">
        <v>581818</v>
      </c>
      <c r="R651" s="10">
        <f t="shared" si="60"/>
        <v>1.0741774691581398</v>
      </c>
      <c r="S651" s="10" t="str">
        <f t="shared" si="61"/>
        <v>N° proy &gt;=90%</v>
      </c>
      <c r="T651" s="15">
        <v>45476</v>
      </c>
      <c r="U651" s="16">
        <v>581818</v>
      </c>
      <c r="V651" s="15">
        <v>45560</v>
      </c>
      <c r="W651">
        <v>131.70870370370397</v>
      </c>
      <c r="X651">
        <v>4.3</v>
      </c>
      <c r="Y651">
        <v>3</v>
      </c>
      <c r="Z651" s="11" t="str">
        <f t="shared" si="62"/>
        <v>fuera del plazo</v>
      </c>
      <c r="AA651" s="17"/>
      <c r="AB651" s="16">
        <v>43580</v>
      </c>
      <c r="AC651" s="16">
        <v>43580</v>
      </c>
      <c r="AD651" s="9">
        <f>VLOOKUP(A651,'[1]indicadores 140225'!$A$1:$AH$2422,25,FALSE)</f>
        <v>43580</v>
      </c>
      <c r="AE651" s="12">
        <f t="shared" si="63"/>
        <v>1</v>
      </c>
      <c r="AF651" s="12" t="str">
        <f t="shared" si="64"/>
        <v>N° proy&gt;=90%</v>
      </c>
      <c r="AG651" s="16"/>
      <c r="AH651" s="17"/>
      <c r="AI651">
        <v>0</v>
      </c>
      <c r="AK651" s="11" t="e">
        <f>VLOOKUP(A651,'[1]indicadores 140225'!$A$1:$AH$2422,29,FALSE)</f>
        <v>#REF!</v>
      </c>
      <c r="AP651" s="11" t="e">
        <f>VLOOKUP(A651,'[1]indicadores 140225'!$A$1:$AH$2422,31,FALSE)</f>
        <v>#REF!</v>
      </c>
      <c r="AS651" t="s">
        <v>54</v>
      </c>
      <c r="AT651" t="s">
        <v>55</v>
      </c>
      <c r="AU651" t="s">
        <v>56</v>
      </c>
    </row>
    <row r="652" spans="1:47" x14ac:dyDescent="0.25">
      <c r="A652" t="s">
        <v>2940</v>
      </c>
      <c r="B652" t="s">
        <v>2923</v>
      </c>
      <c r="C652" s="6">
        <f t="shared" si="65"/>
        <v>1900</v>
      </c>
      <c r="D652" t="s">
        <v>47</v>
      </c>
      <c r="E652" t="s">
        <v>1590</v>
      </c>
      <c r="F652" t="s">
        <v>2941</v>
      </c>
      <c r="G652" t="s">
        <v>2656</v>
      </c>
      <c r="H652" t="s">
        <v>2656</v>
      </c>
      <c r="I652" t="s">
        <v>2656</v>
      </c>
      <c r="J652" t="s">
        <v>2942</v>
      </c>
      <c r="K652" t="s">
        <v>2943</v>
      </c>
      <c r="L652" t="s">
        <v>2944</v>
      </c>
      <c r="M652">
        <v>400</v>
      </c>
      <c r="N652" s="14">
        <v>45687</v>
      </c>
      <c r="O652">
        <v>2260000</v>
      </c>
      <c r="P652" s="15">
        <v>45593</v>
      </c>
      <c r="Q652" s="16">
        <v>2260000</v>
      </c>
      <c r="R652" s="10">
        <f t="shared" si="60"/>
        <v>1</v>
      </c>
      <c r="S652" s="10" t="str">
        <f t="shared" si="61"/>
        <v>N° proy &gt;=90%</v>
      </c>
      <c r="T652" s="15">
        <v>45602</v>
      </c>
      <c r="U652" s="16">
        <v>2260000</v>
      </c>
      <c r="V652" s="17"/>
      <c r="Y652">
        <v>18</v>
      </c>
      <c r="Z652" s="11" t="str">
        <f t="shared" si="62"/>
        <v>dentro de plazo</v>
      </c>
      <c r="AA652" s="17"/>
      <c r="AB652" s="16"/>
      <c r="AC652" s="16">
        <v>0</v>
      </c>
      <c r="AD652" s="9">
        <f>VLOOKUP(A652,'[1]indicadores 140225'!$A$1:$AH$2422,25,FALSE)</f>
        <v>0</v>
      </c>
      <c r="AE652" s="12" t="e">
        <f t="shared" si="63"/>
        <v>#DIV/0!</v>
      </c>
      <c r="AF652" s="12" t="e">
        <f t="shared" si="64"/>
        <v>#DIV/0!</v>
      </c>
      <c r="AG652" s="16"/>
      <c r="AH652" s="17"/>
      <c r="AI652">
        <v>0</v>
      </c>
      <c r="AK652" s="11" t="e">
        <f>VLOOKUP(A652,'[1]indicadores 140225'!$A$1:$AH$2422,29,FALSE)</f>
        <v>#REF!</v>
      </c>
      <c r="AN652">
        <v>0</v>
      </c>
      <c r="AP652" s="11" t="e">
        <f>VLOOKUP(A652,'[1]indicadores 140225'!$A$1:$AH$2422,31,FALSE)</f>
        <v>#REF!</v>
      </c>
      <c r="AS652" t="s">
        <v>1595</v>
      </c>
      <c r="AT652" t="s">
        <v>1596</v>
      </c>
    </row>
    <row r="653" spans="1:47" x14ac:dyDescent="0.25">
      <c r="A653" t="s">
        <v>2945</v>
      </c>
      <c r="B653" t="s">
        <v>2940</v>
      </c>
      <c r="C653" s="6">
        <f t="shared" si="65"/>
        <v>1900</v>
      </c>
      <c r="D653" t="s">
        <v>47</v>
      </c>
      <c r="E653" t="s">
        <v>1590</v>
      </c>
      <c r="F653" t="s">
        <v>2946</v>
      </c>
      <c r="G653" t="s">
        <v>2656</v>
      </c>
      <c r="H653" t="s">
        <v>2656</v>
      </c>
      <c r="I653" t="s">
        <v>2751</v>
      </c>
      <c r="J653" t="s">
        <v>2752</v>
      </c>
      <c r="K653" t="s">
        <v>2752</v>
      </c>
      <c r="L653" t="s">
        <v>2947</v>
      </c>
      <c r="M653">
        <v>400</v>
      </c>
      <c r="N653" s="14">
        <v>45687</v>
      </c>
      <c r="O653">
        <v>2260000</v>
      </c>
      <c r="P653" s="15">
        <v>45593</v>
      </c>
      <c r="Q653" s="16">
        <v>2260000</v>
      </c>
      <c r="R653" s="10">
        <f t="shared" si="60"/>
        <v>1</v>
      </c>
      <c r="S653" s="10" t="str">
        <f t="shared" si="61"/>
        <v>N° proy &gt;=90%</v>
      </c>
      <c r="T653" s="15">
        <v>45602</v>
      </c>
      <c r="U653" s="16">
        <v>2260000</v>
      </c>
      <c r="V653" s="17"/>
      <c r="Y653">
        <v>18</v>
      </c>
      <c r="Z653" s="11" t="str">
        <f t="shared" si="62"/>
        <v>dentro de plazo</v>
      </c>
      <c r="AA653" s="17"/>
      <c r="AB653" s="16"/>
      <c r="AC653" s="16">
        <v>0</v>
      </c>
      <c r="AD653" s="9">
        <f>VLOOKUP(A653,'[1]indicadores 140225'!$A$1:$AH$2422,25,FALSE)</f>
        <v>0</v>
      </c>
      <c r="AE653" s="12" t="e">
        <f t="shared" si="63"/>
        <v>#DIV/0!</v>
      </c>
      <c r="AF653" s="12" t="e">
        <f t="shared" si="64"/>
        <v>#DIV/0!</v>
      </c>
      <c r="AG653" s="16"/>
      <c r="AH653" s="17"/>
      <c r="AI653">
        <v>0</v>
      </c>
      <c r="AK653" s="11" t="e">
        <f>VLOOKUP(A653,'[1]indicadores 140225'!$A$1:$AH$2422,29,FALSE)</f>
        <v>#REF!</v>
      </c>
      <c r="AN653">
        <v>0</v>
      </c>
      <c r="AP653" s="11" t="e">
        <f>VLOOKUP(A653,'[1]indicadores 140225'!$A$1:$AH$2422,31,FALSE)</f>
        <v>#REF!</v>
      </c>
      <c r="AS653" t="s">
        <v>1595</v>
      </c>
      <c r="AT653" t="s">
        <v>1596</v>
      </c>
    </row>
    <row r="654" spans="1:47" x14ac:dyDescent="0.25">
      <c r="A654" t="s">
        <v>2948</v>
      </c>
      <c r="B654" t="s">
        <v>2945</v>
      </c>
      <c r="C654" s="6">
        <f t="shared" si="65"/>
        <v>1900</v>
      </c>
      <c r="D654" t="s">
        <v>47</v>
      </c>
      <c r="E654" t="s">
        <v>1590</v>
      </c>
      <c r="F654" t="s">
        <v>2949</v>
      </c>
      <c r="G654" t="s">
        <v>2656</v>
      </c>
      <c r="H654" t="s">
        <v>2656</v>
      </c>
      <c r="I654" t="s">
        <v>2751</v>
      </c>
      <c r="J654" t="s">
        <v>97</v>
      </c>
      <c r="K654" t="s">
        <v>2950</v>
      </c>
      <c r="L654" t="s">
        <v>2951</v>
      </c>
      <c r="M654">
        <v>400</v>
      </c>
      <c r="N654" s="14">
        <v>45687</v>
      </c>
      <c r="O654">
        <v>2260000</v>
      </c>
      <c r="P654" s="15">
        <v>45593</v>
      </c>
      <c r="Q654" s="16">
        <v>2260000</v>
      </c>
      <c r="R654" s="10">
        <f t="shared" si="60"/>
        <v>1</v>
      </c>
      <c r="S654" s="10" t="str">
        <f t="shared" si="61"/>
        <v>N° proy &gt;=90%</v>
      </c>
      <c r="T654" s="15">
        <v>45602</v>
      </c>
      <c r="U654" s="16">
        <v>2260000</v>
      </c>
      <c r="V654" s="17"/>
      <c r="Y654">
        <v>18</v>
      </c>
      <c r="Z654" s="11" t="str">
        <f t="shared" si="62"/>
        <v>dentro de plazo</v>
      </c>
      <c r="AA654" s="17"/>
      <c r="AB654" s="16"/>
      <c r="AC654" s="16">
        <v>0</v>
      </c>
      <c r="AD654" s="9">
        <f>VLOOKUP(A654,'[1]indicadores 140225'!$A$1:$AH$2422,25,FALSE)</f>
        <v>0</v>
      </c>
      <c r="AE654" s="12" t="e">
        <f t="shared" si="63"/>
        <v>#DIV/0!</v>
      </c>
      <c r="AF654" s="12" t="e">
        <f t="shared" si="64"/>
        <v>#DIV/0!</v>
      </c>
      <c r="AG654" s="16"/>
      <c r="AH654" s="17"/>
      <c r="AI654">
        <v>0</v>
      </c>
      <c r="AK654" s="11" t="e">
        <f>VLOOKUP(A654,'[1]indicadores 140225'!$A$1:$AH$2422,29,FALSE)</f>
        <v>#REF!</v>
      </c>
      <c r="AN654">
        <v>0</v>
      </c>
      <c r="AP654" s="11" t="e">
        <f>VLOOKUP(A654,'[1]indicadores 140225'!$A$1:$AH$2422,31,FALSE)</f>
        <v>#REF!</v>
      </c>
      <c r="AS654" t="s">
        <v>1595</v>
      </c>
      <c r="AT654" t="s">
        <v>1596</v>
      </c>
    </row>
    <row r="655" spans="1:47" x14ac:dyDescent="0.25">
      <c r="A655" t="s">
        <v>2952</v>
      </c>
      <c r="B655" t="s">
        <v>2952</v>
      </c>
      <c r="C655" s="6">
        <f t="shared" si="65"/>
        <v>2022</v>
      </c>
      <c r="D655" t="s">
        <v>47</v>
      </c>
      <c r="E655" t="s">
        <v>551</v>
      </c>
      <c r="F655" t="s">
        <v>2953</v>
      </c>
      <c r="G655" t="s">
        <v>2954</v>
      </c>
      <c r="H655" t="s">
        <v>2955</v>
      </c>
      <c r="I655" t="s">
        <v>2956</v>
      </c>
      <c r="J655" t="s">
        <v>2957</v>
      </c>
      <c r="K655" t="s">
        <v>2958</v>
      </c>
      <c r="L655" t="s">
        <v>2959</v>
      </c>
      <c r="M655">
        <v>200</v>
      </c>
      <c r="N655" s="14">
        <v>44781</v>
      </c>
      <c r="O655">
        <v>1360000</v>
      </c>
      <c r="P655" s="15">
        <v>44769</v>
      </c>
      <c r="Q655" s="16">
        <v>1360000</v>
      </c>
      <c r="R655" s="10">
        <f t="shared" si="60"/>
        <v>1</v>
      </c>
      <c r="S655" s="10" t="str">
        <f t="shared" si="61"/>
        <v>N° proy &gt;=90%</v>
      </c>
      <c r="T655" s="15">
        <v>44778</v>
      </c>
      <c r="U655" s="16">
        <v>1360000</v>
      </c>
      <c r="V655" s="15">
        <v>44805</v>
      </c>
      <c r="W655">
        <v>886.70870370370403</v>
      </c>
      <c r="X655">
        <v>29.07</v>
      </c>
      <c r="Y655">
        <v>36</v>
      </c>
      <c r="Z655" s="11" t="str">
        <f t="shared" si="62"/>
        <v>dentro de plazo</v>
      </c>
      <c r="AA655" s="17"/>
      <c r="AB655" s="16">
        <v>1177214.74</v>
      </c>
      <c r="AC655" s="16">
        <v>1177094.73</v>
      </c>
      <c r="AD655" s="9">
        <f>VLOOKUP(A655,'[1]indicadores 140225'!$A$1:$AH$2422,25,FALSE)</f>
        <v>1195764.73</v>
      </c>
      <c r="AE655" s="12">
        <f t="shared" si="63"/>
        <v>1.0157575244088433</v>
      </c>
      <c r="AF655" s="12" t="str">
        <f t="shared" si="64"/>
        <v>N° proy&gt;=90%</v>
      </c>
      <c r="AG655" s="16">
        <v>438818.93</v>
      </c>
      <c r="AH655" s="15">
        <v>45653</v>
      </c>
      <c r="AI655">
        <v>0.93269999999999997</v>
      </c>
      <c r="AJ655">
        <v>0.91390000000000005</v>
      </c>
      <c r="AK655" s="11">
        <f>VLOOKUP(A655,'[1]indicadores 140225'!$A$1:$AH$2422,29,FALSE)</f>
        <v>0.91390000000000005</v>
      </c>
      <c r="AN655">
        <v>0.93640000000000001</v>
      </c>
      <c r="AO655">
        <v>0.89390000000000003</v>
      </c>
      <c r="AP655" s="11">
        <f>VLOOKUP(A655,'[1]indicadores 140225'!$A$1:$AH$2422,31,FALSE)</f>
        <v>0.89390000000000003</v>
      </c>
      <c r="AS655" t="s">
        <v>54</v>
      </c>
      <c r="AT655" t="s">
        <v>55</v>
      </c>
      <c r="AU655" t="s">
        <v>56</v>
      </c>
    </row>
    <row r="656" spans="1:47" x14ac:dyDescent="0.25">
      <c r="A656" t="s">
        <v>2960</v>
      </c>
      <c r="B656" t="s">
        <v>2960</v>
      </c>
      <c r="C656" s="6">
        <f t="shared" si="65"/>
        <v>2022</v>
      </c>
      <c r="D656" t="s">
        <v>47</v>
      </c>
      <c r="E656" t="s">
        <v>551</v>
      </c>
      <c r="F656" t="s">
        <v>2961</v>
      </c>
      <c r="G656" t="s">
        <v>2954</v>
      </c>
      <c r="H656" t="s">
        <v>2955</v>
      </c>
      <c r="I656" t="s">
        <v>2956</v>
      </c>
      <c r="J656" t="s">
        <v>2957</v>
      </c>
      <c r="K656" t="s">
        <v>2958</v>
      </c>
      <c r="L656" t="s">
        <v>2959</v>
      </c>
      <c r="M656">
        <v>202</v>
      </c>
      <c r="N656" s="14">
        <v>44781</v>
      </c>
      <c r="O656">
        <v>1373600</v>
      </c>
      <c r="P656" s="15">
        <v>44769</v>
      </c>
      <c r="Q656" s="16">
        <v>1373600</v>
      </c>
      <c r="R656" s="10">
        <f t="shared" si="60"/>
        <v>1</v>
      </c>
      <c r="S656" s="10" t="str">
        <f t="shared" si="61"/>
        <v>N° proy &gt;=90%</v>
      </c>
      <c r="T656" s="15">
        <v>44778</v>
      </c>
      <c r="U656" s="16">
        <v>1373600</v>
      </c>
      <c r="V656" s="15">
        <v>44805</v>
      </c>
      <c r="W656">
        <v>886.70870370370403</v>
      </c>
      <c r="X656">
        <v>29.07</v>
      </c>
      <c r="Y656">
        <v>36</v>
      </c>
      <c r="Z656" s="11" t="str">
        <f t="shared" si="62"/>
        <v>dentro de plazo</v>
      </c>
      <c r="AA656" s="17"/>
      <c r="AB656" s="16">
        <v>1198241.78</v>
      </c>
      <c r="AC656" s="16">
        <v>1198121.78</v>
      </c>
      <c r="AD656" s="9">
        <f>VLOOKUP(A656,'[1]indicadores 140225'!$A$1:$AH$2422,25,FALSE)</f>
        <v>1218466.23</v>
      </c>
      <c r="AE656" s="12">
        <f t="shared" si="63"/>
        <v>1.0168784383398817</v>
      </c>
      <c r="AF656" s="12" t="str">
        <f t="shared" si="64"/>
        <v>N° proy&gt;=90%</v>
      </c>
      <c r="AG656" s="16">
        <v>454325.9</v>
      </c>
      <c r="AH656" s="15">
        <v>45653</v>
      </c>
      <c r="AI656">
        <v>0.93710000000000004</v>
      </c>
      <c r="AJ656">
        <v>0.91559999999999997</v>
      </c>
      <c r="AK656" s="11">
        <f>VLOOKUP(A656,'[1]indicadores 140225'!$A$1:$AH$2422,29,FALSE)</f>
        <v>0.91559999999999997</v>
      </c>
      <c r="AN656">
        <v>0.93610000000000004</v>
      </c>
      <c r="AO656">
        <v>0.89259999999999995</v>
      </c>
      <c r="AP656" s="11">
        <f>VLOOKUP(A656,'[1]indicadores 140225'!$A$1:$AH$2422,31,FALSE)</f>
        <v>0.89259999999999995</v>
      </c>
      <c r="AS656" t="s">
        <v>54</v>
      </c>
      <c r="AT656" t="s">
        <v>55</v>
      </c>
      <c r="AU656" t="s">
        <v>56</v>
      </c>
    </row>
    <row r="657" spans="1:47" x14ac:dyDescent="0.25">
      <c r="B657" t="s">
        <v>2962</v>
      </c>
      <c r="C657" s="6">
        <f t="shared" si="65"/>
        <v>1900</v>
      </c>
      <c r="D657" t="s">
        <v>47</v>
      </c>
      <c r="E657" t="s">
        <v>763</v>
      </c>
      <c r="F657" t="s">
        <v>2963</v>
      </c>
      <c r="G657" t="s">
        <v>2954</v>
      </c>
      <c r="H657" t="s">
        <v>2955</v>
      </c>
      <c r="I657" t="s">
        <v>2964</v>
      </c>
      <c r="J657" t="s">
        <v>2965</v>
      </c>
      <c r="K657" t="s">
        <v>2966</v>
      </c>
      <c r="L657" t="s">
        <v>2967</v>
      </c>
      <c r="M657">
        <v>250</v>
      </c>
      <c r="N657" s="18"/>
      <c r="P657" s="15">
        <v>45625</v>
      </c>
      <c r="Q657" s="16">
        <v>474720</v>
      </c>
      <c r="R657" s="10" t="e">
        <f t="shared" si="60"/>
        <v>#DIV/0!</v>
      </c>
      <c r="S657" s="10" t="e">
        <f t="shared" si="61"/>
        <v>#DIV/0!</v>
      </c>
      <c r="T657" s="15">
        <v>45637</v>
      </c>
      <c r="U657" s="16">
        <v>474720</v>
      </c>
      <c r="V657" s="17"/>
      <c r="Z657" s="11" t="str">
        <f t="shared" si="62"/>
        <v>dentro de plazo</v>
      </c>
      <c r="AA657" s="17"/>
      <c r="AB657" s="16"/>
      <c r="AC657" s="16">
        <v>0</v>
      </c>
      <c r="AD657" s="9" t="e">
        <f>VLOOKUP(A657,'[1]indicadores 140225'!$A$1:$AH$2422,25,FALSE)</f>
        <v>#N/A</v>
      </c>
      <c r="AE657" s="12" t="e">
        <f t="shared" si="63"/>
        <v>#N/A</v>
      </c>
      <c r="AF657" s="12" t="e">
        <f t="shared" si="64"/>
        <v>#N/A</v>
      </c>
      <c r="AG657" s="16"/>
      <c r="AH657" s="17"/>
      <c r="AI657">
        <v>0</v>
      </c>
      <c r="AK657" s="11" t="e">
        <f>VLOOKUP(A657,'[1]indicadores 140225'!$A$1:$AH$2422,29,FALSE)</f>
        <v>#N/A</v>
      </c>
      <c r="AP657" s="11" t="e">
        <f>VLOOKUP(A657,'[1]indicadores 140225'!$A$1:$AH$2422,31,FALSE)</f>
        <v>#N/A</v>
      </c>
      <c r="AS657" t="s">
        <v>767</v>
      </c>
      <c r="AT657" t="s">
        <v>768</v>
      </c>
    </row>
    <row r="658" spans="1:47" x14ac:dyDescent="0.25">
      <c r="A658" t="s">
        <v>2968</v>
      </c>
      <c r="B658" t="s">
        <v>2969</v>
      </c>
      <c r="C658" s="6">
        <f t="shared" si="65"/>
        <v>2021</v>
      </c>
      <c r="D658" t="s">
        <v>47</v>
      </c>
      <c r="E658" t="s">
        <v>251</v>
      </c>
      <c r="F658" t="s">
        <v>2970</v>
      </c>
      <c r="G658" t="s">
        <v>2971</v>
      </c>
      <c r="H658" t="s">
        <v>2972</v>
      </c>
      <c r="I658" t="s">
        <v>2973</v>
      </c>
      <c r="J658" t="s">
        <v>2974</v>
      </c>
      <c r="K658" t="s">
        <v>2974</v>
      </c>
      <c r="L658" t="s">
        <v>2975</v>
      </c>
      <c r="M658">
        <v>250</v>
      </c>
      <c r="N658" s="14">
        <v>44371.362986111111</v>
      </c>
      <c r="O658">
        <v>1500000</v>
      </c>
      <c r="P658" s="15">
        <v>44613</v>
      </c>
      <c r="Q658" s="16">
        <v>1500000</v>
      </c>
      <c r="R658" s="10">
        <f t="shared" si="60"/>
        <v>1</v>
      </c>
      <c r="S658" s="10" t="str">
        <f t="shared" si="61"/>
        <v>N° proy &gt;=90%</v>
      </c>
      <c r="T658" s="15">
        <v>44614</v>
      </c>
      <c r="U658" s="16">
        <v>1500000</v>
      </c>
      <c r="V658" s="15">
        <v>44378</v>
      </c>
      <c r="W658">
        <v>1126</v>
      </c>
      <c r="X658">
        <v>36</v>
      </c>
      <c r="Y658">
        <v>36</v>
      </c>
      <c r="Z658" s="11" t="str">
        <f t="shared" si="62"/>
        <v>dentro de plazo</v>
      </c>
      <c r="AA658" s="15">
        <v>45504</v>
      </c>
      <c r="AB658" s="16">
        <v>1504341.42</v>
      </c>
      <c r="AC658" s="16">
        <v>1499748.92</v>
      </c>
      <c r="AD658" s="9">
        <f>VLOOKUP(A658,'[1]indicadores 140225'!$A$1:$AH$2422,25,FALSE)</f>
        <v>1499748.92</v>
      </c>
      <c r="AE658" s="12">
        <f t="shared" si="63"/>
        <v>0.99694716908080616</v>
      </c>
      <c r="AF658" s="12" t="str">
        <f t="shared" si="64"/>
        <v>N° proy&gt;=90%</v>
      </c>
      <c r="AG658" s="16">
        <v>948251.08000000007</v>
      </c>
      <c r="AH658" s="15">
        <v>45406</v>
      </c>
      <c r="AI658">
        <v>1</v>
      </c>
      <c r="AJ658">
        <v>1</v>
      </c>
      <c r="AK658" s="11">
        <f>VLOOKUP(A658,'[1]indicadores 140225'!$A$1:$AH$2422,29,FALSE)</f>
        <v>1</v>
      </c>
      <c r="AN658">
        <v>1</v>
      </c>
      <c r="AO658">
        <v>0.99409999999999998</v>
      </c>
      <c r="AP658" s="11">
        <f>VLOOKUP(A658,'[1]indicadores 140225'!$A$1:$AH$2422,31,FALSE)</f>
        <v>0.99990000000000001</v>
      </c>
      <c r="AS658" t="s">
        <v>42</v>
      </c>
      <c r="AT658" t="s">
        <v>278</v>
      </c>
    </row>
    <row r="659" spans="1:47" x14ac:dyDescent="0.25">
      <c r="A659" t="s">
        <v>2976</v>
      </c>
      <c r="B659" t="s">
        <v>2977</v>
      </c>
      <c r="C659" s="6">
        <f t="shared" si="65"/>
        <v>2021</v>
      </c>
      <c r="D659" t="s">
        <v>47</v>
      </c>
      <c r="E659" t="s">
        <v>251</v>
      </c>
      <c r="F659" t="s">
        <v>2978</v>
      </c>
      <c r="G659" t="s">
        <v>2971</v>
      </c>
      <c r="H659" t="s">
        <v>2972</v>
      </c>
      <c r="I659" t="s">
        <v>2973</v>
      </c>
      <c r="J659" t="s">
        <v>2974</v>
      </c>
      <c r="K659" t="s">
        <v>2979</v>
      </c>
      <c r="L659" t="s">
        <v>2980</v>
      </c>
      <c r="M659">
        <v>250</v>
      </c>
      <c r="N659" s="14">
        <v>44371.362986111111</v>
      </c>
      <c r="O659">
        <v>1500000</v>
      </c>
      <c r="P659" s="15">
        <v>44613</v>
      </c>
      <c r="Q659" s="16">
        <v>1500000</v>
      </c>
      <c r="R659" s="10">
        <f t="shared" si="60"/>
        <v>1</v>
      </c>
      <c r="S659" s="10" t="str">
        <f t="shared" si="61"/>
        <v>N° proy &gt;=90%</v>
      </c>
      <c r="T659" s="15">
        <v>44614</v>
      </c>
      <c r="U659" s="16">
        <v>1500000</v>
      </c>
      <c r="V659" s="15">
        <v>44378</v>
      </c>
      <c r="W659">
        <v>1126</v>
      </c>
      <c r="X659">
        <v>36</v>
      </c>
      <c r="Y659">
        <v>36</v>
      </c>
      <c r="Z659" s="11" t="str">
        <f t="shared" si="62"/>
        <v>dentro de plazo</v>
      </c>
      <c r="AA659" s="15">
        <v>45504</v>
      </c>
      <c r="AB659" s="16">
        <v>1502844.23</v>
      </c>
      <c r="AC659" s="16">
        <v>1499873.73</v>
      </c>
      <c r="AD659" s="9">
        <f>VLOOKUP(A659,'[1]indicadores 140225'!$A$1:$AH$2422,25,FALSE)</f>
        <v>1499873.73</v>
      </c>
      <c r="AE659" s="12">
        <f t="shared" si="63"/>
        <v>0.99802341457570753</v>
      </c>
      <c r="AF659" s="12" t="str">
        <f t="shared" si="64"/>
        <v>N° proy&gt;=90%</v>
      </c>
      <c r="AG659" s="16">
        <v>943836.8</v>
      </c>
      <c r="AH659" s="15">
        <v>45406</v>
      </c>
      <c r="AI659">
        <v>1</v>
      </c>
      <c r="AJ659">
        <v>1</v>
      </c>
      <c r="AK659" s="11">
        <f>VLOOKUP(A659,'[1]indicadores 140225'!$A$1:$AH$2422,29,FALSE)</f>
        <v>1</v>
      </c>
      <c r="AN659">
        <v>1</v>
      </c>
      <c r="AO659">
        <v>0.98939999999999995</v>
      </c>
      <c r="AP659" s="11">
        <f>VLOOKUP(A659,'[1]indicadores 140225'!$A$1:$AH$2422,31,FALSE)</f>
        <v>0.99990000000000001</v>
      </c>
      <c r="AS659" t="s">
        <v>42</v>
      </c>
      <c r="AT659" t="s">
        <v>278</v>
      </c>
    </row>
    <row r="660" spans="1:47" x14ac:dyDescent="0.25">
      <c r="A660" t="s">
        <v>2981</v>
      </c>
      <c r="B660" t="s">
        <v>2982</v>
      </c>
      <c r="C660" s="6">
        <f t="shared" si="65"/>
        <v>2022</v>
      </c>
      <c r="D660" t="s">
        <v>47</v>
      </c>
      <c r="E660" t="s">
        <v>48</v>
      </c>
      <c r="F660" t="s">
        <v>2983</v>
      </c>
      <c r="G660" t="s">
        <v>2971</v>
      </c>
      <c r="H660" t="s">
        <v>2972</v>
      </c>
      <c r="I660" t="s">
        <v>2973</v>
      </c>
      <c r="J660" t="s">
        <v>2984</v>
      </c>
      <c r="K660" t="s">
        <v>2985</v>
      </c>
      <c r="L660" t="s">
        <v>2986</v>
      </c>
      <c r="M660">
        <v>200</v>
      </c>
      <c r="N660" s="14">
        <v>44757.787222222221</v>
      </c>
      <c r="O660">
        <v>1200000</v>
      </c>
      <c r="P660" s="15">
        <v>44769</v>
      </c>
      <c r="Q660" s="16">
        <v>1200000</v>
      </c>
      <c r="R660" s="10">
        <f t="shared" si="60"/>
        <v>1</v>
      </c>
      <c r="S660" s="10" t="str">
        <f t="shared" si="61"/>
        <v>N° proy &gt;=90%</v>
      </c>
      <c r="T660" s="15">
        <v>44778</v>
      </c>
      <c r="U660" s="16">
        <v>1200000</v>
      </c>
      <c r="V660" s="15">
        <v>44781</v>
      </c>
      <c r="W660">
        <v>910.70870370370403</v>
      </c>
      <c r="X660">
        <v>29.84</v>
      </c>
      <c r="Y660">
        <v>36</v>
      </c>
      <c r="Z660" s="11" t="str">
        <f t="shared" si="62"/>
        <v>dentro de plazo</v>
      </c>
      <c r="AA660" s="17"/>
      <c r="AB660" s="16">
        <v>1047497.46</v>
      </c>
      <c r="AC660" s="16">
        <v>1014251.12</v>
      </c>
      <c r="AD660" s="9">
        <f>VLOOKUP(A660,'[1]indicadores 140225'!$A$1:$AH$2422,25,FALSE)</f>
        <v>1047365.82</v>
      </c>
      <c r="AE660" s="12">
        <f t="shared" si="63"/>
        <v>0.99987432905087903</v>
      </c>
      <c r="AF660" s="12" t="str">
        <f t="shared" si="64"/>
        <v>N° proy&gt;=90%</v>
      </c>
      <c r="AG660" s="16">
        <v>863679.34</v>
      </c>
      <c r="AH660" s="15">
        <v>45602</v>
      </c>
      <c r="AI660">
        <v>0.95230000000000004</v>
      </c>
      <c r="AJ660">
        <v>0.9244</v>
      </c>
      <c r="AK660" s="11">
        <f>VLOOKUP(A660,'[1]indicadores 140225'!$A$1:$AH$2422,29,FALSE)</f>
        <v>0.93789999999999996</v>
      </c>
      <c r="AN660">
        <v>0.96740000000000004</v>
      </c>
      <c r="AO660">
        <v>0.85850000000000004</v>
      </c>
      <c r="AP660" s="11">
        <f>VLOOKUP(A660,'[1]indicadores 140225'!$A$1:$AH$2422,31,FALSE)</f>
        <v>0.88370000000000004</v>
      </c>
      <c r="AS660" t="s">
        <v>54</v>
      </c>
      <c r="AT660" t="s">
        <v>55</v>
      </c>
      <c r="AU660" t="s">
        <v>56</v>
      </c>
    </row>
    <row r="661" spans="1:47" x14ac:dyDescent="0.25">
      <c r="A661" t="s">
        <v>2987</v>
      </c>
      <c r="B661" t="s">
        <v>2988</v>
      </c>
      <c r="C661" s="6">
        <f t="shared" si="65"/>
        <v>2022</v>
      </c>
      <c r="D661" t="s">
        <v>47</v>
      </c>
      <c r="E661" t="s">
        <v>48</v>
      </c>
      <c r="F661" t="s">
        <v>2989</v>
      </c>
      <c r="G661" t="s">
        <v>2971</v>
      </c>
      <c r="H661" t="s">
        <v>2972</v>
      </c>
      <c r="I661" t="s">
        <v>2973</v>
      </c>
      <c r="J661" t="s">
        <v>2984</v>
      </c>
      <c r="K661" t="s">
        <v>2990</v>
      </c>
      <c r="L661" t="s">
        <v>2991</v>
      </c>
      <c r="M661">
        <v>200</v>
      </c>
      <c r="N661" s="14">
        <v>44757.787222222221</v>
      </c>
      <c r="O661">
        <v>1200000</v>
      </c>
      <c r="P661" s="15">
        <v>44769</v>
      </c>
      <c r="Q661" s="16">
        <v>1200000</v>
      </c>
      <c r="R661" s="10">
        <f t="shared" si="60"/>
        <v>1</v>
      </c>
      <c r="S661" s="10" t="str">
        <f t="shared" si="61"/>
        <v>N° proy &gt;=90%</v>
      </c>
      <c r="T661" s="15">
        <v>44778</v>
      </c>
      <c r="U661" s="16">
        <v>1200000</v>
      </c>
      <c r="V661" s="15">
        <v>44781</v>
      </c>
      <c r="W661">
        <v>910.70870370370403</v>
      </c>
      <c r="X661">
        <v>29.84</v>
      </c>
      <c r="Y661">
        <v>36</v>
      </c>
      <c r="Z661" s="11" t="str">
        <f t="shared" si="62"/>
        <v>dentro de plazo</v>
      </c>
      <c r="AA661" s="17"/>
      <c r="AB661" s="16">
        <v>1046008.87</v>
      </c>
      <c r="AC661" s="16">
        <v>1014991.67</v>
      </c>
      <c r="AD661" s="9">
        <f>VLOOKUP(A661,'[1]indicadores 140225'!$A$1:$AH$2422,25,FALSE)</f>
        <v>1045958.37</v>
      </c>
      <c r="AE661" s="12">
        <f t="shared" si="63"/>
        <v>0.99995172125070031</v>
      </c>
      <c r="AF661" s="12" t="str">
        <f t="shared" si="64"/>
        <v>N° proy&gt;=90%</v>
      </c>
      <c r="AG661" s="16">
        <v>831540.21</v>
      </c>
      <c r="AH661" s="15">
        <v>45602</v>
      </c>
      <c r="AI661">
        <v>0.95520000000000005</v>
      </c>
      <c r="AJ661">
        <v>0.9264</v>
      </c>
      <c r="AK661" s="11">
        <f>VLOOKUP(A661,'[1]indicadores 140225'!$A$1:$AH$2422,29,FALSE)</f>
        <v>0.93889999999999996</v>
      </c>
      <c r="AN661">
        <v>0.9526</v>
      </c>
      <c r="AO661">
        <v>0.86260000000000003</v>
      </c>
      <c r="AP661" s="11">
        <f>VLOOKUP(A661,'[1]indicadores 140225'!$A$1:$AH$2422,31,FALSE)</f>
        <v>0.88560000000000005</v>
      </c>
      <c r="AS661" t="s">
        <v>54</v>
      </c>
      <c r="AT661" t="s">
        <v>55</v>
      </c>
      <c r="AU661" t="s">
        <v>56</v>
      </c>
    </row>
    <row r="662" spans="1:47" x14ac:dyDescent="0.25">
      <c r="A662" t="s">
        <v>2982</v>
      </c>
      <c r="B662" t="s">
        <v>2992</v>
      </c>
      <c r="C662" s="6">
        <f t="shared" si="65"/>
        <v>2022</v>
      </c>
      <c r="D662" t="s">
        <v>47</v>
      </c>
      <c r="E662" t="s">
        <v>48</v>
      </c>
      <c r="F662" t="s">
        <v>2993</v>
      </c>
      <c r="G662" t="s">
        <v>2971</v>
      </c>
      <c r="H662" t="s">
        <v>2972</v>
      </c>
      <c r="I662" t="s">
        <v>2973</v>
      </c>
      <c r="J662" t="s">
        <v>2041</v>
      </c>
      <c r="K662" t="s">
        <v>2041</v>
      </c>
      <c r="L662" t="s">
        <v>2994</v>
      </c>
      <c r="M662">
        <v>120</v>
      </c>
      <c r="N662" s="14">
        <v>44756.755532407406</v>
      </c>
      <c r="O662">
        <v>720000</v>
      </c>
      <c r="P662" s="15">
        <v>44769</v>
      </c>
      <c r="Q662" s="16">
        <v>720000</v>
      </c>
      <c r="R662" s="10">
        <f t="shared" si="60"/>
        <v>1</v>
      </c>
      <c r="S662" s="10" t="str">
        <f t="shared" si="61"/>
        <v>N° proy &gt;=90%</v>
      </c>
      <c r="T662" s="15">
        <v>44778</v>
      </c>
      <c r="U662" s="16">
        <v>720000</v>
      </c>
      <c r="V662" s="15">
        <v>44774</v>
      </c>
      <c r="W662">
        <v>917.70870370370403</v>
      </c>
      <c r="X662">
        <v>30.07</v>
      </c>
      <c r="Y662">
        <v>36</v>
      </c>
      <c r="Z662" s="11" t="str">
        <f t="shared" si="62"/>
        <v>dentro de plazo</v>
      </c>
      <c r="AA662" s="17"/>
      <c r="AB662" s="16">
        <v>631568.55000000005</v>
      </c>
      <c r="AC662" s="16">
        <v>630049.80000000005</v>
      </c>
      <c r="AD662" s="9">
        <f>VLOOKUP(A662,'[1]indicadores 140225'!$A$1:$AH$2422,25,FALSE)</f>
        <v>630049.80000000005</v>
      </c>
      <c r="AE662" s="12">
        <f t="shared" si="63"/>
        <v>0.99759527291218031</v>
      </c>
      <c r="AF662" s="12" t="str">
        <f t="shared" si="64"/>
        <v>N° proy&gt;=90%</v>
      </c>
      <c r="AG662" s="16">
        <v>585483.27</v>
      </c>
      <c r="AH662" s="15">
        <v>45679</v>
      </c>
      <c r="AI662">
        <v>0.94340000000000002</v>
      </c>
      <c r="AJ662">
        <v>0.93459999999999999</v>
      </c>
      <c r="AK662" s="11">
        <f>VLOOKUP(A662,'[1]indicadores 140225'!$A$1:$AH$2422,29,FALSE)</f>
        <v>0.93459999999999999</v>
      </c>
      <c r="AN662">
        <v>0.93189999999999995</v>
      </c>
      <c r="AO662">
        <v>0.89549999999999996</v>
      </c>
      <c r="AP662" s="11">
        <f>VLOOKUP(A662,'[1]indicadores 140225'!$A$1:$AH$2422,31,FALSE)</f>
        <v>0.89549999999999996</v>
      </c>
      <c r="AS662" t="s">
        <v>54</v>
      </c>
      <c r="AT662" t="s">
        <v>55</v>
      </c>
      <c r="AU662" t="s">
        <v>56</v>
      </c>
    </row>
    <row r="663" spans="1:47" x14ac:dyDescent="0.25">
      <c r="A663" t="s">
        <v>2988</v>
      </c>
      <c r="B663" t="s">
        <v>2995</v>
      </c>
      <c r="C663" s="6">
        <f t="shared" si="65"/>
        <v>2022</v>
      </c>
      <c r="D663" t="s">
        <v>47</v>
      </c>
      <c r="E663" t="s">
        <v>48</v>
      </c>
      <c r="F663" t="s">
        <v>2996</v>
      </c>
      <c r="G663" t="s">
        <v>2971</v>
      </c>
      <c r="H663" t="s">
        <v>2972</v>
      </c>
      <c r="I663" t="s">
        <v>2973</v>
      </c>
      <c r="J663" t="s">
        <v>2041</v>
      </c>
      <c r="K663" t="s">
        <v>2041</v>
      </c>
      <c r="L663" t="s">
        <v>2994</v>
      </c>
      <c r="M663">
        <v>200</v>
      </c>
      <c r="N663" s="14">
        <v>44756.755532407406</v>
      </c>
      <c r="O663">
        <v>1200000</v>
      </c>
      <c r="P663" s="15">
        <v>44769</v>
      </c>
      <c r="Q663" s="16">
        <v>1200000</v>
      </c>
      <c r="R663" s="10">
        <f t="shared" si="60"/>
        <v>1</v>
      </c>
      <c r="S663" s="10" t="str">
        <f t="shared" si="61"/>
        <v>N° proy &gt;=90%</v>
      </c>
      <c r="T663" s="15">
        <v>44778</v>
      </c>
      <c r="U663" s="16">
        <v>1200000</v>
      </c>
      <c r="V663" s="15">
        <v>44774</v>
      </c>
      <c r="W663">
        <v>917.70870370370403</v>
      </c>
      <c r="X663">
        <v>30.07</v>
      </c>
      <c r="Y663">
        <v>36</v>
      </c>
      <c r="Z663" s="11" t="str">
        <f t="shared" si="62"/>
        <v>dentro de plazo</v>
      </c>
      <c r="AA663" s="17"/>
      <c r="AB663" s="16">
        <v>1031494.54</v>
      </c>
      <c r="AC663" s="16">
        <v>1028529.29</v>
      </c>
      <c r="AD663" s="9">
        <f>VLOOKUP(A663,'[1]indicadores 140225'!$A$1:$AH$2422,25,FALSE)</f>
        <v>1028529.29</v>
      </c>
      <c r="AE663" s="12">
        <f t="shared" si="63"/>
        <v>0.99712528774025311</v>
      </c>
      <c r="AF663" s="12" t="str">
        <f t="shared" si="64"/>
        <v>N° proy&gt;=90%</v>
      </c>
      <c r="AG663" s="16">
        <v>948438.4</v>
      </c>
      <c r="AH663" s="15">
        <v>45679</v>
      </c>
      <c r="AI663">
        <v>0.92410000000000003</v>
      </c>
      <c r="AJ663">
        <v>0.91800000000000004</v>
      </c>
      <c r="AK663" s="11">
        <f>VLOOKUP(A663,'[1]indicadores 140225'!$A$1:$AH$2422,29,FALSE)</f>
        <v>0.91800000000000004</v>
      </c>
      <c r="AN663">
        <v>0.9244</v>
      </c>
      <c r="AO663">
        <v>0.87580000000000002</v>
      </c>
      <c r="AP663" s="11">
        <f>VLOOKUP(A663,'[1]indicadores 140225'!$A$1:$AH$2422,31,FALSE)</f>
        <v>0.87580000000000002</v>
      </c>
      <c r="AS663" t="s">
        <v>54</v>
      </c>
      <c r="AT663" t="s">
        <v>55</v>
      </c>
      <c r="AU663" t="s">
        <v>56</v>
      </c>
    </row>
    <row r="664" spans="1:47" x14ac:dyDescent="0.25">
      <c r="A664" t="s">
        <v>2997</v>
      </c>
      <c r="B664" t="s">
        <v>2981</v>
      </c>
      <c r="C664" s="6">
        <f t="shared" si="65"/>
        <v>2022</v>
      </c>
      <c r="D664" t="s">
        <v>47</v>
      </c>
      <c r="E664" t="s">
        <v>48</v>
      </c>
      <c r="F664" t="s">
        <v>2998</v>
      </c>
      <c r="G664" t="s">
        <v>2971</v>
      </c>
      <c r="H664" t="s">
        <v>2972</v>
      </c>
      <c r="I664" t="s">
        <v>2999</v>
      </c>
      <c r="J664" t="s">
        <v>3000</v>
      </c>
      <c r="K664" t="s">
        <v>3000</v>
      </c>
      <c r="L664" t="s">
        <v>3001</v>
      </c>
      <c r="M664">
        <v>200</v>
      </c>
      <c r="N664" s="14">
        <v>44757.937916666669</v>
      </c>
      <c r="O664">
        <v>1200000</v>
      </c>
      <c r="P664" s="15">
        <v>44769</v>
      </c>
      <c r="Q664" s="16">
        <v>1200000</v>
      </c>
      <c r="R664" s="10">
        <f t="shared" si="60"/>
        <v>1</v>
      </c>
      <c r="S664" s="10" t="str">
        <f t="shared" si="61"/>
        <v>N° proy &gt;=90%</v>
      </c>
      <c r="T664" s="15">
        <v>44778</v>
      </c>
      <c r="U664" s="16">
        <v>1200000</v>
      </c>
      <c r="V664" s="15">
        <v>44774</v>
      </c>
      <c r="W664">
        <v>917.70870370370403</v>
      </c>
      <c r="X664">
        <v>30.07</v>
      </c>
      <c r="Y664">
        <v>36</v>
      </c>
      <c r="Z664" s="11" t="str">
        <f t="shared" si="62"/>
        <v>dentro de plazo</v>
      </c>
      <c r="AA664" s="17"/>
      <c r="AB664" s="16">
        <v>1020904.05</v>
      </c>
      <c r="AC664" s="16">
        <v>1018298.34</v>
      </c>
      <c r="AD664" s="9">
        <f>VLOOKUP(A664,'[1]indicadores 140225'!$A$1:$AH$2422,25,FALSE)</f>
        <v>1018298.34</v>
      </c>
      <c r="AE664" s="12">
        <f t="shared" si="63"/>
        <v>0.99744764456561796</v>
      </c>
      <c r="AF664" s="12" t="str">
        <f t="shared" si="64"/>
        <v>N° proy&gt;=90%</v>
      </c>
      <c r="AG664" s="16">
        <v>963402.23</v>
      </c>
      <c r="AH664" s="15">
        <v>45678</v>
      </c>
      <c r="AI664">
        <v>0.93320000000000003</v>
      </c>
      <c r="AJ664">
        <v>0.91549999999999998</v>
      </c>
      <c r="AK664" s="11">
        <f>VLOOKUP(A664,'[1]indicadores 140225'!$A$1:$AH$2422,29,FALSE)</f>
        <v>0.92459999999999998</v>
      </c>
      <c r="AN664">
        <v>0.93259999999999998</v>
      </c>
      <c r="AO664">
        <v>0.87450000000000006</v>
      </c>
      <c r="AP664" s="11">
        <f>VLOOKUP(A664,'[1]indicadores 140225'!$A$1:$AH$2422,31,FALSE)</f>
        <v>0.87519999999999998</v>
      </c>
      <c r="AS664" t="s">
        <v>54</v>
      </c>
      <c r="AT664" t="s">
        <v>55</v>
      </c>
      <c r="AU664" t="s">
        <v>56</v>
      </c>
    </row>
    <row r="665" spans="1:47" x14ac:dyDescent="0.25">
      <c r="A665" t="s">
        <v>3002</v>
      </c>
      <c r="B665" t="s">
        <v>2987</v>
      </c>
      <c r="C665" s="6">
        <f t="shared" si="65"/>
        <v>2022</v>
      </c>
      <c r="D665" t="s">
        <v>47</v>
      </c>
      <c r="E665" t="s">
        <v>48</v>
      </c>
      <c r="F665" t="s">
        <v>3003</v>
      </c>
      <c r="G665" t="s">
        <v>2971</v>
      </c>
      <c r="H665" t="s">
        <v>2972</v>
      </c>
      <c r="I665" t="s">
        <v>2999</v>
      </c>
      <c r="J665" t="s">
        <v>3000</v>
      </c>
      <c r="K665" t="s">
        <v>3004</v>
      </c>
      <c r="L665" t="s">
        <v>3005</v>
      </c>
      <c r="M665">
        <v>200</v>
      </c>
      <c r="N665" s="14">
        <v>44757.937916666669</v>
      </c>
      <c r="O665">
        <v>1200000</v>
      </c>
      <c r="P665" s="15">
        <v>44769</v>
      </c>
      <c r="Q665" s="16">
        <v>1200000</v>
      </c>
      <c r="R665" s="10">
        <f t="shared" si="60"/>
        <v>1</v>
      </c>
      <c r="S665" s="10" t="str">
        <f t="shared" si="61"/>
        <v>N° proy &gt;=90%</v>
      </c>
      <c r="T665" s="15">
        <v>44778</v>
      </c>
      <c r="U665" s="16">
        <v>1200000</v>
      </c>
      <c r="V665" s="15">
        <v>44774</v>
      </c>
      <c r="W665">
        <v>917.70870370370403</v>
      </c>
      <c r="X665">
        <v>30.07</v>
      </c>
      <c r="Y665">
        <v>36</v>
      </c>
      <c r="Z665" s="11" t="str">
        <f t="shared" si="62"/>
        <v>dentro de plazo</v>
      </c>
      <c r="AA665" s="17"/>
      <c r="AB665" s="16">
        <v>1056790.32</v>
      </c>
      <c r="AC665" s="16">
        <v>1054999.8999999999</v>
      </c>
      <c r="AD665" s="9">
        <f>VLOOKUP(A665,'[1]indicadores 140225'!$A$1:$AH$2422,25,FALSE)</f>
        <v>1054999.8999999999</v>
      </c>
      <c r="AE665" s="12">
        <f t="shared" si="63"/>
        <v>0.99830579447396894</v>
      </c>
      <c r="AF665" s="12" t="str">
        <f t="shared" si="64"/>
        <v>N° proy&gt;=90%</v>
      </c>
      <c r="AG665" s="16">
        <v>998783.5</v>
      </c>
      <c r="AH665" s="15">
        <v>45678</v>
      </c>
      <c r="AI665">
        <v>0.94969999999999999</v>
      </c>
      <c r="AJ665">
        <v>0.92879999999999996</v>
      </c>
      <c r="AK665" s="11">
        <f>VLOOKUP(A665,'[1]indicadores 140225'!$A$1:$AH$2422,29,FALSE)</f>
        <v>0.93940000000000001</v>
      </c>
      <c r="AN665">
        <v>0.94059999999999999</v>
      </c>
      <c r="AO665">
        <v>0.90090000000000003</v>
      </c>
      <c r="AP665" s="11">
        <f>VLOOKUP(A665,'[1]indicadores 140225'!$A$1:$AH$2422,31,FALSE)</f>
        <v>0.88590000000000002</v>
      </c>
      <c r="AS665" t="s">
        <v>54</v>
      </c>
      <c r="AT665" t="s">
        <v>55</v>
      </c>
      <c r="AU665" t="s">
        <v>56</v>
      </c>
    </row>
    <row r="666" spans="1:47" x14ac:dyDescent="0.25">
      <c r="A666" t="s">
        <v>2992</v>
      </c>
      <c r="B666" t="s">
        <v>2997</v>
      </c>
      <c r="C666" s="6">
        <f t="shared" si="65"/>
        <v>2022</v>
      </c>
      <c r="D666" t="s">
        <v>47</v>
      </c>
      <c r="E666" t="s">
        <v>48</v>
      </c>
      <c r="F666" t="s">
        <v>3006</v>
      </c>
      <c r="G666" t="s">
        <v>2971</v>
      </c>
      <c r="H666" t="s">
        <v>2972</v>
      </c>
      <c r="I666" t="s">
        <v>2999</v>
      </c>
      <c r="J666" t="s">
        <v>3007</v>
      </c>
      <c r="K666" t="s">
        <v>3008</v>
      </c>
      <c r="L666" t="s">
        <v>3009</v>
      </c>
      <c r="M666">
        <v>240</v>
      </c>
      <c r="N666" s="14">
        <v>44757.768587962964</v>
      </c>
      <c r="O666">
        <v>1440000</v>
      </c>
      <c r="P666" s="15">
        <v>44769</v>
      </c>
      <c r="Q666" s="16">
        <v>1440000</v>
      </c>
      <c r="R666" s="10">
        <f t="shared" si="60"/>
        <v>1</v>
      </c>
      <c r="S666" s="10" t="str">
        <f t="shared" si="61"/>
        <v>N° proy &gt;=90%</v>
      </c>
      <c r="T666" s="15">
        <v>44778</v>
      </c>
      <c r="U666" s="16">
        <v>1440000</v>
      </c>
      <c r="V666" s="15">
        <v>44783</v>
      </c>
      <c r="W666">
        <v>908.70870370370403</v>
      </c>
      <c r="X666">
        <v>29.78</v>
      </c>
      <c r="Y666">
        <v>36</v>
      </c>
      <c r="Z666" s="11" t="str">
        <f t="shared" si="62"/>
        <v>dentro de plazo</v>
      </c>
      <c r="AA666" s="17"/>
      <c r="AB666" s="16">
        <v>1255990.93</v>
      </c>
      <c r="AC666" s="16">
        <v>1241367.8799999999</v>
      </c>
      <c r="AD666" s="9">
        <f>VLOOKUP(A666,'[1]indicadores 140225'!$A$1:$AH$2422,25,FALSE)</f>
        <v>1247177.8799999999</v>
      </c>
      <c r="AE666" s="12">
        <f t="shared" si="63"/>
        <v>0.99298318977510447</v>
      </c>
      <c r="AF666" s="12" t="str">
        <f t="shared" si="64"/>
        <v>N° proy&gt;=90%</v>
      </c>
      <c r="AG666" s="16">
        <v>1175024.8600000001</v>
      </c>
      <c r="AH666" s="15">
        <v>45686</v>
      </c>
      <c r="AI666">
        <v>0.94420000000000004</v>
      </c>
      <c r="AJ666">
        <v>0.93840000000000001</v>
      </c>
      <c r="AK666" s="11">
        <f>VLOOKUP(A666,'[1]indicadores 140225'!$A$1:$AH$2422,29,FALSE)</f>
        <v>0.94040000000000001</v>
      </c>
      <c r="AN666">
        <v>0.90269999999999995</v>
      </c>
      <c r="AO666">
        <v>0.8599</v>
      </c>
      <c r="AP666" s="11">
        <f>VLOOKUP(A666,'[1]indicadores 140225'!$A$1:$AH$2422,31,FALSE)</f>
        <v>0.89370000000000005</v>
      </c>
      <c r="AS666" t="s">
        <v>54</v>
      </c>
      <c r="AT666" t="s">
        <v>55</v>
      </c>
      <c r="AU666" t="s">
        <v>56</v>
      </c>
    </row>
    <row r="667" spans="1:47" x14ac:dyDescent="0.25">
      <c r="A667" t="s">
        <v>2995</v>
      </c>
      <c r="B667" t="s">
        <v>3002</v>
      </c>
      <c r="C667" s="6">
        <f t="shared" si="65"/>
        <v>2022</v>
      </c>
      <c r="D667" t="s">
        <v>47</v>
      </c>
      <c r="E667" t="s">
        <v>48</v>
      </c>
      <c r="F667" t="s">
        <v>3010</v>
      </c>
      <c r="G667" t="s">
        <v>2971</v>
      </c>
      <c r="H667" t="s">
        <v>2972</v>
      </c>
      <c r="I667" t="s">
        <v>2999</v>
      </c>
      <c r="J667" t="s">
        <v>3007</v>
      </c>
      <c r="K667" t="s">
        <v>3011</v>
      </c>
      <c r="L667" t="s">
        <v>3012</v>
      </c>
      <c r="M667">
        <v>240</v>
      </c>
      <c r="N667" s="14">
        <v>44757.768587962964</v>
      </c>
      <c r="O667">
        <v>1440000</v>
      </c>
      <c r="P667" s="15">
        <v>44769</v>
      </c>
      <c r="Q667" s="16">
        <v>1440000</v>
      </c>
      <c r="R667" s="10">
        <f t="shared" si="60"/>
        <v>1</v>
      </c>
      <c r="S667" s="10" t="str">
        <f t="shared" si="61"/>
        <v>N° proy &gt;=90%</v>
      </c>
      <c r="T667" s="15">
        <v>44778</v>
      </c>
      <c r="U667" s="16">
        <v>1440000</v>
      </c>
      <c r="V667" s="15">
        <v>44783</v>
      </c>
      <c r="W667">
        <v>908.70870370370403</v>
      </c>
      <c r="X667">
        <v>29.78</v>
      </c>
      <c r="Y667">
        <v>36</v>
      </c>
      <c r="Z667" s="11" t="str">
        <f t="shared" si="62"/>
        <v>dentro de plazo</v>
      </c>
      <c r="AA667" s="17"/>
      <c r="AB667" s="16">
        <v>1271730.92</v>
      </c>
      <c r="AC667" s="16">
        <v>1249212.57</v>
      </c>
      <c r="AD667" s="9">
        <f>VLOOKUP(A667,'[1]indicadores 140225'!$A$1:$AH$2422,25,FALSE)</f>
        <v>1255022.57</v>
      </c>
      <c r="AE667" s="12">
        <f t="shared" si="63"/>
        <v>0.98686172543481143</v>
      </c>
      <c r="AF667" s="12" t="str">
        <f t="shared" si="64"/>
        <v>N° proy&gt;=90%</v>
      </c>
      <c r="AG667" s="16">
        <v>1191054.4099999999</v>
      </c>
      <c r="AH667" s="15">
        <v>45686</v>
      </c>
      <c r="AI667">
        <v>0.95130000000000003</v>
      </c>
      <c r="AJ667">
        <v>0.94520000000000004</v>
      </c>
      <c r="AK667" s="11">
        <f>VLOOKUP(A667,'[1]indicadores 140225'!$A$1:$AH$2422,29,FALSE)</f>
        <v>0.94920000000000004</v>
      </c>
      <c r="AN667">
        <v>0.92300000000000004</v>
      </c>
      <c r="AO667">
        <v>0.86750000000000005</v>
      </c>
      <c r="AP667" s="11">
        <f>VLOOKUP(A667,'[1]indicadores 140225'!$A$1:$AH$2422,31,FALSE)</f>
        <v>0.90180000000000005</v>
      </c>
      <c r="AS667" t="s">
        <v>54</v>
      </c>
      <c r="AT667" t="s">
        <v>55</v>
      </c>
      <c r="AU667" t="s">
        <v>56</v>
      </c>
    </row>
    <row r="668" spans="1:47" x14ac:dyDescent="0.25">
      <c r="A668" t="s">
        <v>3013</v>
      </c>
      <c r="B668" t="s">
        <v>3013</v>
      </c>
      <c r="C668" s="6">
        <f t="shared" si="65"/>
        <v>2023</v>
      </c>
      <c r="D668" t="s">
        <v>47</v>
      </c>
      <c r="E668" t="s">
        <v>82</v>
      </c>
      <c r="F668" t="s">
        <v>3014</v>
      </c>
      <c r="G668" t="s">
        <v>2971</v>
      </c>
      <c r="H668" t="s">
        <v>2972</v>
      </c>
      <c r="I668" t="s">
        <v>2973</v>
      </c>
      <c r="J668" t="s">
        <v>3015</v>
      </c>
      <c r="K668" t="s">
        <v>3015</v>
      </c>
      <c r="L668" t="s">
        <v>3016</v>
      </c>
      <c r="M668">
        <v>200</v>
      </c>
      <c r="N668" s="14">
        <v>45134</v>
      </c>
      <c r="O668">
        <v>1200000</v>
      </c>
      <c r="P668" s="15">
        <v>45205</v>
      </c>
      <c r="Q668" s="16">
        <v>1200000</v>
      </c>
      <c r="R668" s="10">
        <f t="shared" si="60"/>
        <v>1</v>
      </c>
      <c r="S668" s="10" t="str">
        <f t="shared" si="61"/>
        <v>N° proy &gt;=90%</v>
      </c>
      <c r="T668" s="15">
        <v>45230</v>
      </c>
      <c r="U668" s="16">
        <v>1200000</v>
      </c>
      <c r="V668" s="15">
        <v>45170</v>
      </c>
      <c r="W668">
        <v>521.70870370370403</v>
      </c>
      <c r="X668">
        <v>17.07</v>
      </c>
      <c r="Y668">
        <v>36</v>
      </c>
      <c r="Z668" s="11" t="str">
        <f t="shared" si="62"/>
        <v>dentro de plazo</v>
      </c>
      <c r="AA668" s="17"/>
      <c r="AB668" s="16">
        <v>635639.97</v>
      </c>
      <c r="AC668" s="16">
        <v>635639.97</v>
      </c>
      <c r="AD668" s="9">
        <f>VLOOKUP(A668,'[1]indicadores 140225'!$A$1:$AH$2422,25,FALSE)</f>
        <v>635639.97</v>
      </c>
      <c r="AE668" s="12">
        <f t="shared" si="63"/>
        <v>1</v>
      </c>
      <c r="AF668" s="12" t="str">
        <f t="shared" si="64"/>
        <v>N° proy&gt;=90%</v>
      </c>
      <c r="AG668" s="16">
        <v>586275.97</v>
      </c>
      <c r="AH668" s="15">
        <v>45672</v>
      </c>
      <c r="AI668">
        <v>0.83830000000000005</v>
      </c>
      <c r="AJ668">
        <v>0.5383</v>
      </c>
      <c r="AK668" s="11">
        <f>VLOOKUP(A668,'[1]indicadores 140225'!$A$1:$AH$2422,29,FALSE)</f>
        <v>0.6099</v>
      </c>
      <c r="AN668">
        <v>0.83120000000000005</v>
      </c>
      <c r="AO668">
        <v>0.60060000000000002</v>
      </c>
      <c r="AP668" s="11">
        <f>VLOOKUP(A668,'[1]indicadores 140225'!$A$1:$AH$2422,31,FALSE)</f>
        <v>0.60489999999999999</v>
      </c>
      <c r="AS668" t="s">
        <v>54</v>
      </c>
      <c r="AT668" t="s">
        <v>55</v>
      </c>
      <c r="AU668" t="s">
        <v>56</v>
      </c>
    </row>
    <row r="669" spans="1:47" x14ac:dyDescent="0.25">
      <c r="A669" t="s">
        <v>3017</v>
      </c>
      <c r="B669" t="s">
        <v>3017</v>
      </c>
      <c r="C669" s="6">
        <f t="shared" si="65"/>
        <v>2023</v>
      </c>
      <c r="D669" t="s">
        <v>47</v>
      </c>
      <c r="E669" t="s">
        <v>82</v>
      </c>
      <c r="F669" t="s">
        <v>3018</v>
      </c>
      <c r="G669" t="s">
        <v>2971</v>
      </c>
      <c r="H669" t="s">
        <v>2972</v>
      </c>
      <c r="I669" t="s">
        <v>2973</v>
      </c>
      <c r="J669" t="s">
        <v>3015</v>
      </c>
      <c r="K669" t="s">
        <v>3019</v>
      </c>
      <c r="L669" t="s">
        <v>3020</v>
      </c>
      <c r="M669">
        <v>200</v>
      </c>
      <c r="N669" s="14">
        <v>45134</v>
      </c>
      <c r="O669">
        <v>1200000</v>
      </c>
      <c r="P669" s="15">
        <v>45205</v>
      </c>
      <c r="Q669" s="16">
        <v>1200000</v>
      </c>
      <c r="R669" s="10">
        <f t="shared" si="60"/>
        <v>1</v>
      </c>
      <c r="S669" s="10" t="str">
        <f t="shared" si="61"/>
        <v>N° proy &gt;=90%</v>
      </c>
      <c r="T669" s="15">
        <v>45230</v>
      </c>
      <c r="U669" s="16">
        <v>1200000</v>
      </c>
      <c r="V669" s="15">
        <v>45170</v>
      </c>
      <c r="W669">
        <v>521.70870370370403</v>
      </c>
      <c r="X669">
        <v>17.07</v>
      </c>
      <c r="Y669">
        <v>36</v>
      </c>
      <c r="Z669" s="11" t="str">
        <f t="shared" si="62"/>
        <v>dentro de plazo</v>
      </c>
      <c r="AA669" s="17"/>
      <c r="AB669" s="16">
        <v>640600.06000000006</v>
      </c>
      <c r="AC669" s="16">
        <v>640600.06000000006</v>
      </c>
      <c r="AD669" s="9">
        <f>VLOOKUP(A669,'[1]indicadores 140225'!$A$1:$AH$2422,25,FALSE)</f>
        <v>640600.06000000006</v>
      </c>
      <c r="AE669" s="12">
        <f t="shared" si="63"/>
        <v>1</v>
      </c>
      <c r="AF669" s="12" t="str">
        <f t="shared" si="64"/>
        <v>N° proy&gt;=90%</v>
      </c>
      <c r="AG669" s="16">
        <v>576773.06000000006</v>
      </c>
      <c r="AH669" s="15">
        <v>45672</v>
      </c>
      <c r="AI669">
        <v>0.7782</v>
      </c>
      <c r="AJ669">
        <v>0.55840000000000001</v>
      </c>
      <c r="AK669" s="11">
        <f>VLOOKUP(A669,'[1]indicadores 140225'!$A$1:$AH$2422,29,FALSE)</f>
        <v>0.63870000000000005</v>
      </c>
      <c r="AN669">
        <v>0.82969999999999999</v>
      </c>
      <c r="AO669">
        <v>0.60840000000000005</v>
      </c>
      <c r="AP669" s="11">
        <f>VLOOKUP(A669,'[1]indicadores 140225'!$A$1:$AH$2422,31,FALSE)</f>
        <v>0.60970000000000002</v>
      </c>
      <c r="AS669" t="s">
        <v>54</v>
      </c>
      <c r="AT669" t="s">
        <v>55</v>
      </c>
      <c r="AU669" t="s">
        <v>56</v>
      </c>
    </row>
    <row r="670" spans="1:47" x14ac:dyDescent="0.25">
      <c r="A670" t="s">
        <v>3021</v>
      </c>
      <c r="B670" t="s">
        <v>3022</v>
      </c>
      <c r="C670" s="6">
        <f t="shared" si="65"/>
        <v>2023</v>
      </c>
      <c r="D670" t="s">
        <v>47</v>
      </c>
      <c r="E670" t="s">
        <v>82</v>
      </c>
      <c r="F670" t="s">
        <v>3023</v>
      </c>
      <c r="G670" t="s">
        <v>2971</v>
      </c>
      <c r="H670" t="s">
        <v>2972</v>
      </c>
      <c r="I670" t="s">
        <v>2973</v>
      </c>
      <c r="J670" t="s">
        <v>3024</v>
      </c>
      <c r="K670" t="s">
        <v>3025</v>
      </c>
      <c r="L670" t="s">
        <v>3026</v>
      </c>
      <c r="M670">
        <v>210</v>
      </c>
      <c r="N670" s="14">
        <v>45139.699131944442</v>
      </c>
      <c r="O670">
        <v>1260000</v>
      </c>
      <c r="P670" s="15">
        <v>45205</v>
      </c>
      <c r="Q670" s="16">
        <v>1260000</v>
      </c>
      <c r="R670" s="10">
        <f t="shared" si="60"/>
        <v>1</v>
      </c>
      <c r="S670" s="10" t="str">
        <f t="shared" si="61"/>
        <v>N° proy &gt;=90%</v>
      </c>
      <c r="T670" s="15">
        <v>45230</v>
      </c>
      <c r="U670" s="16">
        <v>1260000</v>
      </c>
      <c r="V670" s="15">
        <v>45170</v>
      </c>
      <c r="W670">
        <v>521.70870370370403</v>
      </c>
      <c r="X670">
        <v>17.07</v>
      </c>
      <c r="Y670">
        <v>36</v>
      </c>
      <c r="Z670" s="11" t="str">
        <f t="shared" si="62"/>
        <v>dentro de plazo</v>
      </c>
      <c r="AA670" s="17"/>
      <c r="AB670" s="16">
        <v>803562.41</v>
      </c>
      <c r="AC670" s="16">
        <v>666118.19999999995</v>
      </c>
      <c r="AD670" s="9">
        <f>VLOOKUP(A670,'[1]indicadores 140225'!$A$1:$AH$2422,25,FALSE)</f>
        <v>803562.41</v>
      </c>
      <c r="AE670" s="12">
        <f t="shared" si="63"/>
        <v>1</v>
      </c>
      <c r="AF670" s="12" t="str">
        <f t="shared" si="64"/>
        <v>N° proy&gt;=90%</v>
      </c>
      <c r="AG670" s="16">
        <v>618273.70000000007</v>
      </c>
      <c r="AH670" s="15">
        <v>45686</v>
      </c>
      <c r="AI670">
        <v>0.63160000000000005</v>
      </c>
      <c r="AJ670">
        <v>0.61939999999999995</v>
      </c>
      <c r="AK670" s="11">
        <f>VLOOKUP(A670,'[1]indicadores 140225'!$A$1:$AH$2422,29,FALSE)</f>
        <v>0.64100000000000001</v>
      </c>
      <c r="AN670">
        <v>0.69369999999999998</v>
      </c>
      <c r="AO670">
        <v>0.5635</v>
      </c>
      <c r="AP670" s="11">
        <f>VLOOKUP(A670,'[1]indicadores 140225'!$A$1:$AH$2422,31,FALSE)</f>
        <v>0.67689999999999995</v>
      </c>
      <c r="AS670" t="s">
        <v>54</v>
      </c>
      <c r="AT670" t="s">
        <v>55</v>
      </c>
      <c r="AU670" t="s">
        <v>56</v>
      </c>
    </row>
    <row r="671" spans="1:47" x14ac:dyDescent="0.25">
      <c r="A671" t="s">
        <v>3027</v>
      </c>
      <c r="B671" t="s">
        <v>3028</v>
      </c>
      <c r="C671" s="6">
        <f t="shared" si="65"/>
        <v>2023</v>
      </c>
      <c r="D671" t="s">
        <v>47</v>
      </c>
      <c r="E671" t="s">
        <v>82</v>
      </c>
      <c r="F671" t="s">
        <v>3029</v>
      </c>
      <c r="G671" t="s">
        <v>2971</v>
      </c>
      <c r="H671" t="s">
        <v>2972</v>
      </c>
      <c r="I671" t="s">
        <v>2973</v>
      </c>
      <c r="J671" t="s">
        <v>3024</v>
      </c>
      <c r="K671" t="s">
        <v>3024</v>
      </c>
      <c r="L671" t="s">
        <v>3030</v>
      </c>
      <c r="M671">
        <v>210</v>
      </c>
      <c r="N671" s="14">
        <v>45139.699131944442</v>
      </c>
      <c r="O671">
        <v>1260000</v>
      </c>
      <c r="P671" s="15">
        <v>45205</v>
      </c>
      <c r="Q671" s="16">
        <v>1260000</v>
      </c>
      <c r="R671" s="10">
        <f t="shared" si="60"/>
        <v>1</v>
      </c>
      <c r="S671" s="10" t="str">
        <f t="shared" si="61"/>
        <v>N° proy &gt;=90%</v>
      </c>
      <c r="T671" s="15">
        <v>45230</v>
      </c>
      <c r="U671" s="16">
        <v>1260000</v>
      </c>
      <c r="V671" s="15">
        <v>45170</v>
      </c>
      <c r="W671">
        <v>521.70870370370403</v>
      </c>
      <c r="X671">
        <v>17.07</v>
      </c>
      <c r="Y671">
        <v>36</v>
      </c>
      <c r="Z671" s="11" t="str">
        <f t="shared" si="62"/>
        <v>dentro de plazo</v>
      </c>
      <c r="AA671" s="17"/>
      <c r="AB671" s="16">
        <v>800415.14</v>
      </c>
      <c r="AC671" s="16">
        <v>725403.48</v>
      </c>
      <c r="AD671" s="9">
        <f>VLOOKUP(A671,'[1]indicadores 140225'!$A$1:$AH$2422,25,FALSE)</f>
        <v>800415.14</v>
      </c>
      <c r="AE671" s="12">
        <f t="shared" si="63"/>
        <v>1</v>
      </c>
      <c r="AF671" s="12" t="str">
        <f t="shared" si="64"/>
        <v>N° proy&gt;=90%</v>
      </c>
      <c r="AG671" s="16">
        <v>644181.48</v>
      </c>
      <c r="AH671" s="15">
        <v>45686</v>
      </c>
      <c r="AI671">
        <v>0.71589999999999998</v>
      </c>
      <c r="AJ671">
        <v>0.68730000000000002</v>
      </c>
      <c r="AK671" s="11">
        <f>VLOOKUP(A671,'[1]indicadores 140225'!$A$1:$AH$2422,29,FALSE)</f>
        <v>0.71160000000000001</v>
      </c>
      <c r="AN671">
        <v>0.70650000000000002</v>
      </c>
      <c r="AO671">
        <v>0.63759999999999994</v>
      </c>
      <c r="AP671" s="11">
        <f>VLOOKUP(A671,'[1]indicadores 140225'!$A$1:$AH$2422,31,FALSE)</f>
        <v>0.68799999999999994</v>
      </c>
      <c r="AS671" t="s">
        <v>54</v>
      </c>
      <c r="AT671" t="s">
        <v>55</v>
      </c>
      <c r="AU671" t="s">
        <v>56</v>
      </c>
    </row>
    <row r="672" spans="1:47" x14ac:dyDescent="0.25">
      <c r="A672" t="s">
        <v>3022</v>
      </c>
      <c r="B672" t="s">
        <v>3021</v>
      </c>
      <c r="C672" s="6">
        <f t="shared" si="65"/>
        <v>2023</v>
      </c>
      <c r="D672" t="s">
        <v>47</v>
      </c>
      <c r="E672" t="s">
        <v>82</v>
      </c>
      <c r="F672" t="s">
        <v>3031</v>
      </c>
      <c r="G672" t="s">
        <v>2971</v>
      </c>
      <c r="H672" t="s">
        <v>2972</v>
      </c>
      <c r="I672" t="s">
        <v>2973</v>
      </c>
      <c r="J672" t="s">
        <v>3032</v>
      </c>
      <c r="K672" t="s">
        <v>3032</v>
      </c>
      <c r="L672" t="s">
        <v>3033</v>
      </c>
      <c r="M672">
        <v>200</v>
      </c>
      <c r="N672" s="14">
        <v>45138.642372685186</v>
      </c>
      <c r="O672">
        <v>1200000</v>
      </c>
      <c r="P672" s="15">
        <v>45205</v>
      </c>
      <c r="Q672" s="16">
        <v>1200000</v>
      </c>
      <c r="R672" s="10">
        <f t="shared" si="60"/>
        <v>1</v>
      </c>
      <c r="S672" s="10" t="str">
        <f t="shared" si="61"/>
        <v>N° proy &gt;=90%</v>
      </c>
      <c r="T672" s="15">
        <v>45230</v>
      </c>
      <c r="U672" s="16">
        <v>1200000</v>
      </c>
      <c r="V672" s="15">
        <v>45170</v>
      </c>
      <c r="W672">
        <v>521.70870370370403</v>
      </c>
      <c r="X672">
        <v>17.07</v>
      </c>
      <c r="Y672">
        <v>36</v>
      </c>
      <c r="Z672" s="11" t="str">
        <f t="shared" si="62"/>
        <v>dentro de plazo</v>
      </c>
      <c r="AA672" s="17"/>
      <c r="AB672" s="16">
        <v>550254.46</v>
      </c>
      <c r="AC672" s="16">
        <v>550254.46</v>
      </c>
      <c r="AD672" s="9">
        <f>VLOOKUP(A672,'[1]indicadores 140225'!$A$1:$AH$2422,25,FALSE)</f>
        <v>550254.46</v>
      </c>
      <c r="AE672" s="12">
        <f t="shared" si="63"/>
        <v>1</v>
      </c>
      <c r="AF672" s="12" t="str">
        <f t="shared" si="64"/>
        <v>N° proy&gt;=90%</v>
      </c>
      <c r="AG672" s="16">
        <v>469083.26</v>
      </c>
      <c r="AH672" s="15">
        <v>45686</v>
      </c>
      <c r="AI672">
        <v>0.70250000000000001</v>
      </c>
      <c r="AJ672">
        <v>0.55389999999999995</v>
      </c>
      <c r="AK672" s="11">
        <f>VLOOKUP(A672,'[1]indicadores 140225'!$A$1:$AH$2422,29,FALSE)</f>
        <v>0.57069999999999999</v>
      </c>
      <c r="AN672">
        <v>0.81489999999999996</v>
      </c>
      <c r="AO672">
        <v>0.48420000000000002</v>
      </c>
      <c r="AP672" s="11">
        <f>VLOOKUP(A672,'[1]indicadores 140225'!$A$1:$AH$2422,31,FALSE)</f>
        <v>0.4844</v>
      </c>
      <c r="AS672" t="s">
        <v>54</v>
      </c>
      <c r="AT672" t="s">
        <v>55</v>
      </c>
      <c r="AU672" t="s">
        <v>56</v>
      </c>
    </row>
    <row r="673" spans="1:47" x14ac:dyDescent="0.25">
      <c r="A673" t="s">
        <v>3028</v>
      </c>
      <c r="B673" t="s">
        <v>3027</v>
      </c>
      <c r="C673" s="6">
        <f t="shared" si="65"/>
        <v>2023</v>
      </c>
      <c r="D673" t="s">
        <v>47</v>
      </c>
      <c r="E673" t="s">
        <v>82</v>
      </c>
      <c r="F673" t="s">
        <v>3034</v>
      </c>
      <c r="G673" t="s">
        <v>2971</v>
      </c>
      <c r="H673" t="s">
        <v>2972</v>
      </c>
      <c r="I673" t="s">
        <v>2973</v>
      </c>
      <c r="J673" t="s">
        <v>3032</v>
      </c>
      <c r="K673" t="s">
        <v>3035</v>
      </c>
      <c r="L673" t="s">
        <v>3036</v>
      </c>
      <c r="M673">
        <v>200</v>
      </c>
      <c r="N673" s="14">
        <v>45138.642372685186</v>
      </c>
      <c r="O673">
        <v>1200000</v>
      </c>
      <c r="P673" s="15">
        <v>45205</v>
      </c>
      <c r="Q673" s="16">
        <v>1200000</v>
      </c>
      <c r="R673" s="10">
        <f t="shared" si="60"/>
        <v>1</v>
      </c>
      <c r="S673" s="10" t="str">
        <f t="shared" si="61"/>
        <v>N° proy &gt;=90%</v>
      </c>
      <c r="T673" s="15">
        <v>45230</v>
      </c>
      <c r="U673" s="16">
        <v>1200000</v>
      </c>
      <c r="V673" s="15">
        <v>45170</v>
      </c>
      <c r="W673">
        <v>521.70870370370403</v>
      </c>
      <c r="X673">
        <v>17.07</v>
      </c>
      <c r="Y673">
        <v>36</v>
      </c>
      <c r="Z673" s="11" t="str">
        <f t="shared" si="62"/>
        <v>dentro de plazo</v>
      </c>
      <c r="AA673" s="17"/>
      <c r="AB673" s="16">
        <v>551233.67000000004</v>
      </c>
      <c r="AC673" s="16">
        <v>551238.67000000004</v>
      </c>
      <c r="AD673" s="9">
        <f>VLOOKUP(A673,'[1]indicadores 140225'!$A$1:$AH$2422,25,FALSE)</f>
        <v>551233.67000000004</v>
      </c>
      <c r="AE673" s="12">
        <f t="shared" si="63"/>
        <v>1</v>
      </c>
      <c r="AF673" s="12" t="str">
        <f t="shared" si="64"/>
        <v>N° proy&gt;=90%</v>
      </c>
      <c r="AG673" s="16">
        <v>471962.77</v>
      </c>
      <c r="AH673" s="15">
        <v>45686</v>
      </c>
      <c r="AI673">
        <v>0.69530000000000003</v>
      </c>
      <c r="AJ673">
        <v>0.57509999999999994</v>
      </c>
      <c r="AK673" s="11">
        <f>VLOOKUP(A673,'[1]indicadores 140225'!$A$1:$AH$2422,29,FALSE)</f>
        <v>0.59840000000000004</v>
      </c>
      <c r="AN673">
        <v>0.8206</v>
      </c>
      <c r="AO673">
        <v>0.51459999999999995</v>
      </c>
      <c r="AP673" s="11">
        <f>VLOOKUP(A673,'[1]indicadores 140225'!$A$1:$AH$2422,31,FALSE)</f>
        <v>0.51480000000000004</v>
      </c>
      <c r="AS673" t="s">
        <v>54</v>
      </c>
      <c r="AT673" t="s">
        <v>55</v>
      </c>
      <c r="AU673" t="s">
        <v>56</v>
      </c>
    </row>
    <row r="674" spans="1:47" x14ac:dyDescent="0.25">
      <c r="A674" t="s">
        <v>3037</v>
      </c>
      <c r="B674" t="s">
        <v>3037</v>
      </c>
      <c r="C674" s="6">
        <f t="shared" si="65"/>
        <v>2023</v>
      </c>
      <c r="D674" t="s">
        <v>47</v>
      </c>
      <c r="E674" t="s">
        <v>82</v>
      </c>
      <c r="F674" t="s">
        <v>3038</v>
      </c>
      <c r="G674" t="s">
        <v>2971</v>
      </c>
      <c r="H674" t="s">
        <v>2972</v>
      </c>
      <c r="I674" t="s">
        <v>3039</v>
      </c>
      <c r="J674" t="s">
        <v>3040</v>
      </c>
      <c r="K674" t="s">
        <v>3041</v>
      </c>
      <c r="L674" t="s">
        <v>3042</v>
      </c>
      <c r="M674">
        <v>200</v>
      </c>
      <c r="N674" s="14">
        <v>45140.677731481483</v>
      </c>
      <c r="O674">
        <v>1200000</v>
      </c>
      <c r="P674" s="15">
        <v>45205</v>
      </c>
      <c r="Q674" s="16">
        <v>1200000</v>
      </c>
      <c r="R674" s="10">
        <f t="shared" si="60"/>
        <v>1</v>
      </c>
      <c r="S674" s="10" t="str">
        <f t="shared" si="61"/>
        <v>N° proy &gt;=90%</v>
      </c>
      <c r="T674" s="15">
        <v>45230</v>
      </c>
      <c r="U674" s="16">
        <v>1200000</v>
      </c>
      <c r="V674" s="15">
        <v>45170</v>
      </c>
      <c r="W674">
        <v>521.70870370370403</v>
      </c>
      <c r="X674">
        <v>17.07</v>
      </c>
      <c r="Y674">
        <v>36</v>
      </c>
      <c r="Z674" s="11" t="str">
        <f t="shared" si="62"/>
        <v>dentro de plazo</v>
      </c>
      <c r="AA674" s="17"/>
      <c r="AB674" s="16">
        <v>738015.89</v>
      </c>
      <c r="AC674" s="16">
        <v>736456.01</v>
      </c>
      <c r="AD674" s="9">
        <f>VLOOKUP(A674,'[1]indicadores 140225'!$A$1:$AH$2422,25,FALSE)</f>
        <v>736456.01</v>
      </c>
      <c r="AE674" s="12">
        <f t="shared" si="63"/>
        <v>0.99788638697196619</v>
      </c>
      <c r="AF674" s="12" t="str">
        <f t="shared" si="64"/>
        <v>N° proy&gt;=90%</v>
      </c>
      <c r="AG674" s="16">
        <v>316861.60000000003</v>
      </c>
      <c r="AH674" s="15">
        <v>45643</v>
      </c>
      <c r="AI674">
        <v>0.72529999999999994</v>
      </c>
      <c r="AJ674">
        <v>0.61509999999999998</v>
      </c>
      <c r="AK674" s="11">
        <f>VLOOKUP(A674,'[1]indicadores 140225'!$A$1:$AH$2422,29,FALSE)</f>
        <v>0.61509999999999998</v>
      </c>
      <c r="AN674">
        <v>0.74219999999999997</v>
      </c>
      <c r="AO674">
        <v>0.67759999999999998</v>
      </c>
      <c r="AP674" s="11">
        <f>VLOOKUP(A674,'[1]indicadores 140225'!$A$1:$AH$2422,31,FALSE)</f>
        <v>0.67759999999999998</v>
      </c>
      <c r="AS674" t="s">
        <v>54</v>
      </c>
      <c r="AT674" t="s">
        <v>55</v>
      </c>
      <c r="AU674" t="s">
        <v>56</v>
      </c>
    </row>
    <row r="675" spans="1:47" x14ac:dyDescent="0.25">
      <c r="A675" t="s">
        <v>3043</v>
      </c>
      <c r="B675" t="s">
        <v>3043</v>
      </c>
      <c r="C675" s="6">
        <f t="shared" si="65"/>
        <v>2023</v>
      </c>
      <c r="D675" t="s">
        <v>47</v>
      </c>
      <c r="E675" t="s">
        <v>82</v>
      </c>
      <c r="F675" t="s">
        <v>3044</v>
      </c>
      <c r="G675" t="s">
        <v>2971</v>
      </c>
      <c r="H675" t="s">
        <v>2972</v>
      </c>
      <c r="I675" t="s">
        <v>3039</v>
      </c>
      <c r="J675" t="s">
        <v>3040</v>
      </c>
      <c r="K675" t="s">
        <v>3045</v>
      </c>
      <c r="L675" t="s">
        <v>3046</v>
      </c>
      <c r="M675">
        <v>200</v>
      </c>
      <c r="N675" s="14">
        <v>45140.677731481483</v>
      </c>
      <c r="O675">
        <v>1200000</v>
      </c>
      <c r="P675" s="15">
        <v>45205</v>
      </c>
      <c r="Q675" s="16">
        <v>1200000</v>
      </c>
      <c r="R675" s="10">
        <f t="shared" si="60"/>
        <v>1</v>
      </c>
      <c r="S675" s="10" t="str">
        <f t="shared" si="61"/>
        <v>N° proy &gt;=90%</v>
      </c>
      <c r="T675" s="15">
        <v>45230</v>
      </c>
      <c r="U675" s="16">
        <v>1200000</v>
      </c>
      <c r="V675" s="15">
        <v>45170</v>
      </c>
      <c r="W675">
        <v>521.70870370370403</v>
      </c>
      <c r="X675">
        <v>17.07</v>
      </c>
      <c r="Y675">
        <v>36</v>
      </c>
      <c r="Z675" s="11" t="str">
        <f t="shared" si="62"/>
        <v>dentro de plazo</v>
      </c>
      <c r="AA675" s="17"/>
      <c r="AB675" s="16">
        <v>715127.47</v>
      </c>
      <c r="AC675" s="16">
        <v>713526.22</v>
      </c>
      <c r="AD675" s="9">
        <f>VLOOKUP(A675,'[1]indicadores 140225'!$A$1:$AH$2422,25,FALSE)</f>
        <v>713526.22</v>
      </c>
      <c r="AE675" s="12">
        <f t="shared" si="63"/>
        <v>0.997760888698626</v>
      </c>
      <c r="AF675" s="12" t="str">
        <f t="shared" si="64"/>
        <v>N° proy&gt;=90%</v>
      </c>
      <c r="AG675" s="16">
        <v>348691.38</v>
      </c>
      <c r="AH675" s="15">
        <v>45643</v>
      </c>
      <c r="AI675">
        <v>0.67779999999999996</v>
      </c>
      <c r="AJ675">
        <v>0.62280000000000002</v>
      </c>
      <c r="AK675" s="11">
        <f>VLOOKUP(A675,'[1]indicadores 140225'!$A$1:$AH$2422,29,FALSE)</f>
        <v>0.62280000000000002</v>
      </c>
      <c r="AN675">
        <v>0.74529999999999996</v>
      </c>
      <c r="AO675">
        <v>0.6492</v>
      </c>
      <c r="AP675" s="11">
        <f>VLOOKUP(A675,'[1]indicadores 140225'!$A$1:$AH$2422,31,FALSE)</f>
        <v>0.6492</v>
      </c>
      <c r="AS675" t="s">
        <v>54</v>
      </c>
      <c r="AT675" t="s">
        <v>55</v>
      </c>
      <c r="AU675" t="s">
        <v>56</v>
      </c>
    </row>
    <row r="676" spans="1:47" x14ac:dyDescent="0.25">
      <c r="A676" t="s">
        <v>3047</v>
      </c>
      <c r="B676" t="s">
        <v>3047</v>
      </c>
      <c r="C676" s="6">
        <f t="shared" si="65"/>
        <v>2024</v>
      </c>
      <c r="D676" t="s">
        <v>47</v>
      </c>
      <c r="E676" t="s">
        <v>132</v>
      </c>
      <c r="F676" t="s">
        <v>3048</v>
      </c>
      <c r="G676" t="s">
        <v>2971</v>
      </c>
      <c r="H676" t="s">
        <v>2972</v>
      </c>
      <c r="I676" t="s">
        <v>2999</v>
      </c>
      <c r="J676" t="s">
        <v>3049</v>
      </c>
      <c r="K676" t="s">
        <v>3050</v>
      </c>
      <c r="L676" t="s">
        <v>3051</v>
      </c>
      <c r="M676">
        <v>420</v>
      </c>
      <c r="N676" s="14">
        <v>45563.411249999997</v>
      </c>
      <c r="O676">
        <v>2520000</v>
      </c>
      <c r="P676" s="15">
        <v>45565</v>
      </c>
      <c r="Q676" s="16">
        <v>2520000</v>
      </c>
      <c r="R676" s="10">
        <f t="shared" si="60"/>
        <v>1</v>
      </c>
      <c r="S676" s="10" t="str">
        <f t="shared" si="61"/>
        <v>N° proy &gt;=90%</v>
      </c>
      <c r="T676" s="15">
        <v>45579</v>
      </c>
      <c r="U676" s="16">
        <v>2520000</v>
      </c>
      <c r="V676" s="15">
        <v>45566</v>
      </c>
      <c r="W676">
        <v>125.708703703704</v>
      </c>
      <c r="X676">
        <v>4.07</v>
      </c>
      <c r="Y676">
        <v>36</v>
      </c>
      <c r="Z676" s="11" t="str">
        <f t="shared" si="62"/>
        <v>dentro de plazo</v>
      </c>
      <c r="AA676" s="17"/>
      <c r="AB676" s="16">
        <v>260370.12</v>
      </c>
      <c r="AC676" s="16">
        <v>260370.12</v>
      </c>
      <c r="AD676" s="9">
        <f>VLOOKUP(A676,'[1]indicadores 140225'!$A$1:$AH$2422,25,FALSE)</f>
        <v>260370.12</v>
      </c>
      <c r="AE676" s="12">
        <f t="shared" si="63"/>
        <v>1</v>
      </c>
      <c r="AF676" s="12" t="str">
        <f t="shared" si="64"/>
        <v>N° proy&gt;=90%</v>
      </c>
      <c r="AG676" s="16">
        <v>40258.950000000004</v>
      </c>
      <c r="AH676" s="15">
        <v>45643</v>
      </c>
      <c r="AI676">
        <v>7.9399999999999998E-2</v>
      </c>
      <c r="AJ676">
        <v>6.2199999999999998E-2</v>
      </c>
      <c r="AK676" s="11">
        <f>VLOOKUP(A676,'[1]indicadores 140225'!$A$1:$AH$2422,29,FALSE)</f>
        <v>7.3200000000000001E-2</v>
      </c>
      <c r="AN676">
        <v>9.6100000000000005E-2</v>
      </c>
      <c r="AO676">
        <v>4.99E-2</v>
      </c>
      <c r="AP676" s="11">
        <f>VLOOKUP(A676,'[1]indicadores 140225'!$A$1:$AH$2422,31,FALSE)</f>
        <v>9.2600000000000002E-2</v>
      </c>
      <c r="AS676" t="s">
        <v>54</v>
      </c>
      <c r="AT676" t="s">
        <v>55</v>
      </c>
      <c r="AU676" t="s">
        <v>56</v>
      </c>
    </row>
    <row r="677" spans="1:47" x14ac:dyDescent="0.25">
      <c r="A677" t="s">
        <v>3052</v>
      </c>
      <c r="B677" t="s">
        <v>3052</v>
      </c>
      <c r="C677" s="6">
        <f t="shared" si="65"/>
        <v>2024</v>
      </c>
      <c r="D677" t="s">
        <v>47</v>
      </c>
      <c r="E677" t="s">
        <v>132</v>
      </c>
      <c r="F677" t="s">
        <v>3053</v>
      </c>
      <c r="G677" t="s">
        <v>2971</v>
      </c>
      <c r="H677" t="s">
        <v>2972</v>
      </c>
      <c r="I677" t="s">
        <v>2971</v>
      </c>
      <c r="J677" t="s">
        <v>3054</v>
      </c>
      <c r="K677" t="s">
        <v>3054</v>
      </c>
      <c r="L677" t="s">
        <v>3055</v>
      </c>
      <c r="M677">
        <v>380</v>
      </c>
      <c r="N677" s="14">
        <v>45553.354930555557</v>
      </c>
      <c r="O677">
        <v>2280000</v>
      </c>
      <c r="P677" s="15">
        <v>45565</v>
      </c>
      <c r="Q677" s="16">
        <v>2280000</v>
      </c>
      <c r="R677" s="10">
        <f t="shared" si="60"/>
        <v>1</v>
      </c>
      <c r="S677" s="10" t="str">
        <f t="shared" si="61"/>
        <v>N° proy &gt;=90%</v>
      </c>
      <c r="T677" s="15">
        <v>45579</v>
      </c>
      <c r="U677" s="16">
        <v>2280000</v>
      </c>
      <c r="V677" s="15">
        <v>45566</v>
      </c>
      <c r="W677">
        <v>125.708703703704</v>
      </c>
      <c r="X677">
        <v>4.07</v>
      </c>
      <c r="Y677">
        <v>36</v>
      </c>
      <c r="Z677" s="11" t="str">
        <f t="shared" si="62"/>
        <v>dentro de plazo</v>
      </c>
      <c r="AA677" s="17"/>
      <c r="AB677" s="16">
        <v>178371.34</v>
      </c>
      <c r="AC677" s="16">
        <v>167304.94</v>
      </c>
      <c r="AD677" s="9">
        <f>VLOOKUP(A677,'[1]indicadores 140225'!$A$1:$AH$2422,25,FALSE)</f>
        <v>167304.93</v>
      </c>
      <c r="AE677" s="12">
        <f t="shared" si="63"/>
        <v>0.93795858684472511</v>
      </c>
      <c r="AF677" s="12" t="str">
        <f t="shared" si="64"/>
        <v>N° proy&gt;=90%</v>
      </c>
      <c r="AG677" s="16">
        <v>69958.37</v>
      </c>
      <c r="AH677" s="15">
        <v>45671</v>
      </c>
      <c r="AI677">
        <v>0.11700000000000001</v>
      </c>
      <c r="AJ677">
        <v>5.2499999999999998E-2</v>
      </c>
      <c r="AK677" s="11">
        <f>VLOOKUP(A677,'[1]indicadores 140225'!$A$1:$AH$2422,29,FALSE)</f>
        <v>7.0099999999999996E-2</v>
      </c>
      <c r="AN677">
        <v>0.16830000000000001</v>
      </c>
      <c r="AO677">
        <v>3.78E-2</v>
      </c>
      <c r="AP677" s="11">
        <f>VLOOKUP(A677,'[1]indicadores 140225'!$A$1:$AH$2422,31,FALSE)</f>
        <v>5.91E-2</v>
      </c>
      <c r="AS677" t="s">
        <v>54</v>
      </c>
      <c r="AT677" t="s">
        <v>55</v>
      </c>
      <c r="AU677" t="s">
        <v>56</v>
      </c>
    </row>
    <row r="678" spans="1:47" x14ac:dyDescent="0.25">
      <c r="A678" t="s">
        <v>3056</v>
      </c>
      <c r="B678" t="s">
        <v>3056</v>
      </c>
      <c r="C678" s="6">
        <f t="shared" si="65"/>
        <v>2024</v>
      </c>
      <c r="D678" t="s">
        <v>47</v>
      </c>
      <c r="E678" t="s">
        <v>132</v>
      </c>
      <c r="F678" t="s">
        <v>3057</v>
      </c>
      <c r="G678" t="s">
        <v>2971</v>
      </c>
      <c r="H678" t="s">
        <v>2972</v>
      </c>
      <c r="I678" t="s">
        <v>3058</v>
      </c>
      <c r="J678" t="s">
        <v>3059</v>
      </c>
      <c r="K678" t="s">
        <v>3059</v>
      </c>
      <c r="L678" t="s">
        <v>3060</v>
      </c>
      <c r="M678">
        <v>400</v>
      </c>
      <c r="N678" s="14">
        <v>45563.467569444445</v>
      </c>
      <c r="O678">
        <v>2400000</v>
      </c>
      <c r="P678" s="15">
        <v>45565</v>
      </c>
      <c r="Q678" s="16">
        <v>2400000</v>
      </c>
      <c r="R678" s="10">
        <f t="shared" si="60"/>
        <v>1</v>
      </c>
      <c r="S678" s="10" t="str">
        <f t="shared" si="61"/>
        <v>N° proy &gt;=90%</v>
      </c>
      <c r="T678" s="15">
        <v>45579</v>
      </c>
      <c r="U678" s="16">
        <v>2400000</v>
      </c>
      <c r="V678" s="15">
        <v>45566</v>
      </c>
      <c r="W678">
        <v>125.708703703704</v>
      </c>
      <c r="X678">
        <v>4.07</v>
      </c>
      <c r="Y678">
        <v>36</v>
      </c>
      <c r="Z678" s="11" t="str">
        <f t="shared" si="62"/>
        <v>dentro de plazo</v>
      </c>
      <c r="AA678" s="17"/>
      <c r="AB678" s="16">
        <v>239571.34</v>
      </c>
      <c r="AC678" s="16">
        <v>239571.34</v>
      </c>
      <c r="AD678" s="9">
        <f>VLOOKUP(A678,'[1]indicadores 140225'!$A$1:$AH$2422,25,FALSE)</f>
        <v>239571.34</v>
      </c>
      <c r="AE678" s="12">
        <f t="shared" si="63"/>
        <v>1</v>
      </c>
      <c r="AF678" s="12" t="str">
        <f t="shared" si="64"/>
        <v>N° proy&gt;=90%</v>
      </c>
      <c r="AG678" s="16">
        <v>41039</v>
      </c>
      <c r="AH678" s="15">
        <v>45671</v>
      </c>
      <c r="AI678">
        <v>6.8000000000000005E-2</v>
      </c>
      <c r="AJ678">
        <v>6.9800000000000001E-2</v>
      </c>
      <c r="AK678" s="11">
        <f>VLOOKUP(A678,'[1]indicadores 140225'!$A$1:$AH$2422,29,FALSE)</f>
        <v>6.9800000000000001E-2</v>
      </c>
      <c r="AN678">
        <v>0.122</v>
      </c>
      <c r="AO678">
        <v>0.10199999999999999</v>
      </c>
      <c r="AP678" s="11">
        <f>VLOOKUP(A678,'[1]indicadores 140225'!$A$1:$AH$2422,31,FALSE)</f>
        <v>0.10199999999999999</v>
      </c>
      <c r="AS678" t="s">
        <v>54</v>
      </c>
      <c r="AT678" t="s">
        <v>55</v>
      </c>
      <c r="AU678" t="s">
        <v>56</v>
      </c>
    </row>
    <row r="679" spans="1:47" x14ac:dyDescent="0.25">
      <c r="A679" t="s">
        <v>3061</v>
      </c>
      <c r="B679" t="s">
        <v>3061</v>
      </c>
      <c r="C679" s="6">
        <f t="shared" si="65"/>
        <v>2024</v>
      </c>
      <c r="D679" t="s">
        <v>47</v>
      </c>
      <c r="E679" t="s">
        <v>132</v>
      </c>
      <c r="F679" t="s">
        <v>3062</v>
      </c>
      <c r="G679" t="s">
        <v>2971</v>
      </c>
      <c r="H679" t="s">
        <v>2972</v>
      </c>
      <c r="I679" t="s">
        <v>2973</v>
      </c>
      <c r="J679" t="s">
        <v>3063</v>
      </c>
      <c r="K679" t="s">
        <v>3063</v>
      </c>
      <c r="L679" t="s">
        <v>3064</v>
      </c>
      <c r="M679">
        <v>400</v>
      </c>
      <c r="N679" s="14">
        <v>45553.689062500001</v>
      </c>
      <c r="O679">
        <v>2400000</v>
      </c>
      <c r="P679" s="15">
        <v>45565</v>
      </c>
      <c r="Q679" s="16">
        <v>2400000</v>
      </c>
      <c r="R679" s="10">
        <f t="shared" si="60"/>
        <v>1</v>
      </c>
      <c r="S679" s="10" t="str">
        <f t="shared" si="61"/>
        <v>N° proy &gt;=90%</v>
      </c>
      <c r="T679" s="15">
        <v>45579</v>
      </c>
      <c r="U679" s="16">
        <v>2400000</v>
      </c>
      <c r="V679" s="15">
        <v>45566</v>
      </c>
      <c r="W679">
        <v>125.708703703704</v>
      </c>
      <c r="X679">
        <v>4.07</v>
      </c>
      <c r="Y679">
        <v>36</v>
      </c>
      <c r="Z679" s="11" t="str">
        <f t="shared" si="62"/>
        <v>dentro de plazo</v>
      </c>
      <c r="AA679" s="17"/>
      <c r="AB679" s="16">
        <v>273299.28999999998</v>
      </c>
      <c r="AC679" s="16">
        <v>118075.66</v>
      </c>
      <c r="AD679" s="9">
        <f>VLOOKUP(A679,'[1]indicadores 140225'!$A$1:$AH$2422,25,FALSE)</f>
        <v>273299.28999999998</v>
      </c>
      <c r="AE679" s="12">
        <f t="shared" si="63"/>
        <v>1</v>
      </c>
      <c r="AF679" s="12" t="str">
        <f t="shared" si="64"/>
        <v>N° proy&gt;=90%</v>
      </c>
      <c r="AG679" s="16">
        <v>40120</v>
      </c>
      <c r="AH679" s="15">
        <v>45686</v>
      </c>
      <c r="AI679">
        <v>7.6600000000000001E-2</v>
      </c>
      <c r="AJ679">
        <v>5.3800000000000001E-2</v>
      </c>
      <c r="AK679" s="11">
        <f>VLOOKUP(A679,'[1]indicadores 140225'!$A$1:$AH$2422,29,FALSE)</f>
        <v>6.6100000000000006E-2</v>
      </c>
      <c r="AN679">
        <v>0.1452</v>
      </c>
      <c r="AO679">
        <v>6.8500000000000005E-2</v>
      </c>
      <c r="AP679" s="11">
        <f>VLOOKUP(A679,'[1]indicadores 140225'!$A$1:$AH$2422,31,FALSE)</f>
        <v>0.126</v>
      </c>
      <c r="AS679" t="s">
        <v>54</v>
      </c>
      <c r="AT679" t="s">
        <v>55</v>
      </c>
      <c r="AU679" t="s">
        <v>56</v>
      </c>
    </row>
    <row r="680" spans="1:47" x14ac:dyDescent="0.25">
      <c r="A680" t="s">
        <v>3065</v>
      </c>
      <c r="B680" t="s">
        <v>3065</v>
      </c>
      <c r="C680" s="6">
        <f t="shared" si="65"/>
        <v>2024</v>
      </c>
      <c r="D680" t="s">
        <v>47</v>
      </c>
      <c r="E680" t="s">
        <v>132</v>
      </c>
      <c r="F680" t="s">
        <v>3066</v>
      </c>
      <c r="G680" t="s">
        <v>2971</v>
      </c>
      <c r="H680" t="s">
        <v>2972</v>
      </c>
      <c r="I680" t="s">
        <v>2999</v>
      </c>
      <c r="J680" t="s">
        <v>765</v>
      </c>
      <c r="K680" t="s">
        <v>3067</v>
      </c>
      <c r="L680" t="s">
        <v>3068</v>
      </c>
      <c r="M680">
        <v>400</v>
      </c>
      <c r="N680" s="14">
        <v>45566.726203703707</v>
      </c>
      <c r="O680">
        <v>2400000</v>
      </c>
      <c r="P680" s="15">
        <v>45565</v>
      </c>
      <c r="Q680" s="16">
        <v>2400000</v>
      </c>
      <c r="R680" s="10">
        <f t="shared" si="60"/>
        <v>1</v>
      </c>
      <c r="S680" s="10" t="str">
        <f t="shared" si="61"/>
        <v>N° proy &gt;=90%</v>
      </c>
      <c r="T680" s="15">
        <v>45579</v>
      </c>
      <c r="U680" s="16">
        <v>2400000</v>
      </c>
      <c r="V680" s="15">
        <v>45567</v>
      </c>
      <c r="W680">
        <v>124.708703703704</v>
      </c>
      <c r="X680">
        <v>4.04</v>
      </c>
      <c r="Y680">
        <v>36</v>
      </c>
      <c r="Z680" s="11" t="str">
        <f t="shared" si="62"/>
        <v>dentro de plazo</v>
      </c>
      <c r="AA680" s="17"/>
      <c r="AB680" s="16">
        <v>188105.01</v>
      </c>
      <c r="AC680" s="16">
        <v>188105.01</v>
      </c>
      <c r="AD680" s="9">
        <f>VLOOKUP(A680,'[1]indicadores 140225'!$A$1:$AH$2422,25,FALSE)</f>
        <v>188105.01</v>
      </c>
      <c r="AE680" s="12">
        <f t="shared" si="63"/>
        <v>1</v>
      </c>
      <c r="AF680" s="12" t="str">
        <f t="shared" si="64"/>
        <v>N° proy&gt;=90%</v>
      </c>
      <c r="AG680" s="16">
        <v>62290.91</v>
      </c>
      <c r="AH680" s="15">
        <v>45679</v>
      </c>
      <c r="AI680">
        <v>8.5999999999999993E-2</v>
      </c>
      <c r="AJ680">
        <v>6.83E-2</v>
      </c>
      <c r="AK680" s="11">
        <f>VLOOKUP(A680,'[1]indicadores 140225'!$A$1:$AH$2422,29,FALSE)</f>
        <v>6.83E-2</v>
      </c>
      <c r="AN680">
        <v>0.1343</v>
      </c>
      <c r="AO680">
        <v>7.2400000000000006E-2</v>
      </c>
      <c r="AP680" s="11">
        <f>VLOOKUP(A680,'[1]indicadores 140225'!$A$1:$AH$2422,31,FALSE)</f>
        <v>7.2400000000000006E-2</v>
      </c>
      <c r="AS680" t="s">
        <v>54</v>
      </c>
      <c r="AT680" t="s">
        <v>55</v>
      </c>
      <c r="AU680" t="s">
        <v>56</v>
      </c>
    </row>
    <row r="681" spans="1:47" x14ac:dyDescent="0.25">
      <c r="B681" t="s">
        <v>3069</v>
      </c>
      <c r="C681" s="6">
        <f t="shared" si="65"/>
        <v>1900</v>
      </c>
      <c r="D681" t="s">
        <v>47</v>
      </c>
      <c r="E681" t="s">
        <v>763</v>
      </c>
      <c r="F681" t="s">
        <v>3070</v>
      </c>
      <c r="G681" t="s">
        <v>2971</v>
      </c>
      <c r="H681" t="s">
        <v>2972</v>
      </c>
      <c r="I681" t="s">
        <v>2971</v>
      </c>
      <c r="J681" t="s">
        <v>3071</v>
      </c>
      <c r="K681" t="s">
        <v>3071</v>
      </c>
      <c r="L681" t="s">
        <v>3072</v>
      </c>
      <c r="M681">
        <v>80</v>
      </c>
      <c r="N681" s="18"/>
      <c r="P681" s="15">
        <v>45643</v>
      </c>
      <c r="Q681" s="16">
        <v>474720</v>
      </c>
      <c r="R681" s="10" t="e">
        <f t="shared" si="60"/>
        <v>#DIV/0!</v>
      </c>
      <c r="S681" s="10" t="e">
        <f t="shared" si="61"/>
        <v>#DIV/0!</v>
      </c>
      <c r="T681" s="15">
        <v>45645</v>
      </c>
      <c r="U681" s="16">
        <v>474720</v>
      </c>
      <c r="V681" s="17"/>
      <c r="Z681" s="11" t="str">
        <f t="shared" si="62"/>
        <v>dentro de plazo</v>
      </c>
      <c r="AA681" s="17"/>
      <c r="AB681" s="16"/>
      <c r="AC681" s="16">
        <v>0</v>
      </c>
      <c r="AD681" s="9" t="e">
        <f>VLOOKUP(A681,'[1]indicadores 140225'!$A$1:$AH$2422,25,FALSE)</f>
        <v>#N/A</v>
      </c>
      <c r="AE681" s="12" t="e">
        <f t="shared" si="63"/>
        <v>#N/A</v>
      </c>
      <c r="AF681" s="12" t="e">
        <f t="shared" si="64"/>
        <v>#N/A</v>
      </c>
      <c r="AG681" s="16"/>
      <c r="AH681" s="17"/>
      <c r="AI681">
        <v>0</v>
      </c>
      <c r="AK681" s="11" t="e">
        <f>VLOOKUP(A681,'[1]indicadores 140225'!$A$1:$AH$2422,29,FALSE)</f>
        <v>#N/A</v>
      </c>
      <c r="AP681" s="11" t="e">
        <f>VLOOKUP(A681,'[1]indicadores 140225'!$A$1:$AH$2422,31,FALSE)</f>
        <v>#N/A</v>
      </c>
      <c r="AS681" t="s">
        <v>767</v>
      </c>
      <c r="AT681" t="s">
        <v>768</v>
      </c>
    </row>
    <row r="682" spans="1:47" x14ac:dyDescent="0.25">
      <c r="A682" t="s">
        <v>3073</v>
      </c>
      <c r="B682" t="s">
        <v>3073</v>
      </c>
      <c r="C682" s="6">
        <f t="shared" si="65"/>
        <v>2022</v>
      </c>
      <c r="D682" t="s">
        <v>47</v>
      </c>
      <c r="E682" t="s">
        <v>48</v>
      </c>
      <c r="F682" t="s">
        <v>3074</v>
      </c>
      <c r="G682" t="s">
        <v>3075</v>
      </c>
      <c r="H682" t="s">
        <v>1478</v>
      </c>
      <c r="I682" t="s">
        <v>3076</v>
      </c>
      <c r="J682" t="s">
        <v>3077</v>
      </c>
      <c r="K682" t="s">
        <v>3078</v>
      </c>
      <c r="L682" t="s">
        <v>3079</v>
      </c>
      <c r="M682">
        <v>200</v>
      </c>
      <c r="N682" s="14">
        <v>44767</v>
      </c>
      <c r="O682">
        <v>1200000</v>
      </c>
      <c r="P682" s="15">
        <v>44769</v>
      </c>
      <c r="Q682" s="16">
        <v>1200000</v>
      </c>
      <c r="R682" s="10">
        <f t="shared" si="60"/>
        <v>1</v>
      </c>
      <c r="S682" s="10" t="str">
        <f t="shared" si="61"/>
        <v>N° proy &gt;=90%</v>
      </c>
      <c r="T682" s="15">
        <v>44778</v>
      </c>
      <c r="U682" s="16">
        <v>1200000</v>
      </c>
      <c r="V682" s="15">
        <v>44774</v>
      </c>
      <c r="W682">
        <v>917.70870370370403</v>
      </c>
      <c r="X682">
        <v>30.07</v>
      </c>
      <c r="Y682">
        <v>36</v>
      </c>
      <c r="Z682" s="11" t="str">
        <f t="shared" si="62"/>
        <v>dentro de plazo</v>
      </c>
      <c r="AA682" s="17"/>
      <c r="AB682" s="16">
        <v>1120688.03</v>
      </c>
      <c r="AC682" s="16">
        <v>1085987.28</v>
      </c>
      <c r="AD682" s="9">
        <f>VLOOKUP(A682,'[1]indicadores 140225'!$A$1:$AH$2422,25,FALSE)</f>
        <v>1097193.53</v>
      </c>
      <c r="AE682" s="12">
        <f t="shared" si="63"/>
        <v>0.97903564652153907</v>
      </c>
      <c r="AF682" s="12" t="str">
        <f t="shared" si="64"/>
        <v>N° proy&gt;=90%</v>
      </c>
      <c r="AG682" s="16">
        <v>1082368.19</v>
      </c>
      <c r="AH682" s="15">
        <v>45616</v>
      </c>
      <c r="AI682">
        <v>0.95109999999999995</v>
      </c>
      <c r="AJ682">
        <v>0.95499999999999996</v>
      </c>
      <c r="AK682" s="11">
        <f>VLOOKUP(A682,'[1]indicadores 140225'!$A$1:$AH$2422,29,FALSE)</f>
        <v>0.96040000000000003</v>
      </c>
      <c r="AN682">
        <v>0.95140000000000002</v>
      </c>
      <c r="AO682">
        <v>0.91830000000000001</v>
      </c>
      <c r="AP682" s="11">
        <f>VLOOKUP(A682,'[1]indicadores 140225'!$A$1:$AH$2422,31,FALSE)</f>
        <v>0.92610000000000003</v>
      </c>
      <c r="AS682" t="s">
        <v>54</v>
      </c>
      <c r="AT682" t="s">
        <v>55</v>
      </c>
      <c r="AU682" t="s">
        <v>56</v>
      </c>
    </row>
    <row r="683" spans="1:47" x14ac:dyDescent="0.25">
      <c r="A683" t="s">
        <v>3080</v>
      </c>
      <c r="B683" t="s">
        <v>3080</v>
      </c>
      <c r="C683" s="6">
        <f t="shared" si="65"/>
        <v>2022</v>
      </c>
      <c r="D683" t="s">
        <v>47</v>
      </c>
      <c r="E683" t="s">
        <v>48</v>
      </c>
      <c r="F683" t="s">
        <v>3081</v>
      </c>
      <c r="G683" t="s">
        <v>3075</v>
      </c>
      <c r="H683" t="s">
        <v>1478</v>
      </c>
      <c r="I683" t="s">
        <v>3076</v>
      </c>
      <c r="J683" t="s">
        <v>3077</v>
      </c>
      <c r="K683" t="s">
        <v>3082</v>
      </c>
      <c r="L683" t="s">
        <v>3083</v>
      </c>
      <c r="M683">
        <v>200</v>
      </c>
      <c r="N683" s="14">
        <v>44767</v>
      </c>
      <c r="O683">
        <v>1200000</v>
      </c>
      <c r="P683" s="15">
        <v>44769</v>
      </c>
      <c r="Q683" s="16">
        <v>1200000</v>
      </c>
      <c r="R683" s="10">
        <f t="shared" si="60"/>
        <v>1</v>
      </c>
      <c r="S683" s="10" t="str">
        <f t="shared" si="61"/>
        <v>N° proy &gt;=90%</v>
      </c>
      <c r="T683" s="15">
        <v>44778</v>
      </c>
      <c r="U683" s="16">
        <v>1200000</v>
      </c>
      <c r="V683" s="15">
        <v>44774</v>
      </c>
      <c r="W683">
        <v>917.70870370370403</v>
      </c>
      <c r="X683">
        <v>30.07</v>
      </c>
      <c r="Y683">
        <v>36</v>
      </c>
      <c r="Z683" s="11" t="str">
        <f t="shared" si="62"/>
        <v>dentro de plazo</v>
      </c>
      <c r="AA683" s="17"/>
      <c r="AB683" s="16">
        <v>1133611.78</v>
      </c>
      <c r="AC683" s="16">
        <v>1103111.3799999999</v>
      </c>
      <c r="AD683" s="9">
        <f>VLOOKUP(A683,'[1]indicadores 140225'!$A$1:$AH$2422,25,FALSE)</f>
        <v>1113888.8799999999</v>
      </c>
      <c r="AE683" s="12">
        <f t="shared" si="63"/>
        <v>0.98260171573022981</v>
      </c>
      <c r="AF683" s="12" t="str">
        <f t="shared" si="64"/>
        <v>N° proy&gt;=90%</v>
      </c>
      <c r="AG683" s="16">
        <v>1094447.69</v>
      </c>
      <c r="AH683" s="15">
        <v>45616</v>
      </c>
      <c r="AI683">
        <v>0.95440000000000003</v>
      </c>
      <c r="AJ683">
        <v>0.95599999999999996</v>
      </c>
      <c r="AK683" s="11">
        <f>VLOOKUP(A683,'[1]indicadores 140225'!$A$1:$AH$2422,29,FALSE)</f>
        <v>0.96130000000000004</v>
      </c>
      <c r="AN683">
        <v>0.95079999999999998</v>
      </c>
      <c r="AO683">
        <v>0.93049999999999999</v>
      </c>
      <c r="AP683" s="11">
        <f>VLOOKUP(A683,'[1]indicadores 140225'!$A$1:$AH$2422,31,FALSE)</f>
        <v>0.93799999999999994</v>
      </c>
      <c r="AS683" t="s">
        <v>54</v>
      </c>
      <c r="AT683" t="s">
        <v>55</v>
      </c>
      <c r="AU683" t="s">
        <v>56</v>
      </c>
    </row>
    <row r="684" spans="1:47" x14ac:dyDescent="0.25">
      <c r="A684" t="s">
        <v>3084</v>
      </c>
      <c r="B684" t="s">
        <v>3084</v>
      </c>
      <c r="C684" s="6">
        <f t="shared" si="65"/>
        <v>2022</v>
      </c>
      <c r="D684" t="s">
        <v>47</v>
      </c>
      <c r="E684" t="s">
        <v>48</v>
      </c>
      <c r="F684" t="s">
        <v>3085</v>
      </c>
      <c r="G684" t="s">
        <v>3075</v>
      </c>
      <c r="H684" t="s">
        <v>1478</v>
      </c>
      <c r="I684" t="s">
        <v>3086</v>
      </c>
      <c r="J684" t="s">
        <v>3087</v>
      </c>
      <c r="K684" t="s">
        <v>3087</v>
      </c>
      <c r="L684" t="s">
        <v>3088</v>
      </c>
      <c r="M684">
        <v>200</v>
      </c>
      <c r="N684" s="14">
        <v>44773.798877314817</v>
      </c>
      <c r="O684">
        <v>1200000</v>
      </c>
      <c r="P684" s="15">
        <v>44769</v>
      </c>
      <c r="Q684" s="16">
        <v>1200000</v>
      </c>
      <c r="R684" s="10">
        <f t="shared" si="60"/>
        <v>1</v>
      </c>
      <c r="S684" s="10" t="str">
        <f t="shared" si="61"/>
        <v>N° proy &gt;=90%</v>
      </c>
      <c r="T684" s="15">
        <v>44778</v>
      </c>
      <c r="U684" s="16">
        <v>1200000</v>
      </c>
      <c r="V684" s="15">
        <v>44783</v>
      </c>
      <c r="W684">
        <v>908.70870370370403</v>
      </c>
      <c r="X684">
        <v>29.78</v>
      </c>
      <c r="Y684">
        <v>36</v>
      </c>
      <c r="Z684" s="11" t="str">
        <f t="shared" si="62"/>
        <v>dentro de plazo</v>
      </c>
      <c r="AA684" s="17"/>
      <c r="AB684" s="16">
        <v>1123717.1399999999</v>
      </c>
      <c r="AC684" s="16">
        <v>1119567.6000000001</v>
      </c>
      <c r="AD684" s="9">
        <f>VLOOKUP(A684,'[1]indicadores 140225'!$A$1:$AH$2422,25,FALSE)</f>
        <v>1119567.6000000001</v>
      </c>
      <c r="AE684" s="12">
        <f t="shared" si="63"/>
        <v>0.99630730915077093</v>
      </c>
      <c r="AF684" s="12" t="str">
        <f t="shared" si="64"/>
        <v>N° proy&gt;=90%</v>
      </c>
      <c r="AG684" s="16">
        <v>1104067.1399999999</v>
      </c>
      <c r="AH684" s="15">
        <v>45643</v>
      </c>
      <c r="AI684">
        <v>0.93020000000000003</v>
      </c>
      <c r="AJ684">
        <v>0.95960000000000001</v>
      </c>
      <c r="AK684" s="11">
        <f>VLOOKUP(A684,'[1]indicadores 140225'!$A$1:$AH$2422,29,FALSE)</f>
        <v>0.95960000000000001</v>
      </c>
      <c r="AN684">
        <v>0.94850000000000001</v>
      </c>
      <c r="AO684">
        <v>0.94720000000000004</v>
      </c>
      <c r="AP684" s="11">
        <f>VLOOKUP(A684,'[1]indicadores 140225'!$A$1:$AH$2422,31,FALSE)</f>
        <v>0.94720000000000004</v>
      </c>
      <c r="AS684" t="s">
        <v>54</v>
      </c>
      <c r="AT684" t="s">
        <v>55</v>
      </c>
      <c r="AU684" t="s">
        <v>56</v>
      </c>
    </row>
    <row r="685" spans="1:47" x14ac:dyDescent="0.25">
      <c r="A685" t="s">
        <v>3089</v>
      </c>
      <c r="B685" t="s">
        <v>3089</v>
      </c>
      <c r="C685" s="6">
        <f t="shared" si="65"/>
        <v>2022</v>
      </c>
      <c r="D685" t="s">
        <v>47</v>
      </c>
      <c r="E685" t="s">
        <v>48</v>
      </c>
      <c r="F685" t="s">
        <v>3090</v>
      </c>
      <c r="G685" t="s">
        <v>3075</v>
      </c>
      <c r="H685" t="s">
        <v>1478</v>
      </c>
      <c r="I685" t="s">
        <v>3086</v>
      </c>
      <c r="J685" t="s">
        <v>3091</v>
      </c>
      <c r="K685" t="s">
        <v>3091</v>
      </c>
      <c r="L685" t="s">
        <v>3088</v>
      </c>
      <c r="M685">
        <v>200</v>
      </c>
      <c r="N685" s="14">
        <v>44773.798877314817</v>
      </c>
      <c r="O685">
        <v>1200000</v>
      </c>
      <c r="P685" s="15">
        <v>44769</v>
      </c>
      <c r="Q685" s="16">
        <v>1200000</v>
      </c>
      <c r="R685" s="10">
        <f t="shared" si="60"/>
        <v>1</v>
      </c>
      <c r="S685" s="10" t="str">
        <f t="shared" si="61"/>
        <v>N° proy &gt;=90%</v>
      </c>
      <c r="T685" s="15">
        <v>44778</v>
      </c>
      <c r="U685" s="16">
        <v>1200000</v>
      </c>
      <c r="V685" s="15">
        <v>44783</v>
      </c>
      <c r="W685">
        <v>908.70870370370403</v>
      </c>
      <c r="X685">
        <v>29.78</v>
      </c>
      <c r="Y685">
        <v>36</v>
      </c>
      <c r="Z685" s="11" t="str">
        <f t="shared" si="62"/>
        <v>dentro de plazo</v>
      </c>
      <c r="AA685" s="17"/>
      <c r="AB685" s="16">
        <v>1124241.3600000001</v>
      </c>
      <c r="AC685" s="16">
        <v>1120728.71</v>
      </c>
      <c r="AD685" s="9">
        <f>VLOOKUP(A685,'[1]indicadores 140225'!$A$1:$AH$2422,25,FALSE)</f>
        <v>1120728.71</v>
      </c>
      <c r="AE685" s="12">
        <f t="shared" si="63"/>
        <v>0.99687553747355451</v>
      </c>
      <c r="AF685" s="12" t="str">
        <f t="shared" si="64"/>
        <v>N° proy&gt;=90%</v>
      </c>
      <c r="AG685" s="16">
        <v>1105141.3600000001</v>
      </c>
      <c r="AH685" s="15">
        <v>45643</v>
      </c>
      <c r="AI685">
        <v>0.93269999999999997</v>
      </c>
      <c r="AJ685">
        <v>0.95779999999999998</v>
      </c>
      <c r="AK685" s="11">
        <f>VLOOKUP(A685,'[1]indicadores 140225'!$A$1:$AH$2422,29,FALSE)</f>
        <v>0.95779999999999998</v>
      </c>
      <c r="AN685">
        <v>0.94779999999999998</v>
      </c>
      <c r="AO685">
        <v>0.9456</v>
      </c>
      <c r="AP685" s="11">
        <f>VLOOKUP(A685,'[1]indicadores 140225'!$A$1:$AH$2422,31,FALSE)</f>
        <v>0.9456</v>
      </c>
      <c r="AS685" t="s">
        <v>54</v>
      </c>
      <c r="AT685" t="s">
        <v>55</v>
      </c>
      <c r="AU685" t="s">
        <v>56</v>
      </c>
    </row>
    <row r="686" spans="1:47" x14ac:dyDescent="0.25">
      <c r="A686" t="s">
        <v>3092</v>
      </c>
      <c r="B686" t="s">
        <v>3093</v>
      </c>
      <c r="C686" s="6">
        <f t="shared" si="65"/>
        <v>2023</v>
      </c>
      <c r="D686" t="s">
        <v>47</v>
      </c>
      <c r="E686" t="s">
        <v>82</v>
      </c>
      <c r="F686" t="s">
        <v>3094</v>
      </c>
      <c r="G686" t="s">
        <v>3075</v>
      </c>
      <c r="H686" t="s">
        <v>1478</v>
      </c>
      <c r="I686" t="s">
        <v>3076</v>
      </c>
      <c r="J686" t="s">
        <v>3076</v>
      </c>
      <c r="K686" t="s">
        <v>3076</v>
      </c>
      <c r="L686" t="s">
        <v>3095</v>
      </c>
      <c r="M686">
        <v>200</v>
      </c>
      <c r="N686" s="14">
        <v>45133</v>
      </c>
      <c r="O686">
        <v>1200000</v>
      </c>
      <c r="P686" s="15">
        <v>45196</v>
      </c>
      <c r="Q686" s="16">
        <v>1200000</v>
      </c>
      <c r="R686" s="10">
        <f t="shared" si="60"/>
        <v>1</v>
      </c>
      <c r="S686" s="10" t="str">
        <f t="shared" si="61"/>
        <v>N° proy &gt;=90%</v>
      </c>
      <c r="T686" s="15">
        <v>45215</v>
      </c>
      <c r="U686" s="16">
        <v>1200000</v>
      </c>
      <c r="V686" s="15">
        <v>45139</v>
      </c>
      <c r="W686">
        <v>552.70870370370403</v>
      </c>
      <c r="X686">
        <v>18.07</v>
      </c>
      <c r="Y686">
        <v>36</v>
      </c>
      <c r="Z686" s="11" t="str">
        <f t="shared" si="62"/>
        <v>dentro de plazo</v>
      </c>
      <c r="AA686" s="17"/>
      <c r="AB686" s="16">
        <v>747419.15</v>
      </c>
      <c r="AC686" s="16">
        <v>683791.97</v>
      </c>
      <c r="AD686" s="9">
        <f>VLOOKUP(A686,'[1]indicadores 140225'!$A$1:$AH$2422,25,FALSE)</f>
        <v>719086.95</v>
      </c>
      <c r="AE686" s="12">
        <f t="shared" si="63"/>
        <v>0.96209329129444965</v>
      </c>
      <c r="AF686" s="12" t="str">
        <f t="shared" si="64"/>
        <v>N° proy&gt;=90%</v>
      </c>
      <c r="AG686" s="16">
        <v>526897.32000000007</v>
      </c>
      <c r="AH686" s="15">
        <v>45640</v>
      </c>
      <c r="AI686">
        <v>0.64429999999999998</v>
      </c>
      <c r="AJ686">
        <v>0.61299999999999999</v>
      </c>
      <c r="AK686" s="11">
        <f>VLOOKUP(A686,'[1]indicadores 140225'!$A$1:$AH$2422,29,FALSE)</f>
        <v>0.63919999999999999</v>
      </c>
      <c r="AN686">
        <v>0.80130000000000001</v>
      </c>
      <c r="AO686">
        <v>0.62439999999999996</v>
      </c>
      <c r="AP686" s="11">
        <f>VLOOKUP(A686,'[1]indicadores 140225'!$A$1:$AH$2422,31,FALSE)</f>
        <v>0.65680000000000005</v>
      </c>
      <c r="AS686" t="s">
        <v>54</v>
      </c>
      <c r="AT686" t="s">
        <v>55</v>
      </c>
      <c r="AU686" t="s">
        <v>56</v>
      </c>
    </row>
    <row r="687" spans="1:47" x14ac:dyDescent="0.25">
      <c r="A687" t="s">
        <v>3096</v>
      </c>
      <c r="B687" t="s">
        <v>3097</v>
      </c>
      <c r="C687" s="6">
        <f t="shared" si="65"/>
        <v>2023</v>
      </c>
      <c r="D687" t="s">
        <v>47</v>
      </c>
      <c r="E687" t="s">
        <v>82</v>
      </c>
      <c r="F687" t="s">
        <v>3098</v>
      </c>
      <c r="G687" t="s">
        <v>3075</v>
      </c>
      <c r="H687" t="s">
        <v>1478</v>
      </c>
      <c r="I687" t="s">
        <v>3076</v>
      </c>
      <c r="J687" t="s">
        <v>3076</v>
      </c>
      <c r="K687" t="s">
        <v>3076</v>
      </c>
      <c r="L687" t="s">
        <v>3095</v>
      </c>
      <c r="M687">
        <v>200</v>
      </c>
      <c r="N687" s="14">
        <v>45133</v>
      </c>
      <c r="O687">
        <v>1200000</v>
      </c>
      <c r="P687" s="15">
        <v>45196</v>
      </c>
      <c r="Q687" s="16">
        <v>1200000</v>
      </c>
      <c r="R687" s="10">
        <f t="shared" si="60"/>
        <v>1</v>
      </c>
      <c r="S687" s="10" t="str">
        <f t="shared" si="61"/>
        <v>N° proy &gt;=90%</v>
      </c>
      <c r="T687" s="15">
        <v>45215</v>
      </c>
      <c r="U687" s="16">
        <v>1200000</v>
      </c>
      <c r="V687" s="15">
        <v>45139</v>
      </c>
      <c r="W687">
        <v>552.70870370370403</v>
      </c>
      <c r="X687">
        <v>18.07</v>
      </c>
      <c r="Y687">
        <v>36</v>
      </c>
      <c r="Z687" s="11" t="str">
        <f t="shared" si="62"/>
        <v>dentro de plazo</v>
      </c>
      <c r="AA687" s="17"/>
      <c r="AB687" s="16">
        <v>716877.07</v>
      </c>
      <c r="AC687" s="16">
        <v>652588.88</v>
      </c>
      <c r="AD687" s="9">
        <f>VLOOKUP(A687,'[1]indicadores 140225'!$A$1:$AH$2422,25,FALSE)</f>
        <v>672518.86</v>
      </c>
      <c r="AE687" s="12">
        <f t="shared" si="63"/>
        <v>0.93812298948270179</v>
      </c>
      <c r="AF687" s="12" t="str">
        <f t="shared" si="64"/>
        <v>N° proy&gt;=90%</v>
      </c>
      <c r="AG687" s="16">
        <v>523190.87</v>
      </c>
      <c r="AH687" s="15">
        <v>45640</v>
      </c>
      <c r="AI687">
        <v>0.62990000000000002</v>
      </c>
      <c r="AJ687">
        <v>0.60450000000000004</v>
      </c>
      <c r="AK687" s="11">
        <f>VLOOKUP(A687,'[1]indicadores 140225'!$A$1:$AH$2422,29,FALSE)</f>
        <v>0.62439999999999996</v>
      </c>
      <c r="AN687">
        <v>0.754</v>
      </c>
      <c r="AO687">
        <v>0.60540000000000005</v>
      </c>
      <c r="AP687" s="11">
        <f>VLOOKUP(A687,'[1]indicadores 140225'!$A$1:$AH$2422,31,FALSE)</f>
        <v>0.63590000000000002</v>
      </c>
      <c r="AS687" t="s">
        <v>54</v>
      </c>
      <c r="AT687" t="s">
        <v>55</v>
      </c>
      <c r="AU687" t="s">
        <v>56</v>
      </c>
    </row>
    <row r="688" spans="1:47" x14ac:dyDescent="0.25">
      <c r="A688" t="s">
        <v>3099</v>
      </c>
      <c r="B688" t="s">
        <v>3099</v>
      </c>
      <c r="C688" s="6">
        <f t="shared" si="65"/>
        <v>2023</v>
      </c>
      <c r="D688" t="s">
        <v>47</v>
      </c>
      <c r="E688" t="s">
        <v>82</v>
      </c>
      <c r="F688" t="s">
        <v>3100</v>
      </c>
      <c r="G688" t="s">
        <v>3075</v>
      </c>
      <c r="H688" t="s">
        <v>1478</v>
      </c>
      <c r="I688" t="s">
        <v>3076</v>
      </c>
      <c r="J688" t="s">
        <v>3101</v>
      </c>
      <c r="K688" t="s">
        <v>3101</v>
      </c>
      <c r="L688" t="s">
        <v>3102</v>
      </c>
      <c r="M688">
        <v>200</v>
      </c>
      <c r="N688" s="14">
        <v>45128.589826388888</v>
      </c>
      <c r="O688">
        <v>1200000</v>
      </c>
      <c r="P688" s="15">
        <v>45196</v>
      </c>
      <c r="Q688" s="16">
        <v>1200000</v>
      </c>
      <c r="R688" s="10">
        <f t="shared" si="60"/>
        <v>1</v>
      </c>
      <c r="S688" s="10" t="str">
        <f t="shared" si="61"/>
        <v>N° proy &gt;=90%</v>
      </c>
      <c r="T688" s="15">
        <v>45215</v>
      </c>
      <c r="U688" s="16">
        <v>1200000</v>
      </c>
      <c r="V688" s="15">
        <v>45139</v>
      </c>
      <c r="W688">
        <v>552.70870370370403</v>
      </c>
      <c r="X688">
        <v>18.07</v>
      </c>
      <c r="Y688">
        <v>36</v>
      </c>
      <c r="Z688" s="11" t="str">
        <f t="shared" si="62"/>
        <v>dentro de plazo</v>
      </c>
      <c r="AA688" s="17"/>
      <c r="AB688" s="16">
        <v>822493.29</v>
      </c>
      <c r="AC688" s="16">
        <v>820699.54</v>
      </c>
      <c r="AD688" s="9">
        <f>VLOOKUP(A688,'[1]indicadores 140225'!$A$1:$AH$2422,25,FALSE)</f>
        <v>820699.54</v>
      </c>
      <c r="AE688" s="12">
        <f t="shared" si="63"/>
        <v>0.99781913114452281</v>
      </c>
      <c r="AF688" s="12" t="str">
        <f t="shared" si="64"/>
        <v>N° proy&gt;=90%</v>
      </c>
      <c r="AG688" s="16">
        <v>401344.16000000003</v>
      </c>
      <c r="AH688" s="15">
        <v>45638</v>
      </c>
      <c r="AI688">
        <v>0.62960000000000005</v>
      </c>
      <c r="AJ688">
        <v>0.56589999999999996</v>
      </c>
      <c r="AK688" s="11">
        <f>VLOOKUP(A688,'[1]indicadores 140225'!$A$1:$AH$2422,29,FALSE)</f>
        <v>0.62649999999999995</v>
      </c>
      <c r="AN688">
        <v>0.87</v>
      </c>
      <c r="AO688">
        <v>0.6149</v>
      </c>
      <c r="AP688" s="11">
        <f>VLOOKUP(A688,'[1]indicadores 140225'!$A$1:$AH$2422,31,FALSE)</f>
        <v>0.71619999999999995</v>
      </c>
      <c r="AS688" t="s">
        <v>54</v>
      </c>
      <c r="AT688" t="s">
        <v>55</v>
      </c>
      <c r="AU688" t="s">
        <v>56</v>
      </c>
    </row>
    <row r="689" spans="1:47" x14ac:dyDescent="0.25">
      <c r="A689" t="s">
        <v>3103</v>
      </c>
      <c r="B689" t="s">
        <v>3103</v>
      </c>
      <c r="C689" s="6">
        <f t="shared" si="65"/>
        <v>2023</v>
      </c>
      <c r="D689" t="s">
        <v>47</v>
      </c>
      <c r="E689" t="s">
        <v>82</v>
      </c>
      <c r="F689" t="s">
        <v>1723</v>
      </c>
      <c r="G689" t="s">
        <v>3075</v>
      </c>
      <c r="H689" t="s">
        <v>1478</v>
      </c>
      <c r="I689" t="s">
        <v>3076</v>
      </c>
      <c r="J689" t="s">
        <v>1725</v>
      </c>
      <c r="K689" t="s">
        <v>1725</v>
      </c>
      <c r="L689" t="s">
        <v>3102</v>
      </c>
      <c r="M689">
        <v>200</v>
      </c>
      <c r="N689" s="14">
        <v>45128.589826388888</v>
      </c>
      <c r="O689">
        <v>1200000</v>
      </c>
      <c r="P689" s="15">
        <v>45196</v>
      </c>
      <c r="Q689" s="16">
        <v>1200000</v>
      </c>
      <c r="R689" s="10">
        <f t="shared" si="60"/>
        <v>1</v>
      </c>
      <c r="S689" s="10" t="str">
        <f t="shared" si="61"/>
        <v>N° proy &gt;=90%</v>
      </c>
      <c r="T689" s="15">
        <v>45215</v>
      </c>
      <c r="U689" s="16">
        <v>1200000</v>
      </c>
      <c r="V689" s="15">
        <v>45139</v>
      </c>
      <c r="W689">
        <v>552.70870370370403</v>
      </c>
      <c r="X689">
        <v>18.07</v>
      </c>
      <c r="Y689">
        <v>36</v>
      </c>
      <c r="Z689" s="11" t="str">
        <f t="shared" si="62"/>
        <v>dentro de plazo</v>
      </c>
      <c r="AA689" s="17"/>
      <c r="AB689" s="16">
        <v>847850.35</v>
      </c>
      <c r="AC689" s="16">
        <v>846014.6</v>
      </c>
      <c r="AD689" s="9">
        <f>VLOOKUP(A689,'[1]indicadores 140225'!$A$1:$AH$2422,25,FALSE)</f>
        <v>846014.6</v>
      </c>
      <c r="AE689" s="12">
        <f t="shared" si="63"/>
        <v>0.99783481837331311</v>
      </c>
      <c r="AF689" s="12" t="str">
        <f t="shared" si="64"/>
        <v>N° proy&gt;=90%</v>
      </c>
      <c r="AG689" s="16">
        <v>427401.23</v>
      </c>
      <c r="AH689" s="15">
        <v>45638</v>
      </c>
      <c r="AI689">
        <v>0.627</v>
      </c>
      <c r="AJ689">
        <v>0.60309999999999997</v>
      </c>
      <c r="AK689" s="11">
        <f>VLOOKUP(A689,'[1]indicadores 140225'!$A$1:$AH$2422,29,FALSE)</f>
        <v>0.63060000000000005</v>
      </c>
      <c r="AN689">
        <v>0.86819999999999997</v>
      </c>
      <c r="AO689">
        <v>0.62649999999999995</v>
      </c>
      <c r="AP689" s="11">
        <f>VLOOKUP(A689,'[1]indicadores 140225'!$A$1:$AH$2422,31,FALSE)</f>
        <v>0.73160000000000003</v>
      </c>
      <c r="AS689" t="s">
        <v>54</v>
      </c>
      <c r="AT689" t="s">
        <v>55</v>
      </c>
      <c r="AU689" t="s">
        <v>56</v>
      </c>
    </row>
    <row r="690" spans="1:47" x14ac:dyDescent="0.25">
      <c r="A690" t="s">
        <v>3093</v>
      </c>
      <c r="B690" t="s">
        <v>3092</v>
      </c>
      <c r="C690" s="6">
        <f t="shared" si="65"/>
        <v>2023</v>
      </c>
      <c r="D690" t="s">
        <v>47</v>
      </c>
      <c r="E690" t="s">
        <v>82</v>
      </c>
      <c r="F690" t="s">
        <v>3104</v>
      </c>
      <c r="G690" t="s">
        <v>3075</v>
      </c>
      <c r="H690" t="s">
        <v>1478</v>
      </c>
      <c r="I690" t="s">
        <v>3086</v>
      </c>
      <c r="J690" t="s">
        <v>3105</v>
      </c>
      <c r="K690" t="s">
        <v>3105</v>
      </c>
      <c r="L690" t="s">
        <v>3106</v>
      </c>
      <c r="M690">
        <v>200</v>
      </c>
      <c r="N690" s="14">
        <v>45128.469409722224</v>
      </c>
      <c r="O690">
        <v>1200000</v>
      </c>
      <c r="P690" s="15">
        <v>45198</v>
      </c>
      <c r="Q690" s="16">
        <v>1200000</v>
      </c>
      <c r="R690" s="10">
        <f t="shared" si="60"/>
        <v>1</v>
      </c>
      <c r="S690" s="10" t="str">
        <f t="shared" si="61"/>
        <v>N° proy &gt;=90%</v>
      </c>
      <c r="T690" s="15">
        <v>45215</v>
      </c>
      <c r="U690" s="16">
        <v>1200000</v>
      </c>
      <c r="V690" s="15">
        <v>45154</v>
      </c>
      <c r="W690">
        <v>537.70870370370403</v>
      </c>
      <c r="X690">
        <v>17.59</v>
      </c>
      <c r="Y690">
        <v>36</v>
      </c>
      <c r="Z690" s="11" t="str">
        <f t="shared" si="62"/>
        <v>dentro de plazo</v>
      </c>
      <c r="AA690" s="17"/>
      <c r="AB690" s="16">
        <v>881173.45</v>
      </c>
      <c r="AC690" s="16">
        <v>844046.25</v>
      </c>
      <c r="AD690" s="9">
        <f>VLOOKUP(A690,'[1]indicadores 140225'!$A$1:$AH$2422,25,FALSE)</f>
        <v>844046.25</v>
      </c>
      <c r="AE690" s="12">
        <f t="shared" si="63"/>
        <v>0.95786618400724632</v>
      </c>
      <c r="AF690" s="12" t="str">
        <f t="shared" si="64"/>
        <v>N° proy&gt;=90%</v>
      </c>
      <c r="AG690" s="16">
        <v>682228.6</v>
      </c>
      <c r="AH690" s="15">
        <v>45643</v>
      </c>
      <c r="AI690">
        <v>0.68489999999999995</v>
      </c>
      <c r="AJ690">
        <v>0.64349999999999996</v>
      </c>
      <c r="AK690" s="11">
        <f>VLOOKUP(A690,'[1]indicadores 140225'!$A$1:$AH$2422,29,FALSE)</f>
        <v>0.66100000000000003</v>
      </c>
      <c r="AN690">
        <v>0.68489999999999995</v>
      </c>
      <c r="AO690">
        <v>0.74029999999999996</v>
      </c>
      <c r="AP690" s="11">
        <f>VLOOKUP(A690,'[1]indicadores 140225'!$A$1:$AH$2422,31,FALSE)</f>
        <v>0.74029999999999996</v>
      </c>
      <c r="AS690" t="s">
        <v>54</v>
      </c>
      <c r="AT690" t="s">
        <v>55</v>
      </c>
      <c r="AU690" t="s">
        <v>56</v>
      </c>
    </row>
    <row r="691" spans="1:47" x14ac:dyDescent="0.25">
      <c r="A691" t="s">
        <v>3097</v>
      </c>
      <c r="B691" t="s">
        <v>3096</v>
      </c>
      <c r="C691" s="6">
        <f t="shared" si="65"/>
        <v>2023</v>
      </c>
      <c r="D691" t="s">
        <v>47</v>
      </c>
      <c r="E691" t="s">
        <v>82</v>
      </c>
      <c r="F691" t="s">
        <v>3107</v>
      </c>
      <c r="G691" t="s">
        <v>3075</v>
      </c>
      <c r="H691" t="s">
        <v>1478</v>
      </c>
      <c r="I691" t="s">
        <v>3086</v>
      </c>
      <c r="J691" t="s">
        <v>3108</v>
      </c>
      <c r="K691" t="s">
        <v>3109</v>
      </c>
      <c r="L691" t="s">
        <v>3110</v>
      </c>
      <c r="M691">
        <v>200</v>
      </c>
      <c r="N691" s="14">
        <v>45128.469409722224</v>
      </c>
      <c r="O691">
        <v>1200000</v>
      </c>
      <c r="P691" s="15">
        <v>45198</v>
      </c>
      <c r="Q691" s="16">
        <v>1200000</v>
      </c>
      <c r="R691" s="10">
        <f t="shared" si="60"/>
        <v>1</v>
      </c>
      <c r="S691" s="10" t="str">
        <f t="shared" si="61"/>
        <v>N° proy &gt;=90%</v>
      </c>
      <c r="T691" s="15">
        <v>45215</v>
      </c>
      <c r="U691" s="16">
        <v>1200000</v>
      </c>
      <c r="V691" s="15">
        <v>45154</v>
      </c>
      <c r="W691">
        <v>537.70870370370403</v>
      </c>
      <c r="X691">
        <v>17.59</v>
      </c>
      <c r="Y691">
        <v>36</v>
      </c>
      <c r="Z691" s="11" t="str">
        <f t="shared" si="62"/>
        <v>dentro de plazo</v>
      </c>
      <c r="AA691" s="17"/>
      <c r="AB691" s="16">
        <v>892571.95</v>
      </c>
      <c r="AC691" s="16">
        <v>846922.76</v>
      </c>
      <c r="AD691" s="9">
        <f>VLOOKUP(A691,'[1]indicadores 140225'!$A$1:$AH$2422,25,FALSE)</f>
        <v>846922.76</v>
      </c>
      <c r="AE691" s="12">
        <f t="shared" si="63"/>
        <v>0.94885657117053712</v>
      </c>
      <c r="AF691" s="12" t="str">
        <f t="shared" si="64"/>
        <v>N° proy&gt;=90%</v>
      </c>
      <c r="AG691" s="16">
        <v>696645.75</v>
      </c>
      <c r="AH691" s="15">
        <v>45643</v>
      </c>
      <c r="AI691">
        <v>0.68010000000000004</v>
      </c>
      <c r="AJ691">
        <v>0.62639999999999996</v>
      </c>
      <c r="AK691" s="11">
        <f>VLOOKUP(A691,'[1]indicadores 140225'!$A$1:$AH$2422,29,FALSE)</f>
        <v>0.63980000000000004</v>
      </c>
      <c r="AN691">
        <v>0.74139999999999995</v>
      </c>
      <c r="AO691">
        <v>0.69330000000000003</v>
      </c>
      <c r="AP691" s="11">
        <f>VLOOKUP(A691,'[1]indicadores 140225'!$A$1:$AH$2422,31,FALSE)</f>
        <v>0.69330000000000003</v>
      </c>
      <c r="AS691" t="s">
        <v>54</v>
      </c>
      <c r="AT691" t="s">
        <v>55</v>
      </c>
      <c r="AU691" t="s">
        <v>56</v>
      </c>
    </row>
    <row r="692" spans="1:47" x14ac:dyDescent="0.25">
      <c r="A692" t="s">
        <v>3111</v>
      </c>
      <c r="B692" t="s">
        <v>3111</v>
      </c>
      <c r="C692" s="6">
        <f t="shared" si="65"/>
        <v>2024</v>
      </c>
      <c r="D692" t="s">
        <v>47</v>
      </c>
      <c r="E692" t="s">
        <v>132</v>
      </c>
      <c r="F692" t="s">
        <v>3112</v>
      </c>
      <c r="G692" t="s">
        <v>3075</v>
      </c>
      <c r="H692" t="s">
        <v>1478</v>
      </c>
      <c r="I692" t="s">
        <v>3076</v>
      </c>
      <c r="J692" t="s">
        <v>3113</v>
      </c>
      <c r="K692" t="s">
        <v>3114</v>
      </c>
      <c r="L692" t="s">
        <v>3115</v>
      </c>
      <c r="M692">
        <v>400</v>
      </c>
      <c r="N692" s="14">
        <v>45539</v>
      </c>
      <c r="O692">
        <v>2400000</v>
      </c>
      <c r="P692" s="15">
        <v>45565</v>
      </c>
      <c r="Q692" s="16">
        <v>2400000</v>
      </c>
      <c r="R692" s="10">
        <f t="shared" si="60"/>
        <v>1</v>
      </c>
      <c r="S692" s="10" t="str">
        <f t="shared" si="61"/>
        <v>N° proy &gt;=90%</v>
      </c>
      <c r="T692" s="15">
        <v>45582</v>
      </c>
      <c r="U692" s="16">
        <v>2400000</v>
      </c>
      <c r="V692" s="15">
        <v>45551</v>
      </c>
      <c r="W692">
        <v>140.70870370370397</v>
      </c>
      <c r="X692">
        <v>4.59</v>
      </c>
      <c r="Y692">
        <v>36</v>
      </c>
      <c r="Z692" s="11" t="str">
        <f t="shared" si="62"/>
        <v>dentro de plazo</v>
      </c>
      <c r="AA692" s="17"/>
      <c r="AB692" s="16">
        <v>248865.93</v>
      </c>
      <c r="AC692" s="16">
        <v>248865.93</v>
      </c>
      <c r="AD692" s="9">
        <f>VLOOKUP(A692,'[1]indicadores 140225'!$A$1:$AH$2422,25,FALSE)</f>
        <v>248865.93</v>
      </c>
      <c r="AE692" s="12">
        <f t="shared" si="63"/>
        <v>1</v>
      </c>
      <c r="AF692" s="12" t="str">
        <f t="shared" si="64"/>
        <v>N° proy&gt;=90%</v>
      </c>
      <c r="AG692" s="16">
        <v>131372.56</v>
      </c>
      <c r="AH692" s="15">
        <v>45643</v>
      </c>
      <c r="AI692">
        <v>8.3599999999999994E-2</v>
      </c>
      <c r="AJ692">
        <v>7.7600000000000002E-2</v>
      </c>
      <c r="AK692" s="11">
        <f>VLOOKUP(A692,'[1]indicadores 140225'!$A$1:$AH$2422,29,FALSE)</f>
        <v>7.7600000000000002E-2</v>
      </c>
      <c r="AN692">
        <v>0.23960000000000001</v>
      </c>
      <c r="AO692">
        <v>7.3599999999999999E-2</v>
      </c>
      <c r="AP692" s="11">
        <f>VLOOKUP(A692,'[1]indicadores 140225'!$A$1:$AH$2422,31,FALSE)</f>
        <v>7.3599999999999999E-2</v>
      </c>
      <c r="AS692" t="s">
        <v>54</v>
      </c>
      <c r="AT692" t="s">
        <v>55</v>
      </c>
      <c r="AU692" t="s">
        <v>56</v>
      </c>
    </row>
    <row r="693" spans="1:47" x14ac:dyDescent="0.25">
      <c r="A693" t="s">
        <v>3116</v>
      </c>
      <c r="B693" t="s">
        <v>3116</v>
      </c>
      <c r="C693" s="6">
        <f t="shared" si="65"/>
        <v>2024</v>
      </c>
      <c r="D693" t="s">
        <v>157</v>
      </c>
      <c r="E693" t="s">
        <v>158</v>
      </c>
      <c r="F693" t="s">
        <v>3117</v>
      </c>
      <c r="G693" t="s">
        <v>3075</v>
      </c>
      <c r="H693" t="s">
        <v>1478</v>
      </c>
      <c r="I693" t="s">
        <v>3086</v>
      </c>
      <c r="J693" t="s">
        <v>3108</v>
      </c>
      <c r="K693" t="s">
        <v>160</v>
      </c>
      <c r="L693" t="s">
        <v>3118</v>
      </c>
      <c r="M693">
        <v>0</v>
      </c>
      <c r="N693" s="14">
        <v>45532.510578703703</v>
      </c>
      <c r="O693">
        <v>581636.57999999996</v>
      </c>
      <c r="P693" s="15">
        <v>45474</v>
      </c>
      <c r="Q693" s="16">
        <v>581818</v>
      </c>
      <c r="R693" s="10">
        <f t="shared" si="60"/>
        <v>1.0003119129818143</v>
      </c>
      <c r="S693" s="10" t="str">
        <f t="shared" si="61"/>
        <v>N° proy &gt;=90%</v>
      </c>
      <c r="T693" s="15">
        <v>45477</v>
      </c>
      <c r="U693" s="16">
        <v>581818</v>
      </c>
      <c r="V693" s="15">
        <v>45553</v>
      </c>
      <c r="W693">
        <v>59</v>
      </c>
      <c r="X693">
        <v>3</v>
      </c>
      <c r="Y693">
        <v>3</v>
      </c>
      <c r="Z693" s="11" t="str">
        <f t="shared" si="62"/>
        <v>dentro de plazo</v>
      </c>
      <c r="AA693" s="15">
        <v>45612</v>
      </c>
      <c r="AB693" s="16">
        <v>189791.99</v>
      </c>
      <c r="AC693" s="16">
        <v>189791.99</v>
      </c>
      <c r="AD693" s="9">
        <f>VLOOKUP(A693,'[1]indicadores 140225'!$A$1:$AH$2422,25,FALSE)</f>
        <v>189791.99</v>
      </c>
      <c r="AE693" s="12">
        <f t="shared" si="63"/>
        <v>1</v>
      </c>
      <c r="AF693" s="12" t="str">
        <f t="shared" si="64"/>
        <v>N° proy&gt;=90%</v>
      </c>
      <c r="AG693" s="16">
        <v>86293.64</v>
      </c>
      <c r="AH693" s="15">
        <v>45601</v>
      </c>
      <c r="AI693">
        <v>0</v>
      </c>
      <c r="AK693" s="11" t="e">
        <f>VLOOKUP(A693,'[1]indicadores 140225'!$A$1:$AH$2422,29,FALSE)</f>
        <v>#REF!</v>
      </c>
      <c r="AN693">
        <v>1</v>
      </c>
      <c r="AP693" s="11" t="e">
        <f>VLOOKUP(A693,'[1]indicadores 140225'!$A$1:$AH$2422,31,FALSE)</f>
        <v>#REF!</v>
      </c>
      <c r="AS693" t="s">
        <v>42</v>
      </c>
      <c r="AT693" t="s">
        <v>43</v>
      </c>
      <c r="AU693" t="s">
        <v>44</v>
      </c>
    </row>
    <row r="694" spans="1:47" x14ac:dyDescent="0.25">
      <c r="A694" t="s">
        <v>3119</v>
      </c>
      <c r="B694" t="s">
        <v>3119</v>
      </c>
      <c r="C694" s="6">
        <f t="shared" si="65"/>
        <v>2024</v>
      </c>
      <c r="D694" t="s">
        <v>157</v>
      </c>
      <c r="E694" t="s">
        <v>158</v>
      </c>
      <c r="F694" t="s">
        <v>3120</v>
      </c>
      <c r="G694" t="s">
        <v>3075</v>
      </c>
      <c r="H694" t="s">
        <v>1478</v>
      </c>
      <c r="I694" t="s">
        <v>3076</v>
      </c>
      <c r="J694" t="s">
        <v>3113</v>
      </c>
      <c r="K694" t="s">
        <v>160</v>
      </c>
      <c r="L694" t="s">
        <v>3121</v>
      </c>
      <c r="M694">
        <v>150</v>
      </c>
      <c r="N694" s="14">
        <v>45532.510578703703</v>
      </c>
      <c r="O694">
        <v>581670.37</v>
      </c>
      <c r="P694" s="15">
        <v>45470</v>
      </c>
      <c r="Q694" s="16">
        <v>581818</v>
      </c>
      <c r="R694" s="10">
        <f t="shared" si="60"/>
        <v>1.0002538035416864</v>
      </c>
      <c r="S694" s="10" t="str">
        <f t="shared" si="61"/>
        <v>N° proy &gt;=90%</v>
      </c>
      <c r="T694" s="15">
        <v>45478</v>
      </c>
      <c r="U694" s="16">
        <v>581818</v>
      </c>
      <c r="V694" s="15">
        <v>45558</v>
      </c>
      <c r="W694">
        <v>53</v>
      </c>
      <c r="X694">
        <v>3</v>
      </c>
      <c r="Y694">
        <v>3</v>
      </c>
      <c r="Z694" s="11" t="str">
        <f t="shared" si="62"/>
        <v>dentro de plazo</v>
      </c>
      <c r="AA694" s="15">
        <v>45611</v>
      </c>
      <c r="AB694" s="16">
        <v>51230</v>
      </c>
      <c r="AC694" s="16">
        <v>51230</v>
      </c>
      <c r="AD694" s="9">
        <f>VLOOKUP(A694,'[1]indicadores 140225'!$A$1:$AH$2422,25,FALSE)</f>
        <v>51230</v>
      </c>
      <c r="AE694" s="12">
        <f t="shared" si="63"/>
        <v>1</v>
      </c>
      <c r="AF694" s="12" t="str">
        <f t="shared" si="64"/>
        <v>N° proy&gt;=90%</v>
      </c>
      <c r="AG694" s="16">
        <v>51230</v>
      </c>
      <c r="AH694" s="17"/>
      <c r="AI694">
        <v>0</v>
      </c>
      <c r="AK694" s="11" t="e">
        <f>VLOOKUP(A694,'[1]indicadores 140225'!$A$1:$AH$2422,29,FALSE)</f>
        <v>#REF!</v>
      </c>
      <c r="AN694">
        <v>1</v>
      </c>
      <c r="AP694" s="11" t="e">
        <f>VLOOKUP(A694,'[1]indicadores 140225'!$A$1:$AH$2422,31,FALSE)</f>
        <v>#REF!</v>
      </c>
      <c r="AS694" t="s">
        <v>42</v>
      </c>
      <c r="AT694" t="s">
        <v>43</v>
      </c>
      <c r="AU694" t="s">
        <v>44</v>
      </c>
    </row>
    <row r="695" spans="1:47" x14ac:dyDescent="0.25">
      <c r="A695" t="s">
        <v>3122</v>
      </c>
      <c r="B695" t="s">
        <v>3122</v>
      </c>
      <c r="C695" s="6">
        <f t="shared" si="65"/>
        <v>2024</v>
      </c>
      <c r="D695" t="s">
        <v>157</v>
      </c>
      <c r="E695" t="s">
        <v>158</v>
      </c>
      <c r="F695" t="s">
        <v>3123</v>
      </c>
      <c r="G695" t="s">
        <v>3075</v>
      </c>
      <c r="H695" t="s">
        <v>1478</v>
      </c>
      <c r="I695" t="s">
        <v>3076</v>
      </c>
      <c r="J695" t="s">
        <v>3124</v>
      </c>
      <c r="K695" t="s">
        <v>160</v>
      </c>
      <c r="L695" t="s">
        <v>3125</v>
      </c>
      <c r="M695">
        <v>150</v>
      </c>
      <c r="N695" s="14">
        <v>45532.510578703703</v>
      </c>
      <c r="O695">
        <v>463287.25</v>
      </c>
      <c r="P695" s="15">
        <v>45477</v>
      </c>
      <c r="Q695" s="16">
        <v>581818</v>
      </c>
      <c r="R695" s="10">
        <f t="shared" si="60"/>
        <v>1.2558472092637991</v>
      </c>
      <c r="S695" s="10" t="str">
        <f t="shared" si="61"/>
        <v>N° proy &gt;=90%</v>
      </c>
      <c r="T695" s="15">
        <v>45477</v>
      </c>
      <c r="U695" s="16">
        <v>581818</v>
      </c>
      <c r="V695" s="15">
        <v>45558</v>
      </c>
      <c r="W695">
        <v>59</v>
      </c>
      <c r="X695">
        <v>3</v>
      </c>
      <c r="Y695">
        <v>3</v>
      </c>
      <c r="Z695" s="11" t="str">
        <f t="shared" si="62"/>
        <v>dentro de plazo</v>
      </c>
      <c r="AA695" s="15">
        <v>45617</v>
      </c>
      <c r="AB695" s="16">
        <v>43135</v>
      </c>
      <c r="AC695" s="16">
        <v>43135</v>
      </c>
      <c r="AD695" s="9">
        <f>VLOOKUP(A695,'[1]indicadores 140225'!$A$1:$AH$2422,25,FALSE)</f>
        <v>450802.54</v>
      </c>
      <c r="AE695" s="12">
        <f t="shared" si="63"/>
        <v>10.45096881882462</v>
      </c>
      <c r="AF695" s="12" t="str">
        <f t="shared" si="64"/>
        <v>N° proy&gt;=90%</v>
      </c>
      <c r="AG695" s="16"/>
      <c r="AH695" s="17"/>
      <c r="AI695">
        <v>0</v>
      </c>
      <c r="AK695" s="11" t="e">
        <f>VLOOKUP(A695,'[1]indicadores 140225'!$A$1:$AH$2422,29,FALSE)</f>
        <v>#REF!</v>
      </c>
      <c r="AN695">
        <v>1</v>
      </c>
      <c r="AP695" s="11" t="e">
        <f>VLOOKUP(A695,'[1]indicadores 140225'!$A$1:$AH$2422,31,FALSE)</f>
        <v>#REF!</v>
      </c>
      <c r="AS695" t="s">
        <v>42</v>
      </c>
      <c r="AT695" t="s">
        <v>43</v>
      </c>
      <c r="AU695" t="s">
        <v>44</v>
      </c>
    </row>
    <row r="696" spans="1:47" x14ac:dyDescent="0.25">
      <c r="A696" t="s">
        <v>3126</v>
      </c>
      <c r="B696" t="s">
        <v>3126</v>
      </c>
      <c r="C696" s="6">
        <f t="shared" si="65"/>
        <v>2024</v>
      </c>
      <c r="D696" t="s">
        <v>157</v>
      </c>
      <c r="E696" t="s">
        <v>158</v>
      </c>
      <c r="F696" t="s">
        <v>3127</v>
      </c>
      <c r="G696" t="s">
        <v>3075</v>
      </c>
      <c r="H696" t="s">
        <v>1478</v>
      </c>
      <c r="I696" t="s">
        <v>3076</v>
      </c>
      <c r="J696" t="s">
        <v>3128</v>
      </c>
      <c r="K696" t="s">
        <v>160</v>
      </c>
      <c r="L696" t="s">
        <v>3129</v>
      </c>
      <c r="M696">
        <v>150</v>
      </c>
      <c r="N696" s="14">
        <v>45532.510578703703</v>
      </c>
      <c r="O696">
        <v>581820</v>
      </c>
      <c r="P696" s="15">
        <v>45477</v>
      </c>
      <c r="Q696" s="16">
        <v>581818</v>
      </c>
      <c r="R696" s="10">
        <f t="shared" si="60"/>
        <v>0.9999965625107422</v>
      </c>
      <c r="S696" s="10" t="str">
        <f t="shared" si="61"/>
        <v>N° proy &gt;=90%</v>
      </c>
      <c r="T696" s="15">
        <v>45477</v>
      </c>
      <c r="U696" s="16">
        <v>581818</v>
      </c>
      <c r="V696" s="15">
        <v>45558</v>
      </c>
      <c r="W696">
        <v>61</v>
      </c>
      <c r="X696">
        <v>4</v>
      </c>
      <c r="Y696">
        <v>4</v>
      </c>
      <c r="Z696" s="11" t="str">
        <f t="shared" si="62"/>
        <v>dentro de plazo</v>
      </c>
      <c r="AA696" s="15">
        <v>45619</v>
      </c>
      <c r="AB696" s="16">
        <v>45530</v>
      </c>
      <c r="AC696" s="16">
        <v>45530</v>
      </c>
      <c r="AD696" s="9">
        <f>VLOOKUP(A696,'[1]indicadores 140225'!$A$1:$AH$2422,25,FALSE)</f>
        <v>45530</v>
      </c>
      <c r="AE696" s="12">
        <f t="shared" si="63"/>
        <v>1</v>
      </c>
      <c r="AF696" s="12" t="str">
        <f t="shared" si="64"/>
        <v>N° proy&gt;=90%</v>
      </c>
      <c r="AG696" s="16"/>
      <c r="AH696" s="17"/>
      <c r="AI696">
        <v>0</v>
      </c>
      <c r="AK696" s="11" t="e">
        <f>VLOOKUP(A696,'[1]indicadores 140225'!$A$1:$AH$2422,29,FALSE)</f>
        <v>#REF!</v>
      </c>
      <c r="AN696">
        <v>1</v>
      </c>
      <c r="AP696" s="11" t="e">
        <f>VLOOKUP(A696,'[1]indicadores 140225'!$A$1:$AH$2422,31,FALSE)</f>
        <v>#REF!</v>
      </c>
      <c r="AS696" t="s">
        <v>42</v>
      </c>
      <c r="AT696" t="s">
        <v>43</v>
      </c>
      <c r="AU696" t="s">
        <v>44</v>
      </c>
    </row>
    <row r="697" spans="1:47" x14ac:dyDescent="0.25">
      <c r="A697" t="s">
        <v>3130</v>
      </c>
      <c r="B697" t="s">
        <v>3130</v>
      </c>
      <c r="C697" s="6">
        <f t="shared" si="65"/>
        <v>2022</v>
      </c>
      <c r="D697" t="s">
        <v>47</v>
      </c>
      <c r="E697" t="s">
        <v>48</v>
      </c>
      <c r="F697" t="s">
        <v>3131</v>
      </c>
      <c r="G697" t="s">
        <v>3132</v>
      </c>
      <c r="H697" t="s">
        <v>3132</v>
      </c>
      <c r="I697" t="s">
        <v>3132</v>
      </c>
      <c r="J697" t="s">
        <v>2765</v>
      </c>
      <c r="K697" t="s">
        <v>2765</v>
      </c>
      <c r="L697" t="s">
        <v>3133</v>
      </c>
      <c r="M697">
        <v>200</v>
      </c>
      <c r="N697" s="14">
        <v>44785.807951388888</v>
      </c>
      <c r="O697">
        <v>1200000</v>
      </c>
      <c r="P697" s="15">
        <v>44816</v>
      </c>
      <c r="Q697" s="16">
        <v>1200000</v>
      </c>
      <c r="R697" s="10">
        <f t="shared" si="60"/>
        <v>1</v>
      </c>
      <c r="S697" s="10" t="str">
        <f t="shared" si="61"/>
        <v>N° proy &gt;=90%</v>
      </c>
      <c r="T697" s="15">
        <v>44816</v>
      </c>
      <c r="U697" s="16">
        <v>1200000</v>
      </c>
      <c r="V697" s="15">
        <v>44788</v>
      </c>
      <c r="W697">
        <v>903.70870370370403</v>
      </c>
      <c r="X697">
        <v>29.62</v>
      </c>
      <c r="Y697">
        <v>36</v>
      </c>
      <c r="Z697" s="11" t="str">
        <f t="shared" si="62"/>
        <v>dentro de plazo</v>
      </c>
      <c r="AA697" s="17"/>
      <c r="AB697" s="16">
        <v>1089780.1499999999</v>
      </c>
      <c r="AC697" s="16">
        <v>1088276.8999999999</v>
      </c>
      <c r="AD697" s="9">
        <f>VLOOKUP(A697,'[1]indicadores 140225'!$A$1:$AH$2422,25,FALSE)</f>
        <v>1102558.8999999999</v>
      </c>
      <c r="AE697" s="12">
        <f t="shared" si="63"/>
        <v>1.0117259889529095</v>
      </c>
      <c r="AF697" s="12" t="str">
        <f t="shared" si="64"/>
        <v>N° proy&gt;=90%</v>
      </c>
      <c r="AG697" s="16">
        <v>1080011.3999999999</v>
      </c>
      <c r="AH697" s="15">
        <v>45685</v>
      </c>
      <c r="AI697">
        <v>0.93100000000000005</v>
      </c>
      <c r="AJ697">
        <v>0.93200000000000005</v>
      </c>
      <c r="AK697" s="11">
        <f>VLOOKUP(A697,'[1]indicadores 140225'!$A$1:$AH$2422,29,FALSE)</f>
        <v>0.93200000000000005</v>
      </c>
      <c r="AN697">
        <v>0.88049999999999995</v>
      </c>
      <c r="AO697">
        <v>0.91900000000000004</v>
      </c>
      <c r="AP697" s="11">
        <f>VLOOKUP(A697,'[1]indicadores 140225'!$A$1:$AH$2422,31,FALSE)</f>
        <v>0.91900000000000004</v>
      </c>
      <c r="AS697" t="s">
        <v>54</v>
      </c>
      <c r="AT697" t="s">
        <v>55</v>
      </c>
      <c r="AU697" t="s">
        <v>56</v>
      </c>
    </row>
    <row r="698" spans="1:47" x14ac:dyDescent="0.25">
      <c r="A698" t="s">
        <v>3134</v>
      </c>
      <c r="B698" t="s">
        <v>3134</v>
      </c>
      <c r="C698" s="6">
        <f t="shared" si="65"/>
        <v>2022</v>
      </c>
      <c r="D698" t="s">
        <v>47</v>
      </c>
      <c r="E698" t="s">
        <v>48</v>
      </c>
      <c r="F698" t="s">
        <v>3135</v>
      </c>
      <c r="G698" t="s">
        <v>3132</v>
      </c>
      <c r="H698" t="s">
        <v>3132</v>
      </c>
      <c r="I698" t="s">
        <v>3132</v>
      </c>
      <c r="J698" t="s">
        <v>2765</v>
      </c>
      <c r="K698" t="s">
        <v>2765</v>
      </c>
      <c r="L698" t="s">
        <v>3133</v>
      </c>
      <c r="M698">
        <v>200</v>
      </c>
      <c r="N698" s="14">
        <v>44785.807951388888</v>
      </c>
      <c r="O698">
        <v>1200000</v>
      </c>
      <c r="P698" s="15">
        <v>44816</v>
      </c>
      <c r="Q698" s="16">
        <v>1200000</v>
      </c>
      <c r="R698" s="10">
        <f t="shared" si="60"/>
        <v>1</v>
      </c>
      <c r="S698" s="10" t="str">
        <f t="shared" si="61"/>
        <v>N° proy &gt;=90%</v>
      </c>
      <c r="T698" s="15">
        <v>44816</v>
      </c>
      <c r="U698" s="16">
        <v>1200000</v>
      </c>
      <c r="V698" s="15">
        <v>44788</v>
      </c>
      <c r="W698">
        <v>903.70870370370403</v>
      </c>
      <c r="X698">
        <v>29.62</v>
      </c>
      <c r="Y698">
        <v>36</v>
      </c>
      <c r="Z698" s="11" t="str">
        <f t="shared" si="62"/>
        <v>dentro de plazo</v>
      </c>
      <c r="AA698" s="17"/>
      <c r="AB698" s="16">
        <v>1102429.79</v>
      </c>
      <c r="AC698" s="16">
        <v>1100640.74</v>
      </c>
      <c r="AD698" s="9">
        <f>VLOOKUP(A698,'[1]indicadores 140225'!$A$1:$AH$2422,25,FALSE)</f>
        <v>1116952.74</v>
      </c>
      <c r="AE698" s="12">
        <f t="shared" si="63"/>
        <v>1.0131735826913748</v>
      </c>
      <c r="AF698" s="12" t="str">
        <f t="shared" si="64"/>
        <v>N° proy&gt;=90%</v>
      </c>
      <c r="AG698" s="16">
        <v>1093261.04</v>
      </c>
      <c r="AH698" s="15">
        <v>45685</v>
      </c>
      <c r="AI698">
        <v>0.95920000000000005</v>
      </c>
      <c r="AJ698">
        <v>0.94179999999999997</v>
      </c>
      <c r="AK698" s="11">
        <f>VLOOKUP(A698,'[1]indicadores 140225'!$A$1:$AH$2422,29,FALSE)</f>
        <v>0.94179999999999997</v>
      </c>
      <c r="AN698">
        <v>0.94589999999999996</v>
      </c>
      <c r="AO698">
        <v>0.92530000000000001</v>
      </c>
      <c r="AP698" s="11">
        <f>VLOOKUP(A698,'[1]indicadores 140225'!$A$1:$AH$2422,31,FALSE)</f>
        <v>0.92530000000000001</v>
      </c>
      <c r="AS698" t="s">
        <v>54</v>
      </c>
      <c r="AT698" t="s">
        <v>55</v>
      </c>
      <c r="AU698" t="s">
        <v>56</v>
      </c>
    </row>
    <row r="699" spans="1:47" x14ac:dyDescent="0.25">
      <c r="A699" t="s">
        <v>3136</v>
      </c>
      <c r="B699" t="s">
        <v>3136</v>
      </c>
      <c r="C699" s="6">
        <f t="shared" si="65"/>
        <v>2023</v>
      </c>
      <c r="D699" t="s">
        <v>47</v>
      </c>
      <c r="E699" t="s">
        <v>82</v>
      </c>
      <c r="F699" t="s">
        <v>3137</v>
      </c>
      <c r="G699" t="s">
        <v>3132</v>
      </c>
      <c r="H699" t="s">
        <v>3132</v>
      </c>
      <c r="I699" t="s">
        <v>3138</v>
      </c>
      <c r="J699" t="s">
        <v>3138</v>
      </c>
      <c r="K699" t="s">
        <v>325</v>
      </c>
      <c r="L699" t="s">
        <v>3139</v>
      </c>
      <c r="M699">
        <v>200</v>
      </c>
      <c r="N699" s="14">
        <v>45141.679699074077</v>
      </c>
      <c r="O699">
        <v>1200000</v>
      </c>
      <c r="P699" s="15">
        <v>45196</v>
      </c>
      <c r="Q699" s="16">
        <v>1200000</v>
      </c>
      <c r="R699" s="10">
        <f t="shared" si="60"/>
        <v>1</v>
      </c>
      <c r="S699" s="10" t="str">
        <f t="shared" si="61"/>
        <v>N° proy &gt;=90%</v>
      </c>
      <c r="T699" s="15">
        <v>45215</v>
      </c>
      <c r="U699" s="16">
        <v>1200000</v>
      </c>
      <c r="V699" s="15">
        <v>45184</v>
      </c>
      <c r="W699">
        <v>507.70870370370403</v>
      </c>
      <c r="X699">
        <v>16.62</v>
      </c>
      <c r="Y699">
        <v>36</v>
      </c>
      <c r="Z699" s="11" t="str">
        <f t="shared" si="62"/>
        <v>dentro de plazo</v>
      </c>
      <c r="AA699" s="17"/>
      <c r="AB699" s="16">
        <v>675427.27</v>
      </c>
      <c r="AC699" s="16">
        <v>656796.77</v>
      </c>
      <c r="AD699" s="9">
        <f>VLOOKUP(A699,'[1]indicadores 140225'!$A$1:$AH$2422,25,FALSE)</f>
        <v>656796.77</v>
      </c>
      <c r="AE699" s="12">
        <f t="shared" si="63"/>
        <v>0.97241671927163975</v>
      </c>
      <c r="AF699" s="12" t="str">
        <f t="shared" si="64"/>
        <v>N° proy&gt;=90%</v>
      </c>
      <c r="AG699" s="16">
        <v>627319.27</v>
      </c>
      <c r="AH699" s="15">
        <v>45687</v>
      </c>
      <c r="AI699">
        <v>0.46410000000000001</v>
      </c>
      <c r="AJ699">
        <v>0.52300000000000002</v>
      </c>
      <c r="AK699" s="11">
        <f>VLOOKUP(A699,'[1]indicadores 140225'!$A$1:$AH$2422,29,FALSE)</f>
        <v>0.52300000000000002</v>
      </c>
      <c r="AN699">
        <v>0.65810000000000002</v>
      </c>
      <c r="AO699">
        <v>0.52170000000000005</v>
      </c>
      <c r="AP699" s="11">
        <f>VLOOKUP(A699,'[1]indicadores 140225'!$A$1:$AH$2422,31,FALSE)</f>
        <v>0.52170000000000005</v>
      </c>
      <c r="AS699" t="s">
        <v>54</v>
      </c>
      <c r="AT699" t="s">
        <v>55</v>
      </c>
      <c r="AU699" t="s">
        <v>56</v>
      </c>
    </row>
    <row r="700" spans="1:47" x14ac:dyDescent="0.25">
      <c r="A700" t="s">
        <v>3140</v>
      </c>
      <c r="B700" t="s">
        <v>3140</v>
      </c>
      <c r="C700" s="6">
        <f t="shared" si="65"/>
        <v>2023</v>
      </c>
      <c r="D700" t="s">
        <v>47</v>
      </c>
      <c r="E700" t="s">
        <v>82</v>
      </c>
      <c r="F700" t="s">
        <v>3141</v>
      </c>
      <c r="G700" t="s">
        <v>3132</v>
      </c>
      <c r="H700" t="s">
        <v>3132</v>
      </c>
      <c r="I700" t="s">
        <v>3138</v>
      </c>
      <c r="J700" t="s">
        <v>3138</v>
      </c>
      <c r="K700" t="s">
        <v>325</v>
      </c>
      <c r="L700" t="s">
        <v>3139</v>
      </c>
      <c r="M700">
        <v>200</v>
      </c>
      <c r="N700" s="14">
        <v>45141.679699074077</v>
      </c>
      <c r="O700">
        <v>1200000</v>
      </c>
      <c r="P700" s="15">
        <v>45196</v>
      </c>
      <c r="Q700" s="16">
        <v>1200000</v>
      </c>
      <c r="R700" s="10">
        <f t="shared" si="60"/>
        <v>1</v>
      </c>
      <c r="S700" s="10" t="str">
        <f t="shared" si="61"/>
        <v>N° proy &gt;=90%</v>
      </c>
      <c r="T700" s="15">
        <v>45215</v>
      </c>
      <c r="U700" s="16">
        <v>1200000</v>
      </c>
      <c r="V700" s="15">
        <v>45184</v>
      </c>
      <c r="W700">
        <v>507.70870370370403</v>
      </c>
      <c r="X700">
        <v>16.62</v>
      </c>
      <c r="Y700">
        <v>36</v>
      </c>
      <c r="Z700" s="11" t="str">
        <f t="shared" si="62"/>
        <v>dentro de plazo</v>
      </c>
      <c r="AA700" s="17"/>
      <c r="AB700" s="16">
        <v>670850.81000000006</v>
      </c>
      <c r="AC700" s="16">
        <v>670618.41</v>
      </c>
      <c r="AD700" s="9">
        <f>VLOOKUP(A700,'[1]indicadores 140225'!$A$1:$AH$2422,25,FALSE)</f>
        <v>670618.41</v>
      </c>
      <c r="AE700" s="12">
        <f t="shared" si="63"/>
        <v>0.99965357424253531</v>
      </c>
      <c r="AF700" s="12" t="str">
        <f t="shared" si="64"/>
        <v>N° proy&gt;=90%</v>
      </c>
      <c r="AG700" s="16">
        <v>647900.81000000006</v>
      </c>
      <c r="AH700" s="15">
        <v>45687</v>
      </c>
      <c r="AI700">
        <v>0.45789999999999997</v>
      </c>
      <c r="AJ700">
        <v>0.55289999999999995</v>
      </c>
      <c r="AK700" s="11">
        <f>VLOOKUP(A700,'[1]indicadores 140225'!$A$1:$AH$2422,29,FALSE)</f>
        <v>0.55289999999999995</v>
      </c>
      <c r="AN700">
        <v>0.66639999999999999</v>
      </c>
      <c r="AO700">
        <v>0.52190000000000003</v>
      </c>
      <c r="AP700" s="11">
        <f>VLOOKUP(A700,'[1]indicadores 140225'!$A$1:$AH$2422,31,FALSE)</f>
        <v>0.52190000000000003</v>
      </c>
      <c r="AS700" t="s">
        <v>54</v>
      </c>
      <c r="AT700" t="s">
        <v>55</v>
      </c>
      <c r="AU70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Michael Quinteros Navarro</dc:creator>
  <cp:lastModifiedBy>Dino Michael Quinteros Navarro</cp:lastModifiedBy>
  <dcterms:created xsi:type="dcterms:W3CDTF">2025-03-27T17:18:53Z</dcterms:created>
  <dcterms:modified xsi:type="dcterms:W3CDTF">2025-03-27T17:24:14Z</dcterms:modified>
</cp:coreProperties>
</file>