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3-1-B-moving-from-excel-to-ppt\"/>
    </mc:Choice>
  </mc:AlternateContent>
  <bookViews>
    <workbookView xWindow="0" yWindow="0" windowWidth="28800" windowHeight="11568" activeTab="2"/>
  </bookViews>
  <sheets>
    <sheet name="readme" sheetId="3" r:id="rId1"/>
    <sheet name="Data" sheetId="1" r:id="rId2"/>
    <sheet name="Annual" sheetId="2" r:id="rId3"/>
    <sheet name="Annual (2)" sheetId="7" r:id="rId4"/>
  </sheets>
  <definedNames>
    <definedName name="DLX1.USE" localSheetId="3">#REF!</definedName>
    <definedName name="DLX1.USE">#REF!</definedName>
  </definedNames>
  <calcPr calcId="162913"/>
</workbook>
</file>

<file path=xl/calcChain.xml><?xml version="1.0" encoding="utf-8"?>
<calcChain xmlns="http://schemas.openxmlformats.org/spreadsheetml/2006/main">
  <c r="E17" i="7" l="1"/>
  <c r="E16" i="7"/>
  <c r="E15" i="7"/>
  <c r="E14" i="7"/>
  <c r="E13" i="7"/>
  <c r="E12" i="7"/>
  <c r="E125" i="1" l="1"/>
  <c r="E126" i="1"/>
  <c r="E127" i="1"/>
  <c r="E128" i="1"/>
  <c r="E129" i="1"/>
  <c r="B129" i="1"/>
  <c r="E124" i="1" l="1"/>
  <c r="E120" i="1" l="1"/>
  <c r="E121" i="1"/>
  <c r="E122" i="1"/>
  <c r="E123" i="1"/>
  <c r="E38" i="2" l="1"/>
  <c r="E119" i="1" l="1"/>
  <c r="E118" i="1"/>
  <c r="E117" i="1"/>
  <c r="E116" i="1"/>
  <c r="E37" i="2" l="1"/>
  <c r="E115" i="1" l="1"/>
  <c r="E36" i="2"/>
  <c r="E114" i="1"/>
  <c r="E113" i="1"/>
  <c r="E112" i="1"/>
  <c r="E111" i="1"/>
  <c r="E35" i="2"/>
  <c r="E110" i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09" i="1"/>
  <c r="E108" i="1"/>
  <c r="E107" i="1"/>
  <c r="E106" i="1"/>
  <c r="E104" i="1"/>
  <c r="E105" i="1"/>
  <c r="E39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2" i="1"/>
</calcChain>
</file>

<file path=xl/sharedStrings.xml><?xml version="1.0" encoding="utf-8"?>
<sst xmlns="http://schemas.openxmlformats.org/spreadsheetml/2006/main" count="169" uniqueCount="141">
  <si>
    <t>*Q Q1_1990</t>
  </si>
  <si>
    <t>HMTOT@usecon</t>
  </si>
  <si>
    <t>HMTOP@usecon</t>
  </si>
  <si>
    <t>HMTOR@usecon</t>
  </si>
  <si>
    <t xml:space="preserve">Mortgage Originations: 1-4 Family: Total (Bil.$) </t>
  </si>
  <si>
    <t xml:space="preserve">Mortgage Originations: 1-4 Family: Purchase (Bil.$) </t>
  </si>
  <si>
    <t xml:space="preserve">Mortgage Originations: 1-4 Family: Refinance (Bil.$) 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</si>
  <si>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</si>
  <si>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</si>
  <si>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</si>
  <si>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</si>
  <si>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</si>
  <si>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</si>
  <si>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</si>
  <si>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</si>
  <si>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</si>
  <si>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</si>
  <si>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</si>
  <si>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</si>
  <si>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</si>
  <si>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</si>
  <si>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</si>
  <si>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</si>
  <si>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</si>
  <si>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</si>
  <si>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</si>
  <si>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</si>
  <si>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</si>
  <si>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</si>
  <si>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</si>
  <si>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</si>
  <si>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</si>
  <si>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</si>
  <si>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</si>
  <si>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</si>
  <si>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</si>
  <si>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</si>
  <si>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</si>
  <si>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</si>
  <si>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</si>
  <si>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</si>
  <si>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</si>
  <si>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</si>
  <si>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</si>
  <si>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</si>
  <si>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</si>
  <si>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</si>
  <si>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</si>
  <si>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</si>
  <si>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</si>
  <si>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</si>
  <si>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</si>
  <si>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</si>
  <si>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</si>
  <si>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</si>
  <si>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</si>
  <si>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</si>
  <si>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</si>
  <si>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</si>
  <si>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</si>
  <si>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</si>
  <si>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</si>
  <si>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</si>
  <si>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</si>
  <si>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</si>
  <si>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</si>
  <si>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</si>
  <si>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</si>
  <si>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</si>
  <si>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</si>
  <si>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</si>
  <si>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</si>
  <si>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</si>
  <si>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</si>
  <si>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</si>
  <si>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</si>
  <si>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</si>
  <si>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</si>
  <si>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</si>
  <si>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</si>
  <si>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</si>
  <si>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</si>
  <si>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</si>
  <si>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</si>
  <si>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</si>
  <si>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</si>
  <si>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</si>
  <si>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</si>
  <si>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</si>
  <si>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</si>
  <si>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</si>
  <si>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 xml:space="preserve">2011 - Q1 </t>
  </si>
  <si>
    <t>2011 - Q2</t>
  </si>
  <si>
    <t>2011 - Q3</t>
  </si>
  <si>
    <t>2011 - Q4</t>
  </si>
  <si>
    <t xml:space="preserve">2012 - Q1 </t>
  </si>
  <si>
    <t>2012 - Q2</t>
  </si>
  <si>
    <t>2012 - Q3</t>
  </si>
  <si>
    <t>Mortgage Bankers Association</t>
  </si>
  <si>
    <t>The information and data are provided “as is” with no warranties of any kind. Use of the data is at the user’s sole risk.</t>
  </si>
  <si>
    <t xml:space="preserve">In no event will MBA be liable for any damages whatsoever arising out of or related to the data, including, but not limited to direct, indirect, incidental, special, </t>
  </si>
  <si>
    <t>consequential or punitive damages, whether under a contract, tort or any other theory of liability, even if MBA is aware of the possibility of such damages.</t>
  </si>
  <si>
    <t>Refinance Share (%)</t>
  </si>
  <si>
    <r>
      <t xml:space="preserve">Mortgage Originations Estimates </t>
    </r>
    <r>
      <rPr>
        <sz val="10"/>
        <rFont val="Arial Narrow"/>
        <family val="2"/>
      </rPr>
      <t xml:space="preserve">as estimated by the MBA's forecast model and subject to revisions. Historical data are benchmarked to annual HMDA data, adjusted for market coverage. </t>
    </r>
  </si>
  <si>
    <t xml:space="preserve">Mortgage Originations Estimates as estimated by the MBA's forecast model and subject to revisions. Historical data are benchmarked to annual HMDA data, adjusted for market coverage. </t>
  </si>
  <si>
    <t>Annual Mortgage Origination Estimates</t>
  </si>
  <si>
    <t>1919 M NW, Washington, DC 20036</t>
  </si>
  <si>
    <t>1919 M St NW, Washington, DC 20036</t>
  </si>
  <si>
    <t>Quarterly Mortgage Originations Estimates</t>
  </si>
  <si>
    <t>2013 - Q2</t>
  </si>
  <si>
    <t>2012 - Q4</t>
  </si>
  <si>
    <t>2013 - Q1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</si>
  <si>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</si>
  <si>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</si>
  <si>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</si>
  <si>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</si>
  <si>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</si>
  <si>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</si>
  <si>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</si>
  <si>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</si>
  <si>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</si>
  <si>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</si>
  <si>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</si>
  <si>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</si>
  <si>
    <t>2016 - Q3</t>
  </si>
  <si>
    <t>2016 - Q4</t>
  </si>
  <si>
    <t>2017 - Q1</t>
  </si>
  <si>
    <t>2017 - Q2</t>
  </si>
  <si>
    <t>2017 - Q3</t>
  </si>
  <si>
    <t>2017 - Q4</t>
  </si>
  <si>
    <t>2018 - Q1</t>
  </si>
  <si>
    <t>2018 - Q2</t>
  </si>
  <si>
    <t>2018 - Q3</t>
  </si>
  <si>
    <t>2018 - Q4</t>
  </si>
  <si>
    <t>2019 - Q1</t>
  </si>
  <si>
    <t xml:space="preserve">Estimates as of June 2019 </t>
  </si>
  <si>
    <t>2019 - Q2</t>
  </si>
  <si>
    <t xml:space="preserve">Source: </t>
  </si>
  <si>
    <t>https://www.mba.org/Documents/Research/Historical%20Mortgage%20Origination%20Estimates.xlsx</t>
  </si>
  <si>
    <t>Year-Quarter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</si>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</sst>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0"/>
      <name val="Arial"/>
    </font>
    <font>
      <sz val="18"/>
      <name val="Arial Narrow"/>
      <family val="2"/>
    </font>
    <font>
      <sz val="10"/>
      <name val="Arial Narrow"/>
      <family val="2"/>
    </font>
    <font>
      <sz val="10"/>
      <color indexed="9"/>
      <name val="Arial Narrow"/>
      <family val="2"/>
    </font>
    <font>
      <u/>
      <sz val="10"/>
      <color indexed="12"/>
      <name val="Arial"/>
      <family val="2"/>
    </font>
    <font>
      <u/>
      <sz val="10"/>
      <color indexed="9"/>
      <name val="Arial Narrow"/>
      <family val="2"/>
    </font>
    <font>
      <i/>
      <sz val="10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quotePrefix="1" applyFont="1" applyFill="1"/>
    <xf numFmtId="0" fontId="5" fillId="0" borderId="0" xfId="2" applyFont="1" applyFill="1" applyBorder="1" applyAlignment="1" applyProtection="1"/>
    <xf numFmtId="0" fontId="5" fillId="0" borderId="0" xfId="2" applyFont="1" applyFill="1" applyAlignment="1" applyProtection="1"/>
    <xf numFmtId="0" fontId="3" fillId="0" borderId="0" xfId="0" applyFont="1" applyFill="1"/>
    <xf numFmtId="164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/>
    <xf numFmtId="1" fontId="2" fillId="0" borderId="0" xfId="0" applyNumberFormat="1" applyFont="1" applyFill="1" applyBorder="1"/>
    <xf numFmtId="164" fontId="6" fillId="0" borderId="0" xfId="0" applyNumberFormat="1" applyFont="1" applyFill="1"/>
    <xf numFmtId="2" fontId="2" fillId="0" borderId="0" xfId="0" applyNumberFormat="1" applyFont="1" applyFill="1"/>
    <xf numFmtId="0" fontId="7" fillId="0" borderId="0" xfId="0" applyFont="1" applyFill="1"/>
    <xf numFmtId="166" fontId="2" fillId="0" borderId="0" xfId="1" applyNumberFormat="1" applyFont="1" applyFill="1"/>
    <xf numFmtId="166" fontId="5" fillId="0" borderId="0" xfId="1" applyNumberFormat="1" applyFont="1" applyFill="1" applyAlignment="1" applyProtection="1"/>
    <xf numFmtId="166" fontId="2" fillId="0" borderId="1" xfId="1" applyNumberFormat="1" applyFont="1" applyFill="1" applyBorder="1" applyAlignment="1">
      <alignment horizontal="left" vertical="center" wrapText="1"/>
    </xf>
    <xf numFmtId="166" fontId="2" fillId="0" borderId="1" xfId="1" applyNumberFormat="1" applyFont="1" applyFill="1" applyBorder="1" applyAlignment="1">
      <alignment horizontal="right" vertical="center" wrapText="1"/>
    </xf>
    <xf numFmtId="166" fontId="2" fillId="0" borderId="0" xfId="1" applyNumberFormat="1" applyFont="1" applyFill="1" applyBorder="1"/>
    <xf numFmtId="0" fontId="3" fillId="0" borderId="0" xfId="1" quotePrefix="1" applyNumberFormat="1" applyFont="1" applyFill="1"/>
    <xf numFmtId="0" fontId="3" fillId="0" borderId="1" xfId="1" applyNumberFormat="1" applyFont="1" applyFill="1" applyBorder="1"/>
    <xf numFmtId="0" fontId="2" fillId="0" borderId="1" xfId="1" applyNumberFormat="1" applyFont="1" applyFill="1" applyBorder="1"/>
    <xf numFmtId="0" fontId="2" fillId="0" borderId="0" xfId="1" applyNumberFormat="1" applyFont="1" applyFill="1"/>
    <xf numFmtId="0" fontId="6" fillId="0" borderId="0" xfId="1" applyNumberFormat="1" applyFont="1" applyFill="1"/>
    <xf numFmtId="0" fontId="7" fillId="0" borderId="0" xfId="1" applyNumberFormat="1" applyFont="1" applyFill="1"/>
    <xf numFmtId="0" fontId="2" fillId="0" borderId="1" xfId="1" applyNumberFormat="1" applyFont="1" applyFill="1" applyBorder="1" applyAlignment="1">
      <alignment horizontal="right"/>
    </xf>
    <xf numFmtId="0" fontId="9" fillId="0" borderId="0" xfId="0" applyFont="1" applyFill="1"/>
    <xf numFmtId="1" fontId="9" fillId="0" borderId="0" xfId="0" applyNumberFormat="1" applyFont="1" applyFill="1" applyBorder="1"/>
    <xf numFmtId="166" fontId="9" fillId="0" borderId="0" xfId="1" applyNumberFormat="1" applyFont="1" applyFill="1" applyBorder="1"/>
    <xf numFmtId="167" fontId="2" fillId="0" borderId="1" xfId="1" applyNumberFormat="1" applyFont="1" applyFill="1" applyBorder="1" applyAlignment="1">
      <alignment horizontal="left" vertical="center" wrapText="1"/>
    </xf>
    <xf numFmtId="167" fontId="2" fillId="0" borderId="1" xfId="1" applyNumberFormat="1" applyFont="1" applyFill="1" applyBorder="1"/>
    <xf numFmtId="0" fontId="8" fillId="0" borderId="0" xfId="0" applyFont="1"/>
    <xf numFmtId="0" fontId="4" fillId="0" borderId="0" xfId="2" applyAlignment="1" applyProtection="1"/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Mortgage Originations: 1-4 Family: Total (Bil.$)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Data!$A$12:$A$129</c:f>
              <c:strCache>
                <c:ptCount val="118"/>
                <c:pt idx="0">
                  <c:v>1990 - Q1</c:v>
                </c:pt>
                <c:pt idx="1">
                  <c:v>1990 - Q2</c:v>
                </c:pt>
                <c:pt idx="2">
                  <c:v>1990 - Q3</c:v>
                </c:pt>
                <c:pt idx="3">
                  <c:v>1990 - Q4</c:v>
                </c:pt>
                <c:pt idx="4">
                  <c:v>1991 - Q1</c:v>
                </c:pt>
                <c:pt idx="5">
                  <c:v>1991 - Q2</c:v>
                </c:pt>
                <c:pt idx="6">
                  <c:v>1991 - Q3</c:v>
                </c:pt>
                <c:pt idx="7">
                  <c:v>1991 - Q4</c:v>
                </c:pt>
                <c:pt idx="8">
                  <c:v>1992 - Q1</c:v>
                </c:pt>
                <c:pt idx="9">
                  <c:v>1992 - Q2</c:v>
                </c:pt>
                <c:pt idx="10">
                  <c:v>1992 - Q3</c:v>
                </c:pt>
                <c:pt idx="11">
                  <c:v>1992 - Q4</c:v>
                </c:pt>
                <c:pt idx="12">
                  <c:v>1993 - Q1</c:v>
                </c:pt>
                <c:pt idx="13">
                  <c:v>1993 - Q2</c:v>
                </c:pt>
                <c:pt idx="14">
                  <c:v>1993 - Q3</c:v>
                </c:pt>
                <c:pt idx="15">
                  <c:v>1993 - Q4</c:v>
                </c:pt>
                <c:pt idx="16">
                  <c:v>1994 - Q1</c:v>
                </c:pt>
                <c:pt idx="17">
                  <c:v>1994 - Q2</c:v>
                </c:pt>
                <c:pt idx="18">
                  <c:v>1994 - Q3</c:v>
                </c:pt>
                <c:pt idx="19">
                  <c:v>1994 - Q4</c:v>
                </c:pt>
                <c:pt idx="20">
                  <c:v>1995 - Q1</c:v>
                </c:pt>
                <c:pt idx="21">
                  <c:v>1995 - Q2</c:v>
                </c:pt>
                <c:pt idx="22">
                  <c:v>1995 - Q3</c:v>
                </c:pt>
                <c:pt idx="23">
                  <c:v>1995 - Q4</c:v>
                </c:pt>
                <c:pt idx="24">
                  <c:v>1996 - Q1</c:v>
                </c:pt>
                <c:pt idx="25">
                  <c:v>1996 - Q2</c:v>
                </c:pt>
                <c:pt idx="26">
                  <c:v>1996 - Q3</c:v>
                </c:pt>
                <c:pt idx="27">
                  <c:v>1996 - Q4</c:v>
                </c:pt>
                <c:pt idx="28">
                  <c:v>1997 - Q1</c:v>
                </c:pt>
                <c:pt idx="29">
                  <c:v>1997 - Q2</c:v>
                </c:pt>
                <c:pt idx="30">
                  <c:v>1997 - Q3</c:v>
                </c:pt>
                <c:pt idx="31">
                  <c:v>1997 - Q4</c:v>
                </c:pt>
                <c:pt idx="32">
                  <c:v>1998 - Q1</c:v>
                </c:pt>
                <c:pt idx="33">
                  <c:v>1998 - Q2</c:v>
                </c:pt>
                <c:pt idx="34">
                  <c:v>1998 - Q3</c:v>
                </c:pt>
                <c:pt idx="35">
                  <c:v>1998 - Q4</c:v>
                </c:pt>
                <c:pt idx="36">
                  <c:v>1999 - Q1</c:v>
                </c:pt>
                <c:pt idx="37">
                  <c:v>1999 - Q2</c:v>
                </c:pt>
                <c:pt idx="38">
                  <c:v>1999 - Q3</c:v>
                </c:pt>
                <c:pt idx="39">
                  <c:v>1999 - Q4</c:v>
                </c:pt>
                <c:pt idx="40">
                  <c:v>2000 - Q1</c:v>
                </c:pt>
                <c:pt idx="41">
                  <c:v>2000 - Q2</c:v>
                </c:pt>
                <c:pt idx="42">
                  <c:v>2000 - Q3</c:v>
                </c:pt>
                <c:pt idx="43">
                  <c:v>2000 - Q4</c:v>
                </c:pt>
                <c:pt idx="44">
                  <c:v>2001 - Q1</c:v>
                </c:pt>
                <c:pt idx="45">
                  <c:v>2001 - Q2</c:v>
                </c:pt>
                <c:pt idx="46">
                  <c:v>2001 - Q3</c:v>
                </c:pt>
                <c:pt idx="47">
                  <c:v>2001 - Q4</c:v>
                </c:pt>
                <c:pt idx="48">
                  <c:v>2002 - Q1</c:v>
                </c:pt>
                <c:pt idx="49">
                  <c:v>2002 - Q2</c:v>
                </c:pt>
                <c:pt idx="50">
                  <c:v>2002 - Q3</c:v>
                </c:pt>
                <c:pt idx="51">
                  <c:v>2002 - Q4</c:v>
                </c:pt>
                <c:pt idx="52">
                  <c:v>2003 - Q1</c:v>
                </c:pt>
                <c:pt idx="53">
                  <c:v>2003 - Q2</c:v>
                </c:pt>
                <c:pt idx="54">
                  <c:v>2003 - Q3</c:v>
                </c:pt>
                <c:pt idx="55">
                  <c:v>2003 - Q4</c:v>
                </c:pt>
                <c:pt idx="56">
                  <c:v>2004 - Q1</c:v>
                </c:pt>
                <c:pt idx="57">
                  <c:v>2004 - Q2</c:v>
                </c:pt>
                <c:pt idx="58">
                  <c:v>2004 - Q3</c:v>
                </c:pt>
                <c:pt idx="59">
                  <c:v>2004 - Q4</c:v>
                </c:pt>
                <c:pt idx="60">
                  <c:v>2005 - Q1</c:v>
                </c:pt>
                <c:pt idx="61">
                  <c:v>2005 - Q2</c:v>
                </c:pt>
                <c:pt idx="62">
                  <c:v>2005 - Q3</c:v>
                </c:pt>
                <c:pt idx="63">
                  <c:v>2005 - Q4</c:v>
                </c:pt>
                <c:pt idx="64">
                  <c:v>2006 - Q1</c:v>
                </c:pt>
                <c:pt idx="65">
                  <c:v>2006 - Q2</c:v>
                </c:pt>
                <c:pt idx="66">
                  <c:v>2006 - Q3</c:v>
                </c:pt>
                <c:pt idx="67">
                  <c:v>2006 - Q4</c:v>
                </c:pt>
                <c:pt idx="68">
                  <c:v>2007 - Q1</c:v>
                </c:pt>
                <c:pt idx="69">
                  <c:v>2007 - Q2</c:v>
                </c:pt>
                <c:pt idx="70">
                  <c:v>2007 - Q3</c:v>
                </c:pt>
                <c:pt idx="71">
                  <c:v>2007 - Q4</c:v>
                </c:pt>
                <c:pt idx="72">
                  <c:v>2008 - Q1</c:v>
                </c:pt>
                <c:pt idx="73">
                  <c:v>2008 - Q2</c:v>
                </c:pt>
                <c:pt idx="74">
                  <c:v>2008 - Q3</c:v>
                </c:pt>
                <c:pt idx="75">
                  <c:v>2008 - Q4</c:v>
                </c:pt>
                <c:pt idx="76">
                  <c:v>2009 - Q1</c:v>
                </c:pt>
                <c:pt idx="77">
                  <c:v>2009 - Q2</c:v>
                </c:pt>
                <c:pt idx="78">
                  <c:v>2009 - Q3</c:v>
                </c:pt>
                <c:pt idx="79">
                  <c:v>2009 - Q4</c:v>
                </c:pt>
                <c:pt idx="80">
                  <c:v>2010 - Q1</c:v>
                </c:pt>
                <c:pt idx="81">
                  <c:v>2010 - Q2</c:v>
                </c:pt>
                <c:pt idx="82">
                  <c:v>2010 - Q3</c:v>
                </c:pt>
                <c:pt idx="83">
                  <c:v>2010 - Q4</c:v>
                </c:pt>
                <c:pt idx="84">
                  <c:v>2011 - Q1 </c:v>
                </c:pt>
                <c:pt idx="85">
                  <c:v>2011 - Q2</c:v>
                </c:pt>
                <c:pt idx="86">
                  <c:v>2011 - Q3</c:v>
                </c:pt>
                <c:pt idx="87">
                  <c:v>2011 - Q4</c:v>
                </c:pt>
                <c:pt idx="88">
                  <c:v>2012 - Q1 </c:v>
                </c:pt>
                <c:pt idx="89">
                  <c:v>2012 - Q2</c:v>
                </c:pt>
                <c:pt idx="90">
                  <c:v>2012 - Q3</c:v>
                </c:pt>
                <c:pt idx="91">
                  <c:v>2012 - Q4</c:v>
                </c:pt>
                <c:pt idx="92">
                  <c:v>2013 - Q1</c:v>
                </c:pt>
                <c:pt idx="93">
                  <c:v>2013 - Q2</c:v>
                </c:pt>
                <c:pt idx="94">
                  <c:v>2013 - Q3</c:v>
                </c:pt>
                <c:pt idx="95">
                  <c:v>2013 - Q4</c:v>
                </c:pt>
                <c:pt idx="96">
                  <c:v>2014 - Q1</c:v>
                </c:pt>
                <c:pt idx="97">
                  <c:v>2014 - Q2</c:v>
                </c:pt>
                <c:pt idx="98">
                  <c:v>2014 - Q3</c:v>
                </c:pt>
                <c:pt idx="99">
                  <c:v>2014 - Q4</c:v>
                </c:pt>
                <c:pt idx="100">
                  <c:v>2015 - Q1</c:v>
                </c:pt>
                <c:pt idx="101">
                  <c:v>2015 - Q2</c:v>
                </c:pt>
                <c:pt idx="102">
                  <c:v>2015 - Q3</c:v>
                </c:pt>
                <c:pt idx="103">
                  <c:v>2015 - Q4</c:v>
                </c:pt>
                <c:pt idx="104">
                  <c:v>2016 - Q1</c:v>
                </c:pt>
                <c:pt idx="105">
                  <c:v>2016 - Q2</c:v>
                </c:pt>
                <c:pt idx="106">
                  <c:v>2016 - Q3</c:v>
                </c:pt>
                <c:pt idx="107">
                  <c:v>2016 - Q4</c:v>
                </c:pt>
                <c:pt idx="108">
                  <c:v>2017 - Q1</c:v>
                </c:pt>
                <c:pt idx="109">
                  <c:v>2017 - Q2</c:v>
                </c:pt>
                <c:pt idx="110">
                  <c:v>2017 - Q3</c:v>
                </c:pt>
                <c:pt idx="111">
                  <c:v>2017 - Q4</c:v>
                </c:pt>
                <c:pt idx="112">
                  <c:v>2018 - Q1</c:v>
                </c:pt>
                <c:pt idx="113">
                  <c:v>2018 - Q2</c:v>
                </c:pt>
                <c:pt idx="114">
                  <c:v>2018 - Q3</c:v>
                </c:pt>
                <c:pt idx="115">
                  <c:v>2018 - Q4</c:v>
                </c:pt>
                <c:pt idx="116">
                  <c:v>2019 - Q1</c:v>
                </c:pt>
                <c:pt idx="117">
                  <c:v>2019 - Q2</c:v>
                </c:pt>
              </c:strCache>
            </c:strRef>
          </c:cat>
          <c:val>
            <c:numRef>
              <c:f>Data!$B$12:$B$129</c:f>
              <c:numCache>
                <c:formatCode>0</c:formatCode>
                <c:ptCount val="118"/>
                <c:pt idx="0">
                  <c:v>116</c:v>
                </c:pt>
                <c:pt idx="1">
                  <c:v>123</c:v>
                </c:pt>
                <c:pt idx="2">
                  <c:v>120</c:v>
                </c:pt>
                <c:pt idx="3">
                  <c:v>100</c:v>
                </c:pt>
                <c:pt idx="4">
                  <c:v>106</c:v>
                </c:pt>
                <c:pt idx="5">
                  <c:v>136</c:v>
                </c:pt>
                <c:pt idx="6">
                  <c:v>152</c:v>
                </c:pt>
                <c:pt idx="7">
                  <c:v>169</c:v>
                </c:pt>
                <c:pt idx="8">
                  <c:v>225</c:v>
                </c:pt>
                <c:pt idx="9">
                  <c:v>215</c:v>
                </c:pt>
                <c:pt idx="10">
                  <c:v>220</c:v>
                </c:pt>
                <c:pt idx="11">
                  <c:v>233</c:v>
                </c:pt>
                <c:pt idx="12">
                  <c:v>190</c:v>
                </c:pt>
                <c:pt idx="13">
                  <c:v>248</c:v>
                </c:pt>
                <c:pt idx="14">
                  <c:v>290</c:v>
                </c:pt>
                <c:pt idx="15">
                  <c:v>292</c:v>
                </c:pt>
                <c:pt idx="16">
                  <c:v>262</c:v>
                </c:pt>
                <c:pt idx="17">
                  <c:v>214</c:v>
                </c:pt>
                <c:pt idx="18">
                  <c:v>157</c:v>
                </c:pt>
                <c:pt idx="19">
                  <c:v>136</c:v>
                </c:pt>
                <c:pt idx="20">
                  <c:v>119</c:v>
                </c:pt>
                <c:pt idx="21">
                  <c:v>141</c:v>
                </c:pt>
                <c:pt idx="22">
                  <c:v>190</c:v>
                </c:pt>
                <c:pt idx="23">
                  <c:v>190</c:v>
                </c:pt>
                <c:pt idx="24">
                  <c:v>194</c:v>
                </c:pt>
                <c:pt idx="25">
                  <c:v>209</c:v>
                </c:pt>
                <c:pt idx="26">
                  <c:v>191</c:v>
                </c:pt>
                <c:pt idx="27">
                  <c:v>191</c:v>
                </c:pt>
                <c:pt idx="28">
                  <c:v>174</c:v>
                </c:pt>
                <c:pt idx="29">
                  <c:v>196</c:v>
                </c:pt>
                <c:pt idx="30">
                  <c:v>222</c:v>
                </c:pt>
                <c:pt idx="31">
                  <c:v>241</c:v>
                </c:pt>
                <c:pt idx="32">
                  <c:v>330</c:v>
                </c:pt>
                <c:pt idx="33">
                  <c:v>401</c:v>
                </c:pt>
                <c:pt idx="34">
                  <c:v>429</c:v>
                </c:pt>
                <c:pt idx="35">
                  <c:v>496</c:v>
                </c:pt>
                <c:pt idx="36">
                  <c:v>373</c:v>
                </c:pt>
                <c:pt idx="37">
                  <c:v>405</c:v>
                </c:pt>
                <c:pt idx="38">
                  <c:v>334</c:v>
                </c:pt>
                <c:pt idx="39">
                  <c:v>267</c:v>
                </c:pt>
                <c:pt idx="40">
                  <c:v>238</c:v>
                </c:pt>
                <c:pt idx="41">
                  <c:v>302</c:v>
                </c:pt>
                <c:pt idx="42">
                  <c:v>312</c:v>
                </c:pt>
                <c:pt idx="43">
                  <c:v>287</c:v>
                </c:pt>
                <c:pt idx="44">
                  <c:v>418</c:v>
                </c:pt>
                <c:pt idx="45">
                  <c:v>579</c:v>
                </c:pt>
                <c:pt idx="46">
                  <c:v>507</c:v>
                </c:pt>
                <c:pt idx="47">
                  <c:v>739</c:v>
                </c:pt>
                <c:pt idx="48">
                  <c:v>518</c:v>
                </c:pt>
                <c:pt idx="49">
                  <c:v>552</c:v>
                </c:pt>
                <c:pt idx="50">
                  <c:v>774</c:v>
                </c:pt>
                <c:pt idx="51">
                  <c:v>1010</c:v>
                </c:pt>
                <c:pt idx="52">
                  <c:v>794</c:v>
                </c:pt>
                <c:pt idx="53">
                  <c:v>1187</c:v>
                </c:pt>
                <c:pt idx="54">
                  <c:v>1199</c:v>
                </c:pt>
                <c:pt idx="55">
                  <c:v>632</c:v>
                </c:pt>
                <c:pt idx="56">
                  <c:v>627</c:v>
                </c:pt>
                <c:pt idx="57">
                  <c:v>825</c:v>
                </c:pt>
                <c:pt idx="58">
                  <c:v>646</c:v>
                </c:pt>
                <c:pt idx="59">
                  <c:v>675</c:v>
                </c:pt>
                <c:pt idx="60">
                  <c:v>640</c:v>
                </c:pt>
                <c:pt idx="61">
                  <c:v>800</c:v>
                </c:pt>
                <c:pt idx="62">
                  <c:v>869</c:v>
                </c:pt>
                <c:pt idx="63">
                  <c:v>718</c:v>
                </c:pt>
                <c:pt idx="64">
                  <c:v>610</c:v>
                </c:pt>
                <c:pt idx="65">
                  <c:v>729</c:v>
                </c:pt>
                <c:pt idx="66">
                  <c:v>697</c:v>
                </c:pt>
                <c:pt idx="67">
                  <c:v>690</c:v>
                </c:pt>
                <c:pt idx="68">
                  <c:v>573</c:v>
                </c:pt>
                <c:pt idx="69">
                  <c:v>675</c:v>
                </c:pt>
                <c:pt idx="70">
                  <c:v>577</c:v>
                </c:pt>
                <c:pt idx="71">
                  <c:v>481</c:v>
                </c:pt>
                <c:pt idx="72">
                  <c:v>464.50494384765625</c:v>
                </c:pt>
                <c:pt idx="73">
                  <c:v>377.8404541015625</c:v>
                </c:pt>
                <c:pt idx="74">
                  <c:v>297.16445922851563</c:v>
                </c:pt>
                <c:pt idx="75">
                  <c:v>369.14358520507813</c:v>
                </c:pt>
                <c:pt idx="76">
                  <c:v>390</c:v>
                </c:pt>
                <c:pt idx="77">
                  <c:v>594</c:v>
                </c:pt>
                <c:pt idx="78">
                  <c:v>491</c:v>
                </c:pt>
                <c:pt idx="79">
                  <c:v>520</c:v>
                </c:pt>
                <c:pt idx="80">
                  <c:v>378</c:v>
                </c:pt>
                <c:pt idx="81">
                  <c:v>395.08396946564886</c:v>
                </c:pt>
                <c:pt idx="82">
                  <c:v>445</c:v>
                </c:pt>
                <c:pt idx="83">
                  <c:v>480.23091603053433</c:v>
                </c:pt>
                <c:pt idx="84">
                  <c:v>245.8</c:v>
                </c:pt>
                <c:pt idx="85">
                  <c:v>310.60000000000002</c:v>
                </c:pt>
                <c:pt idx="86">
                  <c:v>405.4</c:v>
                </c:pt>
                <c:pt idx="87">
                  <c:v>473.9</c:v>
                </c:pt>
                <c:pt idx="88">
                  <c:v>435.63790087463553</c:v>
                </c:pt>
                <c:pt idx="89">
                  <c:v>461.33236151603495</c:v>
                </c:pt>
                <c:pt idx="90">
                  <c:v>550.09504373177845</c:v>
                </c:pt>
                <c:pt idx="91">
                  <c:v>596.8122448979592</c:v>
                </c:pt>
                <c:pt idx="92">
                  <c:v>476.83590387442291</c:v>
                </c:pt>
                <c:pt idx="93">
                  <c:v>572.4854306709633</c:v>
                </c:pt>
                <c:pt idx="94">
                  <c:v>469.49898458646635</c:v>
                </c:pt>
                <c:pt idx="95">
                  <c:v>326.03968086814751</c:v>
                </c:pt>
                <c:pt idx="96">
                  <c:v>275</c:v>
                </c:pt>
                <c:pt idx="97">
                  <c:v>335</c:v>
                </c:pt>
                <c:pt idx="98">
                  <c:v>340</c:v>
                </c:pt>
                <c:pt idx="99">
                  <c:v>311</c:v>
                </c:pt>
                <c:pt idx="100">
                  <c:v>348.41164940780322</c:v>
                </c:pt>
                <c:pt idx="101">
                  <c:v>474.80073767611486</c:v>
                </c:pt>
                <c:pt idx="102">
                  <c:v>438.24876319306816</c:v>
                </c:pt>
                <c:pt idx="103">
                  <c:v>417.10849033532241</c:v>
                </c:pt>
                <c:pt idx="104">
                  <c:v>350.82363935961951</c:v>
                </c:pt>
                <c:pt idx="105">
                  <c:v>541.50760580276847</c:v>
                </c:pt>
                <c:pt idx="106">
                  <c:v>636.37743649052334</c:v>
                </c:pt>
                <c:pt idx="107">
                  <c:v>522.74911413656218</c:v>
                </c:pt>
                <c:pt idx="108">
                  <c:v>351.92049320976474</c:v>
                </c:pt>
                <c:pt idx="109">
                  <c:v>467.39865788209852</c:v>
                </c:pt>
                <c:pt idx="110">
                  <c:v>489.73830721432466</c:v>
                </c:pt>
                <c:pt idx="111">
                  <c:v>450.72384543172802</c:v>
                </c:pt>
                <c:pt idx="112">
                  <c:v>342</c:v>
                </c:pt>
                <c:pt idx="113">
                  <c:v>452</c:v>
                </c:pt>
                <c:pt idx="114">
                  <c:v>457</c:v>
                </c:pt>
                <c:pt idx="115">
                  <c:v>392</c:v>
                </c:pt>
                <c:pt idx="116">
                  <c:v>325</c:v>
                </c:pt>
                <c:pt idx="117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6-42F0-85AA-51CAB1A7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25264"/>
        <c:axId val="680227888"/>
      </c:lineChart>
      <c:catAx>
        <c:axId val="6802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7888"/>
        <c:crosses val="autoZero"/>
        <c:auto val="1"/>
        <c:lblAlgn val="ctr"/>
        <c:lblOffset val="100"/>
        <c:noMultiLvlLbl val="0"/>
      </c:catAx>
      <c:valAx>
        <c:axId val="6802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Annual!$D$11</c:f>
              <c:strCache>
                <c:ptCount val="1"/>
                <c:pt idx="0">
                  <c:v>Mortgage Originations: 1-4 Family: Refinance (Bil.$)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Annual!$A$12:$A$39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Annual!$D$12:$D$39</c:f>
              <c:numCache>
                <c:formatCode>_(* #,##0_);_(* \(#,##0\);_(* "-"??_);_(@_)</c:formatCode>
                <c:ptCount val="28"/>
                <c:pt idx="0">
                  <c:v>70</c:v>
                </c:pt>
                <c:pt idx="1">
                  <c:v>177</c:v>
                </c:pt>
                <c:pt idx="2">
                  <c:v>421</c:v>
                </c:pt>
                <c:pt idx="3">
                  <c:v>535</c:v>
                </c:pt>
                <c:pt idx="4">
                  <c:v>211</c:v>
                </c:pt>
                <c:pt idx="5">
                  <c:v>145</c:v>
                </c:pt>
                <c:pt idx="6">
                  <c:v>225</c:v>
                </c:pt>
                <c:pt idx="7">
                  <c:v>243</c:v>
                </c:pt>
                <c:pt idx="8">
                  <c:v>862</c:v>
                </c:pt>
                <c:pt idx="9">
                  <c:v>500</c:v>
                </c:pt>
                <c:pt idx="10">
                  <c:v>234</c:v>
                </c:pt>
                <c:pt idx="11">
                  <c:v>1283</c:v>
                </c:pt>
                <c:pt idx="12">
                  <c:v>1757</c:v>
                </c:pt>
                <c:pt idx="13">
                  <c:v>2532</c:v>
                </c:pt>
                <c:pt idx="14">
                  <c:v>1463</c:v>
                </c:pt>
                <c:pt idx="15">
                  <c:v>1514</c:v>
                </c:pt>
                <c:pt idx="16">
                  <c:v>1326</c:v>
                </c:pt>
                <c:pt idx="17">
                  <c:v>1166</c:v>
                </c:pt>
                <c:pt idx="18">
                  <c:v>777</c:v>
                </c:pt>
                <c:pt idx="19">
                  <c:v>1331</c:v>
                </c:pt>
                <c:pt idx="20">
                  <c:v>1168</c:v>
                </c:pt>
                <c:pt idx="21">
                  <c:v>931</c:v>
                </c:pt>
                <c:pt idx="22">
                  <c:v>1456</c:v>
                </c:pt>
                <c:pt idx="23">
                  <c:v>1110.5246048835108</c:v>
                </c:pt>
                <c:pt idx="24">
                  <c:v>502</c:v>
                </c:pt>
                <c:pt idx="25">
                  <c:v>776</c:v>
                </c:pt>
                <c:pt idx="26">
                  <c:v>999</c:v>
                </c:pt>
                <c:pt idx="27">
                  <c:v>616.37848163265312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7-4F4D-B6BF-F6117F7E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154368"/>
        <c:axId val="596152400"/>
      </c:lineChart>
      <c:catAx>
        <c:axId val="5961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2400"/>
        <c:crosses val="autoZero"/>
        <c:auto val="1"/>
        <c:lblAlgn val="ctr"/>
        <c:lblOffset val="100"/>
        <c:noMultiLvlLbl val="0"/>
      </c:catAx>
      <c:valAx>
        <c:axId val="5961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Annual!$C$11</c:f>
              <c:strCache>
                <c:ptCount val="1"/>
                <c:pt idx="0">
                  <c:v>Mortgage Originations: 1-4 Family: Purchase (Bil.$)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Annual!$A$12:$A$39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Annual!$C$12:$C$39</c:f>
              <c:numCache>
                <c:formatCode>_(* #,##0_);_(* \(#,##0\);_(* "-"??_);_(@_)</c:formatCode>
                <c:ptCount val="28"/>
                <c:pt idx="0">
                  <c:v>389</c:v>
                </c:pt>
                <c:pt idx="1">
                  <c:v>385</c:v>
                </c:pt>
                <c:pt idx="2">
                  <c:v>472</c:v>
                </c:pt>
                <c:pt idx="3">
                  <c:v>486</c:v>
                </c:pt>
                <c:pt idx="4">
                  <c:v>557</c:v>
                </c:pt>
                <c:pt idx="5">
                  <c:v>494</c:v>
                </c:pt>
                <c:pt idx="6">
                  <c:v>559</c:v>
                </c:pt>
                <c:pt idx="7">
                  <c:v>590</c:v>
                </c:pt>
                <c:pt idx="8">
                  <c:v>795</c:v>
                </c:pt>
                <c:pt idx="9">
                  <c:v>878</c:v>
                </c:pt>
                <c:pt idx="10">
                  <c:v>905</c:v>
                </c:pt>
                <c:pt idx="11">
                  <c:v>960</c:v>
                </c:pt>
                <c:pt idx="12">
                  <c:v>1097</c:v>
                </c:pt>
                <c:pt idx="13">
                  <c:v>1280</c:v>
                </c:pt>
                <c:pt idx="14">
                  <c:v>1309</c:v>
                </c:pt>
                <c:pt idx="15">
                  <c:v>1512</c:v>
                </c:pt>
                <c:pt idx="16">
                  <c:v>1399</c:v>
                </c:pt>
                <c:pt idx="17">
                  <c:v>1140</c:v>
                </c:pt>
                <c:pt idx="18">
                  <c:v>731</c:v>
                </c:pt>
                <c:pt idx="19">
                  <c:v>664</c:v>
                </c:pt>
                <c:pt idx="20">
                  <c:v>530</c:v>
                </c:pt>
                <c:pt idx="21">
                  <c:v>505</c:v>
                </c:pt>
                <c:pt idx="22">
                  <c:v>588</c:v>
                </c:pt>
                <c:pt idx="23">
                  <c:v>734.33539511648917</c:v>
                </c:pt>
                <c:pt idx="24">
                  <c:v>759</c:v>
                </c:pt>
                <c:pt idx="25">
                  <c:v>903</c:v>
                </c:pt>
                <c:pt idx="26">
                  <c:v>1052</c:v>
                </c:pt>
                <c:pt idx="27">
                  <c:v>1143.4028221052629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14A-B5ED-AC8F8C41E4E2}"/>
            </c:ext>
          </c:extLst>
        </c:ser>
        <c:ser>
          <c:idx val="1"/>
          <c:order val="1"/>
          <c:tx>
            <c:strRef>
              <c:f>Annual!$D$11</c:f>
              <c:strCache>
                <c:ptCount val="1"/>
                <c:pt idx="0">
                  <c:v>Mortgage Originations: 1-4 Family: Refinance (Bil.$)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Annual!$A$12:$A$39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Annual!$D$12:$D$39</c:f>
              <c:numCache>
                <c:formatCode>_(* #,##0_);_(* \(#,##0\);_(* "-"??_);_(@_)</c:formatCode>
                <c:ptCount val="28"/>
                <c:pt idx="0">
                  <c:v>70</c:v>
                </c:pt>
                <c:pt idx="1">
                  <c:v>177</c:v>
                </c:pt>
                <c:pt idx="2">
                  <c:v>421</c:v>
                </c:pt>
                <c:pt idx="3">
                  <c:v>535</c:v>
                </c:pt>
                <c:pt idx="4">
                  <c:v>211</c:v>
                </c:pt>
                <c:pt idx="5">
                  <c:v>145</c:v>
                </c:pt>
                <c:pt idx="6">
                  <c:v>225</c:v>
                </c:pt>
                <c:pt idx="7">
                  <c:v>243</c:v>
                </c:pt>
                <c:pt idx="8">
                  <c:v>862</c:v>
                </c:pt>
                <c:pt idx="9">
                  <c:v>500</c:v>
                </c:pt>
                <c:pt idx="10">
                  <c:v>234</c:v>
                </c:pt>
                <c:pt idx="11">
                  <c:v>1283</c:v>
                </c:pt>
                <c:pt idx="12">
                  <c:v>1757</c:v>
                </c:pt>
                <c:pt idx="13">
                  <c:v>2532</c:v>
                </c:pt>
                <c:pt idx="14">
                  <c:v>1463</c:v>
                </c:pt>
                <c:pt idx="15">
                  <c:v>1514</c:v>
                </c:pt>
                <c:pt idx="16">
                  <c:v>1326</c:v>
                </c:pt>
                <c:pt idx="17">
                  <c:v>1166</c:v>
                </c:pt>
                <c:pt idx="18">
                  <c:v>777</c:v>
                </c:pt>
                <c:pt idx="19">
                  <c:v>1331</c:v>
                </c:pt>
                <c:pt idx="20">
                  <c:v>1168</c:v>
                </c:pt>
                <c:pt idx="21">
                  <c:v>931</c:v>
                </c:pt>
                <c:pt idx="22">
                  <c:v>1456</c:v>
                </c:pt>
                <c:pt idx="23">
                  <c:v>1110.5246048835108</c:v>
                </c:pt>
                <c:pt idx="24">
                  <c:v>502</c:v>
                </c:pt>
                <c:pt idx="25">
                  <c:v>776</c:v>
                </c:pt>
                <c:pt idx="26">
                  <c:v>999</c:v>
                </c:pt>
                <c:pt idx="27">
                  <c:v>616.37848163265312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14A-B5ED-AC8F8C41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0801944"/>
        <c:axId val="680806864"/>
      </c:barChart>
      <c:catAx>
        <c:axId val="68080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06864"/>
        <c:crosses val="autoZero"/>
        <c:auto val="1"/>
        <c:lblAlgn val="ctr"/>
        <c:lblOffset val="100"/>
        <c:noMultiLvlLbl val="0"/>
      </c:catAx>
      <c:valAx>
        <c:axId val="680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0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(2)'!$C$11</c:f>
              <c:strCache>
                <c:ptCount val="1"/>
                <c:pt idx="0">
                  <c:v>Mortgage Originations: 1-4 Family: Purchase (Bil.$)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'Annual (2)'!$A$12:$A$17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'Annual (2)'!$C$12:$C$17</c:f>
              <c:numCache>
                <c:formatCode>_(* #,##0_);_(* \(#,##0\);_(* "-"??_);_(@_)</c:formatCode>
                <c:ptCount val="6"/>
                <c:pt idx="0">
                  <c:v>588</c:v>
                </c:pt>
                <c:pt idx="1">
                  <c:v>734.33539511648917</c:v>
                </c:pt>
                <c:pt idx="2">
                  <c:v>759</c:v>
                </c:pt>
                <c:pt idx="3">
                  <c:v>903</c:v>
                </c:pt>
                <c:pt idx="4">
                  <c:v>1052</c:v>
                </c:pt>
                <c:pt idx="5">
                  <c:v>1143.4028221052629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C-420B-9FDA-81A8814EFB2B}"/>
            </c:ext>
          </c:extLst>
        </c:ser>
        <c:ser>
          <c:idx val="1"/>
          <c:order val="1"/>
          <c:tx>
            <c:strRef>
              <c:f>'Annual (2)'!$D$11</c:f>
              <c:strCache>
                <c:ptCount val="1"/>
                <c:pt idx="0">
                  <c:v>Mortgage Originations: 1-4 Family: Refinance (Bil.$)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'Annual (2)'!$A$12:$A$17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'Annual (2)'!$D$12:$D$17</c:f>
              <c:numCache>
                <c:formatCode>_(* #,##0_);_(* \(#,##0\);_(* "-"??_);_(@_)</c:formatCode>
                <c:ptCount val="6"/>
                <c:pt idx="0">
                  <c:v>1456</c:v>
                </c:pt>
                <c:pt idx="1">
                  <c:v>1110.5246048835108</c:v>
                </c:pt>
                <c:pt idx="2">
                  <c:v>502</c:v>
                </c:pt>
                <c:pt idx="3">
                  <c:v>776</c:v>
                </c:pt>
                <c:pt idx="4">
                  <c:v>999</c:v>
                </c:pt>
                <c:pt idx="5">
                  <c:v>616.37848163265312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C-420B-9FDA-81A8814EF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282544"/>
        <c:axId val="402642176"/>
      </c:barChart>
      <c:catAx>
        <c:axId val="5942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2176"/>
        <c:crosses val="autoZero"/>
        <c:auto val="1"/>
        <c:lblAlgn val="ctr"/>
        <c:lblOffset val="100"/>
        <c:noMultiLvlLbl val="0"/>
      </c:catAx>
      <c:valAx>
        <c:axId val="4026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1186815</xdr:colOff>
      <xdr:row>7</xdr:row>
      <xdr:rowOff>85725</xdr:rowOff>
    </xdr:to>
    <xdr:pic>
      <xdr:nvPicPr>
        <xdr:cNvPr id="1036" name="Picture 3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11</xdr:row>
      <xdr:rowOff>45726</xdr:rowOff>
    </xdr:from>
    <xdr:to>
      <xdr:col>16</xdr:col>
      <xdr:colOff>251460</xdr:colOff>
      <xdr:row>31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7</xdr:row>
      <xdr:rowOff>85725</xdr:rowOff>
    </xdr:to>
    <xdr:pic>
      <xdr:nvPicPr>
        <xdr:cNvPr id="2060" name="Picture 1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213360</xdr:colOff>
      <xdr:row>13</xdr:row>
      <xdr:rowOff>125730</xdr:rowOff>
    </xdr:from>
    <xdr:to>
      <xdr:col>14</xdr:col>
      <xdr:colOff>228600</xdr:colOff>
      <xdr:row>30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32</xdr:row>
      <xdr:rowOff>26670</xdr:rowOff>
    </xdr:from>
    <xdr:to>
      <xdr:col>15</xdr:col>
      <xdr:colOff>563880</xdr:colOff>
      <xdr:row>50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7</xdr:row>
      <xdr:rowOff>85725</xdr:rowOff>
    </xdr:to>
    <xdr:pic>
      <xdr:nvPicPr>
        <xdr:cNvPr id="2" name="Picture 1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15590" cy="1312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411480</xdr:colOff>
      <xdr:row>10</xdr:row>
      <xdr:rowOff>304806</xdr:rowOff>
    </xdr:from>
    <xdr:to>
      <xdr:col>16</xdr:col>
      <xdr:colOff>518160</xdr:colOff>
      <xdr:row>29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ba.org/Documents/Research/Historical%20Mortgage%20Origination%20Estimates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3.2" x14ac:dyDescent="0.25"/>
  <sheetData>
    <row r="1" spans="1:2" x14ac:dyDescent="0.25">
      <c r="A1" s="33" t="s">
        <v>137</v>
      </c>
      <c r="B1" s="34" t="s">
        <v>138</v>
      </c>
    </row>
  </sheetData>
  <hyperlinks>
    <hyperlink ref="B1" r:id="rId1" display="https://www.mba.org/Documents/Research/Historical Mortgage Origination Estimates.xls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38"/>
  <sheetViews>
    <sheetView workbookViewId="0">
      <pane ySplit="11" topLeftCell="A12" activePane="bottomLeft" state="frozen"/>
      <selection pane="bottomLeft" activeCell="B102" sqref="B102"/>
    </sheetView>
  </sheetViews>
  <sheetFormatPr defaultColWidth="9.109375" defaultRowHeight="13.8" x14ac:dyDescent="0.3"/>
  <cols>
    <col min="1" max="1" width="9.88671875" style="1" customWidth="1"/>
    <col min="2" max="2" width="13.88671875" style="1" customWidth="1"/>
    <col min="3" max="4" width="26.88671875" style="1" customWidth="1"/>
    <col min="5" max="5" width="17.5546875" style="16" customWidth="1"/>
    <col min="6" max="16384" width="9.109375" style="1"/>
  </cols>
  <sheetData>
    <row r="9" spans="1:5" ht="23.25" customHeight="1" x14ac:dyDescent="0.3">
      <c r="A9" s="35" t="s">
        <v>108</v>
      </c>
      <c r="B9" s="35"/>
      <c r="C9" s="35"/>
      <c r="D9" s="35"/>
      <c r="E9" s="35"/>
    </row>
    <row r="10" spans="1:5" s="6" customFormat="1" x14ac:dyDescent="0.3">
      <c r="A10" s="3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55.2" x14ac:dyDescent="0.3">
      <c r="A11" s="7" t="s">
        <v>139</v>
      </c>
      <c r="B11" s="8" t="s">
        <v>4</v>
      </c>
      <c r="C11" s="8" t="s">
        <v>5</v>
      </c>
      <c r="D11" s="8" t="s">
        <v>6</v>
      </c>
      <c r="E11" s="18" t="s">
        <v>102</v>
      </c>
    </row>
    <row r="12" spans="1:5" x14ac:dyDescent="0.3">
      <c r="A12" s="9" t="s">
        <v>7</v>
      </c>
      <c r="B12" s="10">
        <v>116</v>
      </c>
      <c r="C12" s="10">
        <v>94</v>
      </c>
      <c r="D12" s="10">
        <v>22</v>
      </c>
      <c r="E12" s="19">
        <f>D12/B12*100</f>
        <v>18.96551724137931</v>
      </c>
    </row>
    <row r="13" spans="1:5" x14ac:dyDescent="0.3">
      <c r="A13" s="9" t="s">
        <v>8</v>
      </c>
      <c r="B13" s="11">
        <v>123</v>
      </c>
      <c r="C13" s="11">
        <v>107</v>
      </c>
      <c r="D13" s="11">
        <v>16</v>
      </c>
      <c r="E13" s="19">
        <f t="shared" ref="E13:E76" si="0">D13/B13*100</f>
        <v>13.008130081300814</v>
      </c>
    </row>
    <row r="14" spans="1:5" x14ac:dyDescent="0.3">
      <c r="A14" s="9" t="s">
        <v>9</v>
      </c>
      <c r="B14" s="10">
        <v>120</v>
      </c>
      <c r="C14" s="10">
        <v>104</v>
      </c>
      <c r="D14" s="10">
        <v>16</v>
      </c>
      <c r="E14" s="19">
        <f t="shared" si="0"/>
        <v>13.333333333333334</v>
      </c>
    </row>
    <row r="15" spans="1:5" x14ac:dyDescent="0.3">
      <c r="A15" s="9" t="s">
        <v>10</v>
      </c>
      <c r="B15" s="11">
        <v>100</v>
      </c>
      <c r="C15" s="11">
        <v>84</v>
      </c>
      <c r="D15" s="11">
        <v>16</v>
      </c>
      <c r="E15" s="19">
        <f t="shared" si="0"/>
        <v>16</v>
      </c>
    </row>
    <row r="16" spans="1:5" x14ac:dyDescent="0.3">
      <c r="A16" s="9" t="s">
        <v>11</v>
      </c>
      <c r="B16" s="10">
        <v>106</v>
      </c>
      <c r="C16" s="10">
        <v>74</v>
      </c>
      <c r="D16" s="10">
        <v>32</v>
      </c>
      <c r="E16" s="19">
        <f t="shared" si="0"/>
        <v>30.188679245283019</v>
      </c>
    </row>
    <row r="17" spans="1:5" x14ac:dyDescent="0.3">
      <c r="A17" s="9" t="s">
        <v>12</v>
      </c>
      <c r="B17" s="11">
        <v>136</v>
      </c>
      <c r="C17" s="11">
        <v>100</v>
      </c>
      <c r="D17" s="11">
        <v>35</v>
      </c>
      <c r="E17" s="19">
        <f t="shared" si="0"/>
        <v>25.735294117647058</v>
      </c>
    </row>
    <row r="18" spans="1:5" x14ac:dyDescent="0.3">
      <c r="A18" s="9" t="s">
        <v>13</v>
      </c>
      <c r="B18" s="10">
        <v>152</v>
      </c>
      <c r="C18" s="10">
        <v>120</v>
      </c>
      <c r="D18" s="10">
        <v>32</v>
      </c>
      <c r="E18" s="19">
        <f t="shared" si="0"/>
        <v>21.052631578947366</v>
      </c>
    </row>
    <row r="19" spans="1:5" x14ac:dyDescent="0.3">
      <c r="A19" s="9" t="s">
        <v>14</v>
      </c>
      <c r="B19" s="11">
        <v>169</v>
      </c>
      <c r="C19" s="11">
        <v>91</v>
      </c>
      <c r="D19" s="11">
        <v>78</v>
      </c>
      <c r="E19" s="19">
        <f t="shared" si="0"/>
        <v>46.153846153846153</v>
      </c>
    </row>
    <row r="20" spans="1:5" x14ac:dyDescent="0.3">
      <c r="A20" s="9" t="s">
        <v>15</v>
      </c>
      <c r="B20" s="10">
        <v>225</v>
      </c>
      <c r="C20" s="10">
        <v>92</v>
      </c>
      <c r="D20" s="10">
        <v>133</v>
      </c>
      <c r="E20" s="19">
        <f t="shared" si="0"/>
        <v>59.111111111111114</v>
      </c>
    </row>
    <row r="21" spans="1:5" x14ac:dyDescent="0.3">
      <c r="A21" s="9" t="s">
        <v>16</v>
      </c>
      <c r="B21" s="11">
        <v>215</v>
      </c>
      <c r="C21" s="11">
        <v>144</v>
      </c>
      <c r="D21" s="11">
        <v>71</v>
      </c>
      <c r="E21" s="19">
        <f t="shared" si="0"/>
        <v>33.02325581395349</v>
      </c>
    </row>
    <row r="22" spans="1:5" x14ac:dyDescent="0.3">
      <c r="A22" s="9" t="s">
        <v>17</v>
      </c>
      <c r="B22" s="10">
        <v>220</v>
      </c>
      <c r="C22" s="10">
        <v>117</v>
      </c>
      <c r="D22" s="10">
        <v>103</v>
      </c>
      <c r="E22" s="19">
        <f t="shared" si="0"/>
        <v>46.81818181818182</v>
      </c>
    </row>
    <row r="23" spans="1:5" x14ac:dyDescent="0.3">
      <c r="A23" s="9" t="s">
        <v>18</v>
      </c>
      <c r="B23" s="11">
        <v>233</v>
      </c>
      <c r="C23" s="11">
        <v>119</v>
      </c>
      <c r="D23" s="11">
        <v>114</v>
      </c>
      <c r="E23" s="19">
        <f t="shared" si="0"/>
        <v>48.927038626609445</v>
      </c>
    </row>
    <row r="24" spans="1:5" x14ac:dyDescent="0.3">
      <c r="A24" s="9" t="s">
        <v>19</v>
      </c>
      <c r="B24" s="10">
        <v>190</v>
      </c>
      <c r="C24" s="10">
        <v>110</v>
      </c>
      <c r="D24" s="10">
        <v>80</v>
      </c>
      <c r="E24" s="19">
        <f t="shared" si="0"/>
        <v>42.105263157894733</v>
      </c>
    </row>
    <row r="25" spans="1:5" x14ac:dyDescent="0.3">
      <c r="A25" s="9" t="s">
        <v>20</v>
      </c>
      <c r="B25" s="11">
        <v>248</v>
      </c>
      <c r="C25" s="11">
        <v>117</v>
      </c>
      <c r="D25" s="11">
        <v>132</v>
      </c>
      <c r="E25" s="19">
        <f t="shared" si="0"/>
        <v>53.225806451612897</v>
      </c>
    </row>
    <row r="26" spans="1:5" x14ac:dyDescent="0.3">
      <c r="A26" s="9" t="s">
        <v>21</v>
      </c>
      <c r="B26" s="10">
        <v>290</v>
      </c>
      <c r="C26" s="10">
        <v>142</v>
      </c>
      <c r="D26" s="10">
        <v>148</v>
      </c>
      <c r="E26" s="19">
        <f t="shared" si="0"/>
        <v>51.03448275862069</v>
      </c>
    </row>
    <row r="27" spans="1:5" x14ac:dyDescent="0.3">
      <c r="A27" s="9" t="s">
        <v>22</v>
      </c>
      <c r="B27" s="11">
        <v>292</v>
      </c>
      <c r="C27" s="11">
        <v>117</v>
      </c>
      <c r="D27" s="11">
        <v>175</v>
      </c>
      <c r="E27" s="19">
        <f t="shared" si="0"/>
        <v>59.931506849315063</v>
      </c>
    </row>
    <row r="28" spans="1:5" x14ac:dyDescent="0.3">
      <c r="A28" s="9" t="s">
        <v>23</v>
      </c>
      <c r="B28" s="10">
        <v>262</v>
      </c>
      <c r="C28" s="10">
        <v>136</v>
      </c>
      <c r="D28" s="10">
        <v>126</v>
      </c>
      <c r="E28" s="19">
        <f t="shared" si="0"/>
        <v>48.091603053435115</v>
      </c>
    </row>
    <row r="29" spans="1:5" x14ac:dyDescent="0.3">
      <c r="A29" s="9" t="s">
        <v>24</v>
      </c>
      <c r="B29" s="11">
        <v>214</v>
      </c>
      <c r="C29" s="11">
        <v>165</v>
      </c>
      <c r="D29" s="11">
        <v>49</v>
      </c>
      <c r="E29" s="19">
        <f t="shared" si="0"/>
        <v>22.897196261682243</v>
      </c>
    </row>
    <row r="30" spans="1:5" x14ac:dyDescent="0.3">
      <c r="A30" s="9" t="s">
        <v>25</v>
      </c>
      <c r="B30" s="10">
        <v>157</v>
      </c>
      <c r="C30" s="10">
        <v>137</v>
      </c>
      <c r="D30" s="10">
        <v>20</v>
      </c>
      <c r="E30" s="19">
        <f t="shared" si="0"/>
        <v>12.738853503184714</v>
      </c>
    </row>
    <row r="31" spans="1:5" x14ac:dyDescent="0.3">
      <c r="A31" s="9" t="s">
        <v>26</v>
      </c>
      <c r="B31" s="11">
        <v>136</v>
      </c>
      <c r="C31" s="11">
        <v>119</v>
      </c>
      <c r="D31" s="11">
        <v>16</v>
      </c>
      <c r="E31" s="19">
        <f t="shared" si="0"/>
        <v>11.76470588235294</v>
      </c>
    </row>
    <row r="32" spans="1:5" x14ac:dyDescent="0.3">
      <c r="A32" s="9" t="s">
        <v>27</v>
      </c>
      <c r="B32" s="10">
        <v>119</v>
      </c>
      <c r="C32" s="10">
        <v>106</v>
      </c>
      <c r="D32" s="10">
        <v>13</v>
      </c>
      <c r="E32" s="19">
        <f t="shared" si="0"/>
        <v>10.92436974789916</v>
      </c>
    </row>
    <row r="33" spans="1:5" x14ac:dyDescent="0.3">
      <c r="A33" s="9" t="s">
        <v>28</v>
      </c>
      <c r="B33" s="11">
        <v>141</v>
      </c>
      <c r="C33" s="11">
        <v>122</v>
      </c>
      <c r="D33" s="11">
        <v>18</v>
      </c>
      <c r="E33" s="19">
        <f t="shared" si="0"/>
        <v>12.76595744680851</v>
      </c>
    </row>
    <row r="34" spans="1:5" x14ac:dyDescent="0.3">
      <c r="A34" s="9" t="s">
        <v>29</v>
      </c>
      <c r="B34" s="10">
        <v>190</v>
      </c>
      <c r="C34" s="10">
        <v>139</v>
      </c>
      <c r="D34" s="10">
        <v>51</v>
      </c>
      <c r="E34" s="19">
        <f t="shared" si="0"/>
        <v>26.842105263157894</v>
      </c>
    </row>
    <row r="35" spans="1:5" x14ac:dyDescent="0.3">
      <c r="A35" s="9" t="s">
        <v>30</v>
      </c>
      <c r="B35" s="11">
        <v>190</v>
      </c>
      <c r="C35" s="11">
        <v>127</v>
      </c>
      <c r="D35" s="11">
        <v>63</v>
      </c>
      <c r="E35" s="19">
        <f t="shared" si="0"/>
        <v>33.157894736842103</v>
      </c>
    </row>
    <row r="36" spans="1:5" x14ac:dyDescent="0.3">
      <c r="A36" s="9" t="s">
        <v>31</v>
      </c>
      <c r="B36" s="10">
        <v>194</v>
      </c>
      <c r="C36" s="10">
        <v>101</v>
      </c>
      <c r="D36" s="10">
        <v>93</v>
      </c>
      <c r="E36" s="19">
        <f t="shared" si="0"/>
        <v>47.938144329896907</v>
      </c>
    </row>
    <row r="37" spans="1:5" x14ac:dyDescent="0.3">
      <c r="A37" s="9" t="s">
        <v>32</v>
      </c>
      <c r="B37" s="11">
        <v>209</v>
      </c>
      <c r="C37" s="11">
        <v>155</v>
      </c>
      <c r="D37" s="11">
        <v>54</v>
      </c>
      <c r="E37" s="19">
        <f t="shared" si="0"/>
        <v>25.837320574162682</v>
      </c>
    </row>
    <row r="38" spans="1:5" x14ac:dyDescent="0.3">
      <c r="A38" s="9" t="s">
        <v>33</v>
      </c>
      <c r="B38" s="10">
        <v>191</v>
      </c>
      <c r="C38" s="10">
        <v>158</v>
      </c>
      <c r="D38" s="10">
        <v>32</v>
      </c>
      <c r="E38" s="19">
        <f t="shared" si="0"/>
        <v>16.753926701570681</v>
      </c>
    </row>
    <row r="39" spans="1:5" x14ac:dyDescent="0.3">
      <c r="A39" s="9" t="s">
        <v>34</v>
      </c>
      <c r="B39" s="11">
        <v>191</v>
      </c>
      <c r="C39" s="11">
        <v>145</v>
      </c>
      <c r="D39" s="11">
        <v>46</v>
      </c>
      <c r="E39" s="19">
        <f t="shared" si="0"/>
        <v>24.083769633507853</v>
      </c>
    </row>
    <row r="40" spans="1:5" x14ac:dyDescent="0.3">
      <c r="A40" s="9" t="s">
        <v>35</v>
      </c>
      <c r="B40" s="10">
        <v>174</v>
      </c>
      <c r="C40" s="10">
        <v>123</v>
      </c>
      <c r="D40" s="10">
        <v>50</v>
      </c>
      <c r="E40" s="19">
        <f t="shared" si="0"/>
        <v>28.735632183908045</v>
      </c>
    </row>
    <row r="41" spans="1:5" x14ac:dyDescent="0.3">
      <c r="A41" s="9" t="s">
        <v>36</v>
      </c>
      <c r="B41" s="11">
        <v>196</v>
      </c>
      <c r="C41" s="11">
        <v>155</v>
      </c>
      <c r="D41" s="11">
        <v>41</v>
      </c>
      <c r="E41" s="19">
        <f t="shared" si="0"/>
        <v>20.918367346938776</v>
      </c>
    </row>
    <row r="42" spans="1:5" x14ac:dyDescent="0.3">
      <c r="A42" s="9" t="s">
        <v>37</v>
      </c>
      <c r="B42" s="10">
        <v>222</v>
      </c>
      <c r="C42" s="10">
        <v>162</v>
      </c>
      <c r="D42" s="10">
        <v>60</v>
      </c>
      <c r="E42" s="19">
        <f t="shared" si="0"/>
        <v>27.027027027027028</v>
      </c>
    </row>
    <row r="43" spans="1:5" x14ac:dyDescent="0.3">
      <c r="A43" s="9" t="s">
        <v>38</v>
      </c>
      <c r="B43" s="11">
        <v>241</v>
      </c>
      <c r="C43" s="11">
        <v>150</v>
      </c>
      <c r="D43" s="11">
        <v>92</v>
      </c>
      <c r="E43" s="19">
        <f t="shared" si="0"/>
        <v>38.174273858921161</v>
      </c>
    </row>
    <row r="44" spans="1:5" x14ac:dyDescent="0.3">
      <c r="A44" s="9" t="s">
        <v>39</v>
      </c>
      <c r="B44" s="10">
        <v>330</v>
      </c>
      <c r="C44" s="10">
        <v>149</v>
      </c>
      <c r="D44" s="10">
        <v>182</v>
      </c>
      <c r="E44" s="19">
        <f t="shared" si="0"/>
        <v>55.151515151515149</v>
      </c>
    </row>
    <row r="45" spans="1:5" x14ac:dyDescent="0.3">
      <c r="A45" s="9" t="s">
        <v>40</v>
      </c>
      <c r="B45" s="11">
        <v>401</v>
      </c>
      <c r="C45" s="11">
        <v>225</v>
      </c>
      <c r="D45" s="11">
        <v>176</v>
      </c>
      <c r="E45" s="19">
        <f t="shared" si="0"/>
        <v>43.890274314214459</v>
      </c>
    </row>
    <row r="46" spans="1:5" x14ac:dyDescent="0.3">
      <c r="A46" s="9" t="s">
        <v>41</v>
      </c>
      <c r="B46" s="10">
        <v>429</v>
      </c>
      <c r="C46" s="10">
        <v>227</v>
      </c>
      <c r="D46" s="10">
        <v>201</v>
      </c>
      <c r="E46" s="19">
        <f t="shared" si="0"/>
        <v>46.853146853146853</v>
      </c>
    </row>
    <row r="47" spans="1:5" x14ac:dyDescent="0.3">
      <c r="A47" s="9" t="s">
        <v>42</v>
      </c>
      <c r="B47" s="11">
        <v>496</v>
      </c>
      <c r="C47" s="11">
        <v>194</v>
      </c>
      <c r="D47" s="11">
        <v>303</v>
      </c>
      <c r="E47" s="19">
        <f t="shared" si="0"/>
        <v>61.088709677419352</v>
      </c>
    </row>
    <row r="48" spans="1:5" x14ac:dyDescent="0.3">
      <c r="A48" s="9" t="s">
        <v>43</v>
      </c>
      <c r="B48" s="10">
        <v>373</v>
      </c>
      <c r="C48" s="10">
        <v>168</v>
      </c>
      <c r="D48" s="10">
        <v>205</v>
      </c>
      <c r="E48" s="19">
        <f t="shared" si="0"/>
        <v>54.959785522788209</v>
      </c>
    </row>
    <row r="49" spans="1:5" x14ac:dyDescent="0.3">
      <c r="A49" s="9" t="s">
        <v>44</v>
      </c>
      <c r="B49" s="11">
        <v>405</v>
      </c>
      <c r="C49" s="11">
        <v>251</v>
      </c>
      <c r="D49" s="11">
        <v>154</v>
      </c>
      <c r="E49" s="19">
        <f t="shared" si="0"/>
        <v>38.02469135802469</v>
      </c>
    </row>
    <row r="50" spans="1:5" x14ac:dyDescent="0.3">
      <c r="A50" s="9" t="s">
        <v>45</v>
      </c>
      <c r="B50" s="10">
        <v>334</v>
      </c>
      <c r="C50" s="10">
        <v>254</v>
      </c>
      <c r="D50" s="10">
        <v>80</v>
      </c>
      <c r="E50" s="19">
        <f t="shared" si="0"/>
        <v>23.952095808383234</v>
      </c>
    </row>
    <row r="51" spans="1:5" x14ac:dyDescent="0.3">
      <c r="A51" s="9" t="s">
        <v>46</v>
      </c>
      <c r="B51" s="11">
        <v>267</v>
      </c>
      <c r="C51" s="11">
        <v>205</v>
      </c>
      <c r="D51" s="11">
        <v>61</v>
      </c>
      <c r="E51" s="19">
        <f t="shared" si="0"/>
        <v>22.846441947565545</v>
      </c>
    </row>
    <row r="52" spans="1:5" x14ac:dyDescent="0.3">
      <c r="A52" s="9" t="s">
        <v>47</v>
      </c>
      <c r="B52" s="10">
        <v>238</v>
      </c>
      <c r="C52" s="10">
        <v>183</v>
      </c>
      <c r="D52" s="10">
        <v>55</v>
      </c>
      <c r="E52" s="19">
        <f t="shared" si="0"/>
        <v>23.109243697478991</v>
      </c>
    </row>
    <row r="53" spans="1:5" x14ac:dyDescent="0.3">
      <c r="A53" s="9" t="s">
        <v>48</v>
      </c>
      <c r="B53" s="11">
        <v>302</v>
      </c>
      <c r="C53" s="11">
        <v>254</v>
      </c>
      <c r="D53" s="11">
        <v>48</v>
      </c>
      <c r="E53" s="19">
        <f t="shared" si="0"/>
        <v>15.894039735099339</v>
      </c>
    </row>
    <row r="54" spans="1:5" x14ac:dyDescent="0.3">
      <c r="A54" s="9" t="s">
        <v>49</v>
      </c>
      <c r="B54" s="10">
        <v>312</v>
      </c>
      <c r="C54" s="10">
        <v>255</v>
      </c>
      <c r="D54" s="10">
        <v>56</v>
      </c>
      <c r="E54" s="19">
        <f t="shared" si="0"/>
        <v>17.948717948717949</v>
      </c>
    </row>
    <row r="55" spans="1:5" x14ac:dyDescent="0.3">
      <c r="A55" s="9" t="s">
        <v>50</v>
      </c>
      <c r="B55" s="11">
        <v>287</v>
      </c>
      <c r="C55" s="11">
        <v>213</v>
      </c>
      <c r="D55" s="11">
        <v>75</v>
      </c>
      <c r="E55" s="19">
        <f t="shared" si="0"/>
        <v>26.132404181184672</v>
      </c>
    </row>
    <row r="56" spans="1:5" x14ac:dyDescent="0.3">
      <c r="A56" s="9" t="s">
        <v>51</v>
      </c>
      <c r="B56" s="10">
        <v>418</v>
      </c>
      <c r="C56" s="10">
        <v>192</v>
      </c>
      <c r="D56" s="10">
        <v>226</v>
      </c>
      <c r="E56" s="19">
        <f t="shared" si="0"/>
        <v>54.066985645933016</v>
      </c>
    </row>
    <row r="57" spans="1:5" x14ac:dyDescent="0.3">
      <c r="A57" s="9" t="s">
        <v>52</v>
      </c>
      <c r="B57" s="11">
        <v>579</v>
      </c>
      <c r="C57" s="11">
        <v>272</v>
      </c>
      <c r="D57" s="11">
        <v>307</v>
      </c>
      <c r="E57" s="19">
        <f t="shared" si="0"/>
        <v>53.022452504317783</v>
      </c>
    </row>
    <row r="58" spans="1:5" x14ac:dyDescent="0.3">
      <c r="A58" s="9" t="s">
        <v>53</v>
      </c>
      <c r="B58" s="10">
        <v>507</v>
      </c>
      <c r="C58" s="10">
        <v>274</v>
      </c>
      <c r="D58" s="10">
        <v>233</v>
      </c>
      <c r="E58" s="19">
        <f t="shared" si="0"/>
        <v>45.956607495069036</v>
      </c>
    </row>
    <row r="59" spans="1:5" x14ac:dyDescent="0.3">
      <c r="A59" s="9" t="s">
        <v>54</v>
      </c>
      <c r="B59" s="11">
        <v>739</v>
      </c>
      <c r="C59" s="11">
        <v>222</v>
      </c>
      <c r="D59" s="11">
        <v>517</v>
      </c>
      <c r="E59" s="19">
        <f t="shared" si="0"/>
        <v>69.959404600811908</v>
      </c>
    </row>
    <row r="60" spans="1:5" x14ac:dyDescent="0.3">
      <c r="A60" s="9" t="s">
        <v>55</v>
      </c>
      <c r="B60" s="10">
        <v>518</v>
      </c>
      <c r="C60" s="10">
        <v>217</v>
      </c>
      <c r="D60" s="10">
        <v>300</v>
      </c>
      <c r="E60" s="19">
        <f t="shared" si="0"/>
        <v>57.915057915057908</v>
      </c>
    </row>
    <row r="61" spans="1:5" x14ac:dyDescent="0.3">
      <c r="A61" s="9" t="s">
        <v>56</v>
      </c>
      <c r="B61" s="11">
        <v>552</v>
      </c>
      <c r="C61" s="11">
        <v>315</v>
      </c>
      <c r="D61" s="11">
        <v>237</v>
      </c>
      <c r="E61" s="19">
        <f t="shared" si="0"/>
        <v>42.934782608695656</v>
      </c>
    </row>
    <row r="62" spans="1:5" x14ac:dyDescent="0.3">
      <c r="A62" s="9" t="s">
        <v>57</v>
      </c>
      <c r="B62" s="10">
        <v>774</v>
      </c>
      <c r="C62" s="10">
        <v>302</v>
      </c>
      <c r="D62" s="10">
        <v>472</v>
      </c>
      <c r="E62" s="19">
        <f t="shared" si="0"/>
        <v>60.981912144702846</v>
      </c>
    </row>
    <row r="63" spans="1:5" x14ac:dyDescent="0.3">
      <c r="A63" s="9" t="s">
        <v>58</v>
      </c>
      <c r="B63" s="11">
        <v>1010</v>
      </c>
      <c r="C63" s="11">
        <v>263</v>
      </c>
      <c r="D63" s="11">
        <v>748</v>
      </c>
      <c r="E63" s="19">
        <f t="shared" si="0"/>
        <v>74.059405940594061</v>
      </c>
    </row>
    <row r="64" spans="1:5" x14ac:dyDescent="0.3">
      <c r="A64" s="9" t="s">
        <v>59</v>
      </c>
      <c r="B64" s="10">
        <v>794</v>
      </c>
      <c r="C64" s="10">
        <v>230</v>
      </c>
      <c r="D64" s="10">
        <v>564</v>
      </c>
      <c r="E64" s="19">
        <f t="shared" si="0"/>
        <v>71.032745591939545</v>
      </c>
    </row>
    <row r="65" spans="1:5" x14ac:dyDescent="0.3">
      <c r="A65" s="9" t="s">
        <v>60</v>
      </c>
      <c r="B65" s="11">
        <v>1187</v>
      </c>
      <c r="C65" s="11">
        <v>344</v>
      </c>
      <c r="D65" s="11">
        <v>843</v>
      </c>
      <c r="E65" s="19">
        <f t="shared" si="0"/>
        <v>71.019376579612469</v>
      </c>
    </row>
    <row r="66" spans="1:5" x14ac:dyDescent="0.3">
      <c r="A66" s="9" t="s">
        <v>61</v>
      </c>
      <c r="B66" s="10">
        <v>1199</v>
      </c>
      <c r="C66" s="10">
        <v>384</v>
      </c>
      <c r="D66" s="10">
        <v>815</v>
      </c>
      <c r="E66" s="19">
        <f t="shared" si="0"/>
        <v>67.973311092577148</v>
      </c>
    </row>
    <row r="67" spans="1:5" x14ac:dyDescent="0.3">
      <c r="A67" s="9" t="s">
        <v>62</v>
      </c>
      <c r="B67" s="11">
        <v>632</v>
      </c>
      <c r="C67" s="11">
        <v>322</v>
      </c>
      <c r="D67" s="11">
        <v>310</v>
      </c>
      <c r="E67" s="19">
        <f t="shared" si="0"/>
        <v>49.050632911392405</v>
      </c>
    </row>
    <row r="68" spans="1:5" x14ac:dyDescent="0.3">
      <c r="A68" s="9" t="s">
        <v>63</v>
      </c>
      <c r="B68" s="10">
        <v>627</v>
      </c>
      <c r="C68" s="10">
        <v>251</v>
      </c>
      <c r="D68" s="10">
        <v>376</v>
      </c>
      <c r="E68" s="19">
        <f t="shared" si="0"/>
        <v>59.968102073365223</v>
      </c>
    </row>
    <row r="69" spans="1:5" x14ac:dyDescent="0.3">
      <c r="A69" s="9" t="s">
        <v>64</v>
      </c>
      <c r="B69" s="11">
        <v>825</v>
      </c>
      <c r="C69" s="11">
        <v>379</v>
      </c>
      <c r="D69" s="11">
        <v>445</v>
      </c>
      <c r="E69" s="19">
        <f t="shared" si="0"/>
        <v>53.939393939393945</v>
      </c>
    </row>
    <row r="70" spans="1:5" x14ac:dyDescent="0.3">
      <c r="A70" s="9" t="s">
        <v>65</v>
      </c>
      <c r="B70" s="10">
        <v>646</v>
      </c>
      <c r="C70" s="10">
        <v>362</v>
      </c>
      <c r="D70" s="10">
        <v>284</v>
      </c>
      <c r="E70" s="19">
        <f t="shared" si="0"/>
        <v>43.962848297213625</v>
      </c>
    </row>
    <row r="71" spans="1:5" x14ac:dyDescent="0.3">
      <c r="A71" s="9" t="s">
        <v>66</v>
      </c>
      <c r="B71" s="11">
        <v>675</v>
      </c>
      <c r="C71" s="11">
        <v>317</v>
      </c>
      <c r="D71" s="11">
        <v>358</v>
      </c>
      <c r="E71" s="19">
        <f t="shared" si="0"/>
        <v>53.037037037037038</v>
      </c>
    </row>
    <row r="72" spans="1:5" x14ac:dyDescent="0.3">
      <c r="A72" s="9" t="s">
        <v>67</v>
      </c>
      <c r="B72" s="10">
        <v>640</v>
      </c>
      <c r="C72" s="10">
        <v>294</v>
      </c>
      <c r="D72" s="10">
        <v>346</v>
      </c>
      <c r="E72" s="19">
        <f t="shared" si="0"/>
        <v>54.0625</v>
      </c>
    </row>
    <row r="73" spans="1:5" x14ac:dyDescent="0.3">
      <c r="A73" s="9" t="s">
        <v>68</v>
      </c>
      <c r="B73" s="11">
        <v>800</v>
      </c>
      <c r="C73" s="11">
        <v>432</v>
      </c>
      <c r="D73" s="11">
        <v>368</v>
      </c>
      <c r="E73" s="19">
        <f t="shared" si="0"/>
        <v>46</v>
      </c>
    </row>
    <row r="74" spans="1:5" x14ac:dyDescent="0.3">
      <c r="A74" s="9" t="s">
        <v>69</v>
      </c>
      <c r="B74" s="10">
        <v>869</v>
      </c>
      <c r="C74" s="10">
        <v>434</v>
      </c>
      <c r="D74" s="10">
        <v>434</v>
      </c>
      <c r="E74" s="19">
        <f t="shared" si="0"/>
        <v>49.942462600690455</v>
      </c>
    </row>
    <row r="75" spans="1:5" x14ac:dyDescent="0.3">
      <c r="A75" s="9" t="s">
        <v>70</v>
      </c>
      <c r="B75" s="11">
        <v>718</v>
      </c>
      <c r="C75" s="11">
        <v>352</v>
      </c>
      <c r="D75" s="11">
        <v>366</v>
      </c>
      <c r="E75" s="19">
        <f t="shared" si="0"/>
        <v>50.974930362116986</v>
      </c>
    </row>
    <row r="76" spans="1:5" x14ac:dyDescent="0.3">
      <c r="A76" s="9" t="s">
        <v>71</v>
      </c>
      <c r="B76" s="10">
        <v>610</v>
      </c>
      <c r="C76" s="10">
        <v>305</v>
      </c>
      <c r="D76" s="10">
        <v>305</v>
      </c>
      <c r="E76" s="19">
        <f t="shared" si="0"/>
        <v>50</v>
      </c>
    </row>
    <row r="77" spans="1:5" x14ac:dyDescent="0.3">
      <c r="A77" s="9" t="s">
        <v>72</v>
      </c>
      <c r="B77" s="11">
        <v>729</v>
      </c>
      <c r="C77" s="11">
        <v>408</v>
      </c>
      <c r="D77" s="11">
        <v>321</v>
      </c>
      <c r="E77" s="19">
        <f t="shared" ref="E77:E105" si="1">D77/B77*100</f>
        <v>44.032921810699591</v>
      </c>
    </row>
    <row r="78" spans="1:5" x14ac:dyDescent="0.3">
      <c r="A78" s="9" t="s">
        <v>73</v>
      </c>
      <c r="B78" s="10">
        <v>697</v>
      </c>
      <c r="C78" s="10">
        <v>376</v>
      </c>
      <c r="D78" s="10">
        <v>321</v>
      </c>
      <c r="E78" s="19">
        <f t="shared" si="1"/>
        <v>46.054519368723099</v>
      </c>
    </row>
    <row r="79" spans="1:5" x14ac:dyDescent="0.3">
      <c r="A79" s="9" t="s">
        <v>74</v>
      </c>
      <c r="B79" s="11">
        <v>690</v>
      </c>
      <c r="C79" s="11">
        <v>310</v>
      </c>
      <c r="D79" s="11">
        <v>379</v>
      </c>
      <c r="E79" s="19">
        <f t="shared" si="1"/>
        <v>54.927536231884055</v>
      </c>
    </row>
    <row r="80" spans="1:5" x14ac:dyDescent="0.3">
      <c r="A80" s="9" t="s">
        <v>75</v>
      </c>
      <c r="B80" s="10">
        <v>573</v>
      </c>
      <c r="C80" s="10">
        <v>264</v>
      </c>
      <c r="D80" s="10">
        <v>309</v>
      </c>
      <c r="E80" s="19">
        <f t="shared" si="1"/>
        <v>53.926701570680621</v>
      </c>
    </row>
    <row r="81" spans="1:5" x14ac:dyDescent="0.3">
      <c r="A81" s="9" t="s">
        <v>76</v>
      </c>
      <c r="B81" s="11">
        <v>675</v>
      </c>
      <c r="C81" s="11">
        <v>344</v>
      </c>
      <c r="D81" s="11">
        <v>331</v>
      </c>
      <c r="E81" s="19">
        <f t="shared" si="1"/>
        <v>49.037037037037038</v>
      </c>
    </row>
    <row r="82" spans="1:5" x14ac:dyDescent="0.3">
      <c r="A82" s="9" t="s">
        <v>77</v>
      </c>
      <c r="B82" s="10">
        <v>577</v>
      </c>
      <c r="C82" s="10">
        <v>306</v>
      </c>
      <c r="D82" s="10">
        <v>271</v>
      </c>
      <c r="E82" s="19">
        <f t="shared" si="1"/>
        <v>46.967071057192371</v>
      </c>
    </row>
    <row r="83" spans="1:5" x14ac:dyDescent="0.3">
      <c r="A83" s="9" t="s">
        <v>78</v>
      </c>
      <c r="B83" s="11">
        <v>481</v>
      </c>
      <c r="C83" s="11">
        <v>226</v>
      </c>
      <c r="D83" s="11">
        <v>255</v>
      </c>
      <c r="E83" s="19">
        <f t="shared" si="1"/>
        <v>53.014553014553009</v>
      </c>
    </row>
    <row r="84" spans="1:5" x14ac:dyDescent="0.3">
      <c r="A84" s="9" t="s">
        <v>79</v>
      </c>
      <c r="B84" s="10">
        <v>464.50494384765625</v>
      </c>
      <c r="C84" s="10">
        <v>167.22178642995277</v>
      </c>
      <c r="D84" s="10">
        <v>297.28315741770348</v>
      </c>
      <c r="E84" s="19">
        <f t="shared" si="1"/>
        <v>63.999998569488525</v>
      </c>
    </row>
    <row r="85" spans="1:5" x14ac:dyDescent="0.3">
      <c r="A85" s="9" t="s">
        <v>80</v>
      </c>
      <c r="B85" s="11">
        <v>377.8404541015625</v>
      </c>
      <c r="C85" s="11">
        <v>173.80660077914217</v>
      </c>
      <c r="D85" s="11">
        <v>204.03385332242036</v>
      </c>
      <c r="E85" s="19">
        <f t="shared" si="1"/>
        <v>54.000002145767226</v>
      </c>
    </row>
    <row r="86" spans="1:5" x14ac:dyDescent="0.3">
      <c r="A86" s="9" t="s">
        <v>81</v>
      </c>
      <c r="B86" s="10">
        <v>297.16445922851563</v>
      </c>
      <c r="C86" s="10">
        <v>187.21360789697428</v>
      </c>
      <c r="D86" s="10">
        <v>109.95085133154134</v>
      </c>
      <c r="E86" s="19">
        <f t="shared" si="1"/>
        <v>37.000000476837158</v>
      </c>
    </row>
    <row r="87" spans="1:5" x14ac:dyDescent="0.3">
      <c r="A87" s="9" t="s">
        <v>82</v>
      </c>
      <c r="B87" s="11">
        <v>369.14358520507813</v>
      </c>
      <c r="C87" s="11">
        <v>203.02897626332742</v>
      </c>
      <c r="D87" s="11">
        <v>166.1146089417507</v>
      </c>
      <c r="E87" s="19">
        <f t="shared" si="1"/>
        <v>44.999998807907104</v>
      </c>
    </row>
    <row r="88" spans="1:5" x14ac:dyDescent="0.3">
      <c r="A88" s="9" t="s">
        <v>83</v>
      </c>
      <c r="B88" s="10">
        <v>390</v>
      </c>
      <c r="C88" s="10">
        <v>101</v>
      </c>
      <c r="D88" s="10">
        <v>289</v>
      </c>
      <c r="E88" s="19">
        <f t="shared" si="1"/>
        <v>74.102564102564102</v>
      </c>
    </row>
    <row r="89" spans="1:5" x14ac:dyDescent="0.3">
      <c r="A89" s="9" t="s">
        <v>84</v>
      </c>
      <c r="B89" s="11">
        <v>594</v>
      </c>
      <c r="C89" s="11">
        <v>196</v>
      </c>
      <c r="D89" s="11">
        <v>398</v>
      </c>
      <c r="E89" s="19">
        <f t="shared" si="1"/>
        <v>67.003367003367003</v>
      </c>
    </row>
    <row r="90" spans="1:5" x14ac:dyDescent="0.3">
      <c r="A90" s="9" t="s">
        <v>85</v>
      </c>
      <c r="B90" s="10">
        <v>491</v>
      </c>
      <c r="C90" s="10">
        <v>211</v>
      </c>
      <c r="D90" s="10">
        <v>280</v>
      </c>
      <c r="E90" s="19">
        <f t="shared" si="1"/>
        <v>57.026476578411398</v>
      </c>
    </row>
    <row r="91" spans="1:5" x14ac:dyDescent="0.3">
      <c r="A91" s="9" t="s">
        <v>86</v>
      </c>
      <c r="B91" s="11">
        <v>520</v>
      </c>
      <c r="C91" s="11">
        <v>156</v>
      </c>
      <c r="D91" s="11">
        <v>364</v>
      </c>
      <c r="E91" s="19">
        <f t="shared" si="1"/>
        <v>70</v>
      </c>
    </row>
    <row r="92" spans="1:5" ht="12.75" customHeight="1" x14ac:dyDescent="0.3">
      <c r="A92" s="9" t="s">
        <v>87</v>
      </c>
      <c r="B92" s="10">
        <v>378</v>
      </c>
      <c r="C92" s="10">
        <v>144</v>
      </c>
      <c r="D92" s="10">
        <v>234</v>
      </c>
      <c r="E92" s="19">
        <f t="shared" si="1"/>
        <v>61.904761904761905</v>
      </c>
    </row>
    <row r="93" spans="1:5" x14ac:dyDescent="0.3">
      <c r="A93" s="9" t="s">
        <v>88</v>
      </c>
      <c r="B93" s="11">
        <v>395.08396946564886</v>
      </c>
      <c r="C93" s="11">
        <v>154.08396946564886</v>
      </c>
      <c r="D93" s="11">
        <v>241</v>
      </c>
      <c r="E93" s="19">
        <f t="shared" si="1"/>
        <v>60.999690857098685</v>
      </c>
    </row>
    <row r="94" spans="1:5" x14ac:dyDescent="0.3">
      <c r="A94" s="9" t="s">
        <v>89</v>
      </c>
      <c r="B94" s="10">
        <v>445</v>
      </c>
      <c r="C94" s="10">
        <v>111</v>
      </c>
      <c r="D94" s="10">
        <v>334</v>
      </c>
      <c r="E94" s="19">
        <f t="shared" si="1"/>
        <v>75.056179775280896</v>
      </c>
    </row>
    <row r="95" spans="1:5" x14ac:dyDescent="0.3">
      <c r="A95" s="9" t="s">
        <v>90</v>
      </c>
      <c r="B95" s="11">
        <v>480.23091603053433</v>
      </c>
      <c r="C95" s="11">
        <v>121.23091603053433</v>
      </c>
      <c r="D95" s="11">
        <v>359</v>
      </c>
      <c r="E95" s="19">
        <f t="shared" si="1"/>
        <v>74.755703561820212</v>
      </c>
    </row>
    <row r="96" spans="1:5" x14ac:dyDescent="0.3">
      <c r="A96" s="9" t="s">
        <v>91</v>
      </c>
      <c r="B96" s="10">
        <v>245.8</v>
      </c>
      <c r="C96" s="10">
        <v>97.8</v>
      </c>
      <c r="D96" s="10">
        <v>148</v>
      </c>
      <c r="E96" s="19">
        <f t="shared" si="1"/>
        <v>60.211554109031731</v>
      </c>
    </row>
    <row r="97" spans="1:5" x14ac:dyDescent="0.3">
      <c r="A97" s="9" t="s">
        <v>92</v>
      </c>
      <c r="B97" s="11">
        <v>310.60000000000002</v>
      </c>
      <c r="C97" s="11">
        <v>138.6</v>
      </c>
      <c r="D97" s="11">
        <v>172</v>
      </c>
      <c r="E97" s="19">
        <f t="shared" si="1"/>
        <v>55.376690276883444</v>
      </c>
    </row>
    <row r="98" spans="1:5" x14ac:dyDescent="0.3">
      <c r="A98" s="9" t="s">
        <v>93</v>
      </c>
      <c r="B98" s="10">
        <v>405.4</v>
      </c>
      <c r="C98" s="10">
        <v>146.4</v>
      </c>
      <c r="D98" s="10">
        <v>259</v>
      </c>
      <c r="E98" s="19">
        <f t="shared" si="1"/>
        <v>63.887518500246678</v>
      </c>
    </row>
    <row r="99" spans="1:5" x14ac:dyDescent="0.3">
      <c r="A99" s="9" t="s">
        <v>94</v>
      </c>
      <c r="B99" s="11">
        <v>473.9</v>
      </c>
      <c r="C99" s="11">
        <v>121.9</v>
      </c>
      <c r="D99" s="11">
        <v>352</v>
      </c>
      <c r="E99" s="19">
        <f t="shared" si="1"/>
        <v>74.277273686431741</v>
      </c>
    </row>
    <row r="100" spans="1:5" x14ac:dyDescent="0.3">
      <c r="A100" s="9" t="s">
        <v>95</v>
      </c>
      <c r="B100" s="10">
        <v>435.63790087463553</v>
      </c>
      <c r="C100" s="10">
        <v>138.98367346938775</v>
      </c>
      <c r="D100" s="10">
        <v>296.65422740524781</v>
      </c>
      <c r="E100" s="19">
        <f t="shared" si="1"/>
        <v>68.096514745308312</v>
      </c>
    </row>
    <row r="101" spans="1:5" x14ac:dyDescent="0.3">
      <c r="A101" s="9" t="s">
        <v>96</v>
      </c>
      <c r="B101" s="11">
        <v>461.33236151603495</v>
      </c>
      <c r="C101" s="11">
        <v>154.1667638483965</v>
      </c>
      <c r="D101" s="11">
        <v>307.16559766763845</v>
      </c>
      <c r="E101" s="19">
        <f t="shared" si="1"/>
        <v>66.582278481012651</v>
      </c>
    </row>
    <row r="102" spans="1:5" x14ac:dyDescent="0.3">
      <c r="A102" s="9" t="s">
        <v>97</v>
      </c>
      <c r="B102" s="11">
        <v>550.09504373177845</v>
      </c>
      <c r="C102" s="11">
        <v>150.66297376093297</v>
      </c>
      <c r="D102" s="11">
        <v>399.43206997084548</v>
      </c>
      <c r="E102" s="19">
        <f t="shared" si="1"/>
        <v>72.611464968152859</v>
      </c>
    </row>
    <row r="103" spans="1:5" x14ac:dyDescent="0.3">
      <c r="A103" s="9" t="s">
        <v>110</v>
      </c>
      <c r="B103" s="11">
        <v>596.8122448979592</v>
      </c>
      <c r="C103" s="11">
        <v>143.65539358600586</v>
      </c>
      <c r="D103" s="11">
        <v>453.15685131195335</v>
      </c>
      <c r="E103" s="19">
        <f t="shared" si="1"/>
        <v>75.929549902152644</v>
      </c>
    </row>
    <row r="104" spans="1:5" ht="12.75" customHeight="1" x14ac:dyDescent="0.3">
      <c r="A104" s="9" t="s">
        <v>111</v>
      </c>
      <c r="B104" s="10">
        <v>476.83590387442291</v>
      </c>
      <c r="C104" s="10">
        <v>131.06831390046742</v>
      </c>
      <c r="D104" s="10">
        <v>345.76758997395547</v>
      </c>
      <c r="E104" s="19">
        <f t="shared" si="1"/>
        <v>72.512910031417235</v>
      </c>
    </row>
    <row r="105" spans="1:5" ht="12.75" customHeight="1" x14ac:dyDescent="0.3">
      <c r="A105" s="9" t="s">
        <v>109</v>
      </c>
      <c r="B105" s="10">
        <v>572.4854306709633</v>
      </c>
      <c r="C105" s="10">
        <v>212.36951790104268</v>
      </c>
      <c r="D105" s="10">
        <v>360.11591276992056</v>
      </c>
      <c r="E105" s="19">
        <f t="shared" si="1"/>
        <v>62.903943659816498</v>
      </c>
    </row>
    <row r="106" spans="1:5" ht="12.75" customHeight="1" x14ac:dyDescent="0.3">
      <c r="A106" s="9" t="s">
        <v>112</v>
      </c>
      <c r="B106" s="10">
        <v>469.49898458646635</v>
      </c>
      <c r="C106" s="10">
        <v>217.57231099538961</v>
      </c>
      <c r="D106" s="10">
        <v>251.92667359107674</v>
      </c>
      <c r="E106" s="19">
        <f t="shared" ref="E106:E115" si="2">D106/B106*100</f>
        <v>53.65861947773395</v>
      </c>
    </row>
    <row r="107" spans="1:5" ht="12.75" customHeight="1" x14ac:dyDescent="0.3">
      <c r="A107" s="9" t="s">
        <v>113</v>
      </c>
      <c r="B107" s="10">
        <v>326.03968086814751</v>
      </c>
      <c r="C107" s="10">
        <v>173.3252523195894</v>
      </c>
      <c r="D107" s="10">
        <v>152.71442854855812</v>
      </c>
      <c r="E107" s="19">
        <f t="shared" si="2"/>
        <v>46.839215442097306</v>
      </c>
    </row>
    <row r="108" spans="1:5" ht="12.75" customHeight="1" x14ac:dyDescent="0.3">
      <c r="A108" s="9" t="s">
        <v>114</v>
      </c>
      <c r="B108" s="10">
        <v>275</v>
      </c>
      <c r="C108" s="10">
        <v>148</v>
      </c>
      <c r="D108" s="10">
        <v>127</v>
      </c>
      <c r="E108" s="19">
        <f t="shared" si="2"/>
        <v>46.18181818181818</v>
      </c>
    </row>
    <row r="109" spans="1:5" ht="12.75" customHeight="1" x14ac:dyDescent="0.3">
      <c r="A109" s="9" t="s">
        <v>115</v>
      </c>
      <c r="B109" s="10">
        <v>335</v>
      </c>
      <c r="C109" s="10">
        <v>213</v>
      </c>
      <c r="D109" s="10">
        <v>123</v>
      </c>
      <c r="E109" s="19">
        <f t="shared" si="2"/>
        <v>36.71641791044776</v>
      </c>
    </row>
    <row r="110" spans="1:5" ht="12.75" customHeight="1" x14ac:dyDescent="0.3">
      <c r="A110" s="9" t="s">
        <v>116</v>
      </c>
      <c r="B110" s="10">
        <v>340</v>
      </c>
      <c r="C110" s="10">
        <v>220</v>
      </c>
      <c r="D110" s="10">
        <v>120</v>
      </c>
      <c r="E110" s="19">
        <f t="shared" si="2"/>
        <v>35.294117647058826</v>
      </c>
    </row>
    <row r="111" spans="1:5" ht="12.75" customHeight="1" x14ac:dyDescent="0.3">
      <c r="A111" s="9" t="s">
        <v>117</v>
      </c>
      <c r="B111" s="10">
        <v>311</v>
      </c>
      <c r="C111" s="10">
        <v>179</v>
      </c>
      <c r="D111" s="10">
        <v>133</v>
      </c>
      <c r="E111" s="19">
        <f t="shared" si="2"/>
        <v>42.765273311897104</v>
      </c>
    </row>
    <row r="112" spans="1:5" ht="12.75" customHeight="1" x14ac:dyDescent="0.3">
      <c r="A112" s="9" t="s">
        <v>118</v>
      </c>
      <c r="B112" s="10">
        <v>348.41164940780322</v>
      </c>
      <c r="C112" s="10">
        <v>153.7523002796728</v>
      </c>
      <c r="D112" s="10">
        <v>194.65934912813046</v>
      </c>
      <c r="E112" s="19">
        <f t="shared" si="2"/>
        <v>55.870505322940204</v>
      </c>
    </row>
    <row r="113" spans="1:5" ht="12.75" customHeight="1" x14ac:dyDescent="0.3">
      <c r="A113" s="9" t="s">
        <v>119</v>
      </c>
      <c r="B113" s="10">
        <v>474.80073767611486</v>
      </c>
      <c r="C113" s="10">
        <v>249.07872645306998</v>
      </c>
      <c r="D113" s="10">
        <v>225.72201122304486</v>
      </c>
      <c r="E113" s="19">
        <f t="shared" si="2"/>
        <v>47.540366581532368</v>
      </c>
    </row>
    <row r="114" spans="1:5" ht="12.75" customHeight="1" x14ac:dyDescent="0.3">
      <c r="A114" s="9" t="s">
        <v>120</v>
      </c>
      <c r="B114" s="10">
        <v>438.24876319306816</v>
      </c>
      <c r="C114" s="10">
        <v>279.82918650900456</v>
      </c>
      <c r="D114" s="10">
        <v>158.4195766840636</v>
      </c>
      <c r="E114" s="19">
        <f t="shared" si="2"/>
        <v>36.148322594186695</v>
      </c>
    </row>
    <row r="115" spans="1:5" ht="12.75" customHeight="1" x14ac:dyDescent="0.3">
      <c r="A115" s="9" t="s">
        <v>121</v>
      </c>
      <c r="B115" s="10">
        <v>417.10849033532241</v>
      </c>
      <c r="C115" s="10">
        <v>220.37829706753104</v>
      </c>
      <c r="D115" s="10">
        <v>196.73019326779138</v>
      </c>
      <c r="E115" s="19">
        <f t="shared" si="2"/>
        <v>47.165233464712209</v>
      </c>
    </row>
    <row r="116" spans="1:5" ht="12.75" customHeight="1" x14ac:dyDescent="0.3">
      <c r="A116" s="9" t="s">
        <v>122</v>
      </c>
      <c r="B116" s="10">
        <v>350.82363935961951</v>
      </c>
      <c r="C116" s="10">
        <v>189.92069363190575</v>
      </c>
      <c r="D116" s="10">
        <v>160.90294572771379</v>
      </c>
      <c r="E116" s="19">
        <f t="shared" ref="E116:E129" si="3">D116/B116*100</f>
        <v>45.864339706816814</v>
      </c>
    </row>
    <row r="117" spans="1:5" ht="12.75" customHeight="1" x14ac:dyDescent="0.3">
      <c r="A117" s="9" t="s">
        <v>123</v>
      </c>
      <c r="B117" s="10">
        <v>541.50760580276847</v>
      </c>
      <c r="C117" s="10">
        <v>299.78231728335362</v>
      </c>
      <c r="D117" s="10">
        <v>241.72528851941487</v>
      </c>
      <c r="E117" s="19">
        <f t="shared" si="3"/>
        <v>44.639315483125031</v>
      </c>
    </row>
    <row r="118" spans="1:5" ht="12.75" customHeight="1" x14ac:dyDescent="0.3">
      <c r="A118" s="9" t="s">
        <v>124</v>
      </c>
      <c r="B118" s="10">
        <v>636.37743649052334</v>
      </c>
      <c r="C118" s="10">
        <v>304.56785168687384</v>
      </c>
      <c r="D118" s="10">
        <v>331.8095848036495</v>
      </c>
      <c r="E118" s="19">
        <f t="shared" si="3"/>
        <v>52.140375471748932</v>
      </c>
    </row>
    <row r="119" spans="1:5" ht="12.75" customHeight="1" x14ac:dyDescent="0.3">
      <c r="A119" s="9" t="s">
        <v>125</v>
      </c>
      <c r="B119" s="10">
        <v>522.74911413656218</v>
      </c>
      <c r="C119" s="10">
        <v>258.02999002944568</v>
      </c>
      <c r="D119" s="10">
        <v>264.71912410711656</v>
      </c>
      <c r="E119" s="19">
        <f t="shared" si="3"/>
        <v>50.639803482854248</v>
      </c>
    </row>
    <row r="120" spans="1:5" ht="12.75" customHeight="1" x14ac:dyDescent="0.3">
      <c r="A120" s="9" t="s">
        <v>126</v>
      </c>
      <c r="B120" s="10">
        <v>351.92049320976474</v>
      </c>
      <c r="C120" s="10">
        <v>203.92127945575467</v>
      </c>
      <c r="D120" s="10">
        <v>147.99921375401007</v>
      </c>
      <c r="E120" s="19">
        <f t="shared" si="3"/>
        <v>42.054730147753595</v>
      </c>
    </row>
    <row r="121" spans="1:5" ht="12.75" customHeight="1" x14ac:dyDescent="0.3">
      <c r="A121" s="9" t="s">
        <v>127</v>
      </c>
      <c r="B121" s="10">
        <v>467.39865788209852</v>
      </c>
      <c r="C121" s="10">
        <v>322.08486053530629</v>
      </c>
      <c r="D121" s="10">
        <v>145.31379734679226</v>
      </c>
      <c r="E121" s="19">
        <f t="shared" si="3"/>
        <v>31.089904709022015</v>
      </c>
    </row>
    <row r="122" spans="1:5" ht="12.75" customHeight="1" x14ac:dyDescent="0.3">
      <c r="A122" s="9" t="s">
        <v>128</v>
      </c>
      <c r="B122" s="10">
        <v>489.73830721432466</v>
      </c>
      <c r="C122" s="10">
        <v>334.48781290749019</v>
      </c>
      <c r="D122" s="10">
        <v>155.25049430683444</v>
      </c>
      <c r="E122" s="19">
        <f t="shared" si="3"/>
        <v>31.700704645693971</v>
      </c>
    </row>
    <row r="123" spans="1:5" ht="12.75" customHeight="1" x14ac:dyDescent="0.3">
      <c r="A123" s="9" t="s">
        <v>129</v>
      </c>
      <c r="B123" s="10">
        <v>450.72384543172802</v>
      </c>
      <c r="C123" s="10">
        <v>282.9088692067117</v>
      </c>
      <c r="D123" s="10">
        <v>167.81497622501635</v>
      </c>
      <c r="E123" s="19">
        <f t="shared" si="3"/>
        <v>37.232327050341425</v>
      </c>
    </row>
    <row r="124" spans="1:5" ht="12.75" customHeight="1" x14ac:dyDescent="0.3">
      <c r="A124" s="9" t="s">
        <v>130</v>
      </c>
      <c r="B124" s="10">
        <v>342</v>
      </c>
      <c r="C124" s="10">
        <v>214</v>
      </c>
      <c r="D124" s="10">
        <v>128</v>
      </c>
      <c r="E124" s="19">
        <f t="shared" si="3"/>
        <v>37.42690058479532</v>
      </c>
    </row>
    <row r="125" spans="1:5" ht="12.75" customHeight="1" x14ac:dyDescent="0.3">
      <c r="A125" s="9" t="s">
        <v>131</v>
      </c>
      <c r="B125" s="10">
        <v>452</v>
      </c>
      <c r="C125" s="10">
        <v>334</v>
      </c>
      <c r="D125" s="10">
        <v>118</v>
      </c>
      <c r="E125" s="19">
        <f t="shared" si="3"/>
        <v>26.10619469026549</v>
      </c>
    </row>
    <row r="126" spans="1:5" ht="12.75" customHeight="1" x14ac:dyDescent="0.3">
      <c r="A126" s="9" t="s">
        <v>132</v>
      </c>
      <c r="B126" s="10">
        <v>457</v>
      </c>
      <c r="C126" s="10">
        <v>346</v>
      </c>
      <c r="D126" s="10">
        <v>111</v>
      </c>
      <c r="E126" s="19">
        <f t="shared" si="3"/>
        <v>24.288840262582056</v>
      </c>
    </row>
    <row r="127" spans="1:5" ht="12.75" customHeight="1" x14ac:dyDescent="0.3">
      <c r="A127" s="9" t="s">
        <v>133</v>
      </c>
      <c r="B127" s="10">
        <v>392</v>
      </c>
      <c r="C127" s="10">
        <v>291</v>
      </c>
      <c r="D127" s="10">
        <v>101</v>
      </c>
      <c r="E127" s="19">
        <f t="shared" si="3"/>
        <v>25.765306122448976</v>
      </c>
    </row>
    <row r="128" spans="1:5" ht="12.75" customHeight="1" x14ac:dyDescent="0.3">
      <c r="A128" s="9" t="s">
        <v>134</v>
      </c>
      <c r="B128" s="10">
        <v>325</v>
      </c>
      <c r="C128" s="10">
        <v>228</v>
      </c>
      <c r="D128" s="10">
        <v>97</v>
      </c>
      <c r="E128" s="19">
        <f t="shared" si="3"/>
        <v>29.846153846153843</v>
      </c>
    </row>
    <row r="129" spans="1:5" ht="12.75" customHeight="1" x14ac:dyDescent="0.3">
      <c r="A129" s="9" t="s">
        <v>136</v>
      </c>
      <c r="B129" s="10">
        <f>C129+D129</f>
        <v>501</v>
      </c>
      <c r="C129" s="10">
        <v>355</v>
      </c>
      <c r="D129" s="10">
        <v>146</v>
      </c>
      <c r="E129" s="19">
        <f t="shared" si="3"/>
        <v>29.141716566866265</v>
      </c>
    </row>
    <row r="130" spans="1:5" x14ac:dyDescent="0.3">
      <c r="B130" s="12"/>
      <c r="C130" s="12"/>
      <c r="D130" s="12"/>
      <c r="E130" s="19"/>
    </row>
    <row r="131" spans="1:5" s="28" customFormat="1" x14ac:dyDescent="0.3">
      <c r="A131" s="28" t="s">
        <v>135</v>
      </c>
      <c r="B131" s="29"/>
      <c r="C131" s="29"/>
      <c r="D131" s="29"/>
      <c r="E131" s="30"/>
    </row>
    <row r="133" spans="1:5" x14ac:dyDescent="0.3">
      <c r="A133" s="13" t="s">
        <v>103</v>
      </c>
      <c r="C133" s="14"/>
      <c r="D133" s="14"/>
    </row>
    <row r="134" spans="1:5" x14ac:dyDescent="0.3">
      <c r="A134" s="2" t="s">
        <v>98</v>
      </c>
      <c r="C134" s="14"/>
      <c r="D134" s="14"/>
    </row>
    <row r="135" spans="1:5" x14ac:dyDescent="0.3">
      <c r="A135" s="1" t="s">
        <v>106</v>
      </c>
      <c r="B135" s="2"/>
      <c r="C135" s="14"/>
      <c r="D135" s="14"/>
    </row>
    <row r="136" spans="1:5" x14ac:dyDescent="0.3">
      <c r="A136" s="15" t="s">
        <v>99</v>
      </c>
      <c r="B136" s="2"/>
      <c r="D136" s="14"/>
    </row>
    <row r="137" spans="1:5" x14ac:dyDescent="0.3">
      <c r="A137" s="15" t="s">
        <v>100</v>
      </c>
      <c r="B137" s="2"/>
      <c r="C137" s="14"/>
      <c r="D137" s="14"/>
    </row>
    <row r="138" spans="1:5" x14ac:dyDescent="0.3">
      <c r="A138" s="15" t="s">
        <v>101</v>
      </c>
    </row>
  </sheetData>
  <mergeCells count="1">
    <mergeCell ref="A9:E9"/>
  </mergeCells>
  <pageMargins left="0.7" right="0.7" top="0.75" bottom="0.75" header="0.3" footer="0.3"/>
  <pageSetup scale="8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47"/>
  <sheetViews>
    <sheetView tabSelected="1" workbookViewId="0">
      <pane ySplit="11" topLeftCell="A12" activePane="bottomLeft" state="frozen"/>
      <selection pane="bottomLeft" activeCell="E3" sqref="E3"/>
    </sheetView>
  </sheetViews>
  <sheetFormatPr defaultColWidth="9.109375" defaultRowHeight="13.8" x14ac:dyDescent="0.3"/>
  <cols>
    <col min="1" max="1" width="8.88671875" style="24" customWidth="1"/>
    <col min="2" max="4" width="26.88671875" style="1" customWidth="1"/>
    <col min="5" max="5" width="17.5546875" style="16" customWidth="1"/>
    <col min="6" max="16384" width="9.109375" style="1"/>
  </cols>
  <sheetData>
    <row r="9" spans="1:5" ht="23.4" x14ac:dyDescent="0.3">
      <c r="A9" s="36" t="s">
        <v>105</v>
      </c>
      <c r="B9" s="36"/>
      <c r="C9" s="36"/>
      <c r="D9" s="36"/>
    </row>
    <row r="10" spans="1:5" s="6" customFormat="1" x14ac:dyDescent="0.3">
      <c r="A10" s="21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7.6" x14ac:dyDescent="0.3">
      <c r="A11" s="22" t="s">
        <v>140</v>
      </c>
      <c r="B11" s="8" t="s">
        <v>4</v>
      </c>
      <c r="C11" s="8" t="s">
        <v>5</v>
      </c>
      <c r="D11" s="8" t="s">
        <v>6</v>
      </c>
      <c r="E11" s="18" t="s">
        <v>102</v>
      </c>
    </row>
    <row r="12" spans="1:5" x14ac:dyDescent="0.3">
      <c r="A12" s="23">
        <v>1990</v>
      </c>
      <c r="B12" s="31">
        <v>458.404</v>
      </c>
      <c r="C12" s="31">
        <v>389</v>
      </c>
      <c r="D12" s="31">
        <v>70</v>
      </c>
      <c r="E12" s="19">
        <f t="shared" ref="E12:E35" si="0">D12/B12*100</f>
        <v>15.270372858875577</v>
      </c>
    </row>
    <row r="13" spans="1:5" x14ac:dyDescent="0.3">
      <c r="A13" s="23">
        <v>1991</v>
      </c>
      <c r="B13" s="31">
        <v>562.07399999999996</v>
      </c>
      <c r="C13" s="31">
        <v>385</v>
      </c>
      <c r="D13" s="31">
        <v>177</v>
      </c>
      <c r="E13" s="19">
        <f t="shared" si="0"/>
        <v>31.490515483726345</v>
      </c>
    </row>
    <row r="14" spans="1:5" x14ac:dyDescent="0.3">
      <c r="A14" s="23">
        <v>1992</v>
      </c>
      <c r="B14" s="31">
        <v>893.68100000000004</v>
      </c>
      <c r="C14" s="31">
        <v>472</v>
      </c>
      <c r="D14" s="31">
        <v>421</v>
      </c>
      <c r="E14" s="19">
        <f t="shared" si="0"/>
        <v>47.108532015338803</v>
      </c>
    </row>
    <row r="15" spans="1:5" x14ac:dyDescent="0.3">
      <c r="A15" s="27">
        <v>1993</v>
      </c>
      <c r="B15" s="31">
        <v>1019.8610000000001</v>
      </c>
      <c r="C15" s="31">
        <v>486</v>
      </c>
      <c r="D15" s="31">
        <v>535</v>
      </c>
      <c r="E15" s="19">
        <f t="shared" si="0"/>
        <v>52.458129097984916</v>
      </c>
    </row>
    <row r="16" spans="1:5" x14ac:dyDescent="0.3">
      <c r="A16" s="23">
        <v>1994</v>
      </c>
      <c r="B16" s="31">
        <v>768.74800000000005</v>
      </c>
      <c r="C16" s="31">
        <v>557</v>
      </c>
      <c r="D16" s="31">
        <v>211</v>
      </c>
      <c r="E16" s="19">
        <f t="shared" si="0"/>
        <v>27.447225878961635</v>
      </c>
    </row>
    <row r="17" spans="1:5" x14ac:dyDescent="0.3">
      <c r="A17" s="23">
        <v>1995</v>
      </c>
      <c r="B17" s="31">
        <v>639.43599999999992</v>
      </c>
      <c r="C17" s="31">
        <v>494</v>
      </c>
      <c r="D17" s="31">
        <v>145</v>
      </c>
      <c r="E17" s="19">
        <f t="shared" si="0"/>
        <v>22.676233430710816</v>
      </c>
    </row>
    <row r="18" spans="1:5" x14ac:dyDescent="0.3">
      <c r="A18" s="23">
        <v>1996</v>
      </c>
      <c r="B18" s="31">
        <v>785.23300000000006</v>
      </c>
      <c r="C18" s="31">
        <v>559</v>
      </c>
      <c r="D18" s="31">
        <v>225</v>
      </c>
      <c r="E18" s="19">
        <f t="shared" si="0"/>
        <v>28.653915462034835</v>
      </c>
    </row>
    <row r="19" spans="1:5" x14ac:dyDescent="0.3">
      <c r="A19" s="23">
        <v>1997</v>
      </c>
      <c r="B19" s="31">
        <v>833.64499999999998</v>
      </c>
      <c r="C19" s="31">
        <v>590</v>
      </c>
      <c r="D19" s="31">
        <v>243</v>
      </c>
      <c r="E19" s="19">
        <f t="shared" si="0"/>
        <v>29.149098237259263</v>
      </c>
    </row>
    <row r="20" spans="1:5" x14ac:dyDescent="0.3">
      <c r="A20" s="23">
        <v>1998</v>
      </c>
      <c r="B20" s="31">
        <v>1656</v>
      </c>
      <c r="C20" s="31">
        <v>795</v>
      </c>
      <c r="D20" s="31">
        <v>862</v>
      </c>
      <c r="E20" s="19">
        <f t="shared" si="0"/>
        <v>52.053140096618357</v>
      </c>
    </row>
    <row r="21" spans="1:5" x14ac:dyDescent="0.3">
      <c r="A21" s="27">
        <v>1999</v>
      </c>
      <c r="B21" s="31">
        <v>1379</v>
      </c>
      <c r="C21" s="31">
        <v>878</v>
      </c>
      <c r="D21" s="31">
        <v>500</v>
      </c>
      <c r="E21" s="19">
        <f t="shared" si="0"/>
        <v>36.258158085569256</v>
      </c>
    </row>
    <row r="22" spans="1:5" x14ac:dyDescent="0.3">
      <c r="A22" s="23">
        <v>2000</v>
      </c>
      <c r="B22" s="31">
        <v>1139</v>
      </c>
      <c r="C22" s="31">
        <v>905</v>
      </c>
      <c r="D22" s="31">
        <v>234</v>
      </c>
      <c r="E22" s="19">
        <f t="shared" si="0"/>
        <v>20.544337137840209</v>
      </c>
    </row>
    <row r="23" spans="1:5" x14ac:dyDescent="0.3">
      <c r="A23" s="27">
        <v>2001</v>
      </c>
      <c r="B23" s="31">
        <v>2243</v>
      </c>
      <c r="C23" s="31">
        <v>960</v>
      </c>
      <c r="D23" s="31">
        <v>1283</v>
      </c>
      <c r="E23" s="19">
        <f t="shared" si="0"/>
        <v>57.200178332590276</v>
      </c>
    </row>
    <row r="24" spans="1:5" x14ac:dyDescent="0.3">
      <c r="A24" s="23">
        <v>2002</v>
      </c>
      <c r="B24" s="31">
        <v>2854</v>
      </c>
      <c r="C24" s="31">
        <v>1097</v>
      </c>
      <c r="D24" s="31">
        <v>1757</v>
      </c>
      <c r="E24" s="19">
        <f t="shared" si="0"/>
        <v>61.562718990889977</v>
      </c>
    </row>
    <row r="25" spans="1:5" x14ac:dyDescent="0.3">
      <c r="A25" s="23">
        <v>2003</v>
      </c>
      <c r="B25" s="31">
        <v>3812</v>
      </c>
      <c r="C25" s="31">
        <v>1280</v>
      </c>
      <c r="D25" s="31">
        <v>2532</v>
      </c>
      <c r="E25" s="19">
        <f t="shared" si="0"/>
        <v>66.421825813221403</v>
      </c>
    </row>
    <row r="26" spans="1:5" x14ac:dyDescent="0.3">
      <c r="A26" s="23">
        <v>2004</v>
      </c>
      <c r="B26" s="31">
        <v>2773</v>
      </c>
      <c r="C26" s="31">
        <v>1309</v>
      </c>
      <c r="D26" s="31">
        <v>1463</v>
      </c>
      <c r="E26" s="19">
        <f t="shared" si="0"/>
        <v>52.758745041471336</v>
      </c>
    </row>
    <row r="27" spans="1:5" x14ac:dyDescent="0.3">
      <c r="A27" s="23">
        <v>2005</v>
      </c>
      <c r="B27" s="31">
        <v>3027</v>
      </c>
      <c r="C27" s="31">
        <v>1512</v>
      </c>
      <c r="D27" s="31">
        <v>1514</v>
      </c>
      <c r="E27" s="19">
        <f t="shared" si="0"/>
        <v>50.016518004625041</v>
      </c>
    </row>
    <row r="28" spans="1:5" x14ac:dyDescent="0.3">
      <c r="A28" s="23">
        <v>2006</v>
      </c>
      <c r="B28" s="31">
        <v>2726</v>
      </c>
      <c r="C28" s="31">
        <v>1399</v>
      </c>
      <c r="D28" s="31">
        <v>1326</v>
      </c>
      <c r="E28" s="19">
        <f t="shared" si="0"/>
        <v>48.642699926632424</v>
      </c>
    </row>
    <row r="29" spans="1:5" x14ac:dyDescent="0.3">
      <c r="A29" s="27">
        <v>2007</v>
      </c>
      <c r="B29" s="32">
        <v>2306</v>
      </c>
      <c r="C29" s="32">
        <v>1140</v>
      </c>
      <c r="D29" s="32">
        <v>1166</v>
      </c>
      <c r="E29" s="19">
        <f t="shared" si="0"/>
        <v>50.563746747614914</v>
      </c>
    </row>
    <row r="30" spans="1:5" x14ac:dyDescent="0.3">
      <c r="A30" s="23">
        <v>2008</v>
      </c>
      <c r="B30" s="32">
        <v>1509</v>
      </c>
      <c r="C30" s="32">
        <v>731</v>
      </c>
      <c r="D30" s="32">
        <v>777</v>
      </c>
      <c r="E30" s="19">
        <f t="shared" si="0"/>
        <v>51.491053677932406</v>
      </c>
    </row>
    <row r="31" spans="1:5" x14ac:dyDescent="0.3">
      <c r="A31" s="23">
        <v>2009</v>
      </c>
      <c r="B31" s="32">
        <v>1995</v>
      </c>
      <c r="C31" s="32">
        <v>664</v>
      </c>
      <c r="D31" s="32">
        <v>1331</v>
      </c>
      <c r="E31" s="19">
        <f t="shared" si="0"/>
        <v>66.716791979949875</v>
      </c>
    </row>
    <row r="32" spans="1:5" x14ac:dyDescent="0.3">
      <c r="A32" s="23">
        <v>2010</v>
      </c>
      <c r="B32" s="32">
        <v>1698</v>
      </c>
      <c r="C32" s="32">
        <v>530</v>
      </c>
      <c r="D32" s="32">
        <v>1168</v>
      </c>
      <c r="E32" s="19">
        <f t="shared" si="0"/>
        <v>68.786808009422856</v>
      </c>
    </row>
    <row r="33" spans="1:5" x14ac:dyDescent="0.3">
      <c r="A33" s="23">
        <v>2011</v>
      </c>
      <c r="B33" s="32">
        <v>1436</v>
      </c>
      <c r="C33" s="32">
        <v>505</v>
      </c>
      <c r="D33" s="32">
        <v>931</v>
      </c>
      <c r="E33" s="19">
        <f t="shared" si="0"/>
        <v>64.832869080779943</v>
      </c>
    </row>
    <row r="34" spans="1:5" x14ac:dyDescent="0.3">
      <c r="A34" s="23">
        <v>2012</v>
      </c>
      <c r="B34" s="32">
        <v>2044</v>
      </c>
      <c r="C34" s="32">
        <v>588</v>
      </c>
      <c r="D34" s="32">
        <v>1456</v>
      </c>
      <c r="E34" s="19">
        <f t="shared" si="0"/>
        <v>71.232876712328761</v>
      </c>
    </row>
    <row r="35" spans="1:5" x14ac:dyDescent="0.3">
      <c r="A35" s="27">
        <v>2013</v>
      </c>
      <c r="B35" s="32">
        <v>1844.8600000000001</v>
      </c>
      <c r="C35" s="32">
        <v>734.33539511648917</v>
      </c>
      <c r="D35" s="32">
        <v>1110.5246048835108</v>
      </c>
      <c r="E35" s="19">
        <f t="shared" si="0"/>
        <v>60.195603183087641</v>
      </c>
    </row>
    <row r="36" spans="1:5" x14ac:dyDescent="0.3">
      <c r="A36" s="27">
        <v>2014</v>
      </c>
      <c r="B36" s="32">
        <v>1261</v>
      </c>
      <c r="C36" s="32">
        <v>759</v>
      </c>
      <c r="D36" s="32">
        <v>502</v>
      </c>
      <c r="E36" s="19">
        <f>D36/B36*100</f>
        <v>39.809674861221254</v>
      </c>
    </row>
    <row r="37" spans="1:5" x14ac:dyDescent="0.3">
      <c r="A37" s="27">
        <v>2015</v>
      </c>
      <c r="B37" s="32">
        <v>1679</v>
      </c>
      <c r="C37" s="32">
        <v>903</v>
      </c>
      <c r="D37" s="32">
        <v>776</v>
      </c>
      <c r="E37" s="19">
        <f>D37/B37*100</f>
        <v>46.217986896962479</v>
      </c>
    </row>
    <row r="38" spans="1:5" x14ac:dyDescent="0.3">
      <c r="A38" s="27">
        <v>2016</v>
      </c>
      <c r="B38" s="32">
        <v>2051</v>
      </c>
      <c r="C38" s="32">
        <v>1052</v>
      </c>
      <c r="D38" s="32">
        <v>999</v>
      </c>
      <c r="E38" s="19">
        <f>D38/B38*100</f>
        <v>48.707947342759624</v>
      </c>
    </row>
    <row r="39" spans="1:5" x14ac:dyDescent="0.3">
      <c r="A39" s="27">
        <v>2017</v>
      </c>
      <c r="B39" s="32">
        <v>1759.781303737916</v>
      </c>
      <c r="C39" s="32">
        <v>1143.4028221052629</v>
      </c>
      <c r="D39" s="32">
        <v>616.37848163265312</v>
      </c>
      <c r="E39" s="19">
        <f>D39/B39*100</f>
        <v>35.025856924574434</v>
      </c>
    </row>
    <row r="40" spans="1:5" x14ac:dyDescent="0.3">
      <c r="B40" s="12"/>
      <c r="C40" s="12"/>
      <c r="D40" s="12"/>
      <c r="E40" s="20"/>
    </row>
    <row r="42" spans="1:5" x14ac:dyDescent="0.3">
      <c r="A42" s="25" t="s">
        <v>104</v>
      </c>
      <c r="C42" s="14"/>
      <c r="D42" s="14"/>
    </row>
    <row r="43" spans="1:5" x14ac:dyDescent="0.3">
      <c r="A43" s="24" t="s">
        <v>98</v>
      </c>
      <c r="C43" s="14"/>
      <c r="D43" s="14"/>
    </row>
    <row r="44" spans="1:5" x14ac:dyDescent="0.3">
      <c r="A44" s="24" t="s">
        <v>107</v>
      </c>
      <c r="B44" s="2"/>
      <c r="C44" s="14"/>
      <c r="D44" s="14"/>
    </row>
    <row r="45" spans="1:5" x14ac:dyDescent="0.3">
      <c r="A45" s="26" t="s">
        <v>99</v>
      </c>
      <c r="B45" s="2"/>
      <c r="D45" s="14"/>
    </row>
    <row r="46" spans="1:5" x14ac:dyDescent="0.3">
      <c r="A46" s="26" t="s">
        <v>100</v>
      </c>
      <c r="B46" s="2"/>
      <c r="C46" s="14"/>
      <c r="D46" s="14"/>
    </row>
    <row r="47" spans="1:5" x14ac:dyDescent="0.3">
      <c r="A47" s="26" t="s">
        <v>101</v>
      </c>
    </row>
  </sheetData>
  <mergeCells count="1">
    <mergeCell ref="A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25"/>
  <sheetViews>
    <sheetView workbookViewId="0">
      <pane ySplit="11" topLeftCell="A12" activePane="bottomLeft" state="frozen"/>
      <selection pane="bottomLeft" activeCell="E11" activeCellId="1" sqref="A11:A17 E11:E17"/>
    </sheetView>
  </sheetViews>
  <sheetFormatPr defaultColWidth="9.109375" defaultRowHeight="13.8" x14ac:dyDescent="0.3"/>
  <cols>
    <col min="1" max="1" width="8.88671875" style="24" customWidth="1"/>
    <col min="2" max="4" width="26.88671875" style="1" customWidth="1"/>
    <col min="5" max="5" width="17.5546875" style="16" customWidth="1"/>
    <col min="6" max="16384" width="9.109375" style="1"/>
  </cols>
  <sheetData>
    <row r="9" spans="1:5" ht="23.4" x14ac:dyDescent="0.3">
      <c r="A9" s="36" t="s">
        <v>105</v>
      </c>
      <c r="B9" s="36"/>
      <c r="C9" s="36"/>
      <c r="D9" s="36"/>
    </row>
    <row r="10" spans="1:5" s="6" customFormat="1" x14ac:dyDescent="0.3">
      <c r="A10" s="21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7.6" x14ac:dyDescent="0.3">
      <c r="A11" s="22" t="s">
        <v>140</v>
      </c>
      <c r="B11" s="8" t="s">
        <v>4</v>
      </c>
      <c r="C11" s="8" t="s">
        <v>5</v>
      </c>
      <c r="D11" s="8" t="s">
        <v>6</v>
      </c>
      <c r="E11" s="18" t="s">
        <v>102</v>
      </c>
    </row>
    <row r="12" spans="1:5" x14ac:dyDescent="0.3">
      <c r="A12" s="23">
        <v>2012</v>
      </c>
      <c r="B12" s="32">
        <v>2044</v>
      </c>
      <c r="C12" s="32">
        <v>588</v>
      </c>
      <c r="D12" s="32">
        <v>1456</v>
      </c>
      <c r="E12" s="19">
        <f t="shared" ref="E12:E13" si="0">D12/B12*100</f>
        <v>71.232876712328761</v>
      </c>
    </row>
    <row r="13" spans="1:5" x14ac:dyDescent="0.3">
      <c r="A13" s="27">
        <v>2013</v>
      </c>
      <c r="B13" s="32">
        <v>1844.8600000000001</v>
      </c>
      <c r="C13" s="32">
        <v>734.33539511648917</v>
      </c>
      <c r="D13" s="32">
        <v>1110.5246048835108</v>
      </c>
      <c r="E13" s="19">
        <f t="shared" si="0"/>
        <v>60.195603183087641</v>
      </c>
    </row>
    <row r="14" spans="1:5" x14ac:dyDescent="0.3">
      <c r="A14" s="27">
        <v>2014</v>
      </c>
      <c r="B14" s="32">
        <v>1261</v>
      </c>
      <c r="C14" s="32">
        <v>759</v>
      </c>
      <c r="D14" s="32">
        <v>502</v>
      </c>
      <c r="E14" s="19">
        <f>D14/B14*100</f>
        <v>39.809674861221254</v>
      </c>
    </row>
    <row r="15" spans="1:5" x14ac:dyDescent="0.3">
      <c r="A15" s="27">
        <v>2015</v>
      </c>
      <c r="B15" s="32">
        <v>1679</v>
      </c>
      <c r="C15" s="32">
        <v>903</v>
      </c>
      <c r="D15" s="32">
        <v>776</v>
      </c>
      <c r="E15" s="19">
        <f>D15/B15*100</f>
        <v>46.217986896962479</v>
      </c>
    </row>
    <row r="16" spans="1:5" x14ac:dyDescent="0.3">
      <c r="A16" s="27">
        <v>2016</v>
      </c>
      <c r="B16" s="32">
        <v>2051</v>
      </c>
      <c r="C16" s="32">
        <v>1052</v>
      </c>
      <c r="D16" s="32">
        <v>999</v>
      </c>
      <c r="E16" s="19">
        <f>D16/B16*100</f>
        <v>48.707947342759624</v>
      </c>
    </row>
    <row r="17" spans="1:5" x14ac:dyDescent="0.3">
      <c r="A17" s="27">
        <v>2017</v>
      </c>
      <c r="B17" s="32">
        <v>1759.781303737916</v>
      </c>
      <c r="C17" s="32">
        <v>1143.4028221052629</v>
      </c>
      <c r="D17" s="32">
        <v>616.37848163265312</v>
      </c>
      <c r="E17" s="19">
        <f>D17/B17*100</f>
        <v>35.025856924574434</v>
      </c>
    </row>
    <row r="18" spans="1:5" x14ac:dyDescent="0.3">
      <c r="B18" s="12"/>
      <c r="C18" s="12"/>
      <c r="D18" s="12"/>
      <c r="E18" s="20"/>
    </row>
    <row r="20" spans="1:5" x14ac:dyDescent="0.3">
      <c r="A20" s="25" t="s">
        <v>104</v>
      </c>
      <c r="C20" s="14"/>
      <c r="D20" s="14"/>
    </row>
    <row r="21" spans="1:5" x14ac:dyDescent="0.3">
      <c r="A21" s="24" t="s">
        <v>98</v>
      </c>
      <c r="C21" s="14"/>
      <c r="D21" s="14"/>
    </row>
    <row r="22" spans="1:5" x14ac:dyDescent="0.3">
      <c r="A22" s="24" t="s">
        <v>107</v>
      </c>
      <c r="B22" s="2"/>
      <c r="C22" s="14"/>
      <c r="D22" s="14"/>
    </row>
    <row r="23" spans="1:5" x14ac:dyDescent="0.3">
      <c r="A23" s="26" t="s">
        <v>99</v>
      </c>
      <c r="B23" s="2"/>
      <c r="D23" s="14"/>
    </row>
    <row r="24" spans="1:5" x14ac:dyDescent="0.3">
      <c r="A24" s="26" t="s">
        <v>100</v>
      </c>
      <c r="B24" s="2"/>
      <c r="C24" s="14"/>
      <c r="D24" s="14"/>
    </row>
    <row r="25" spans="1:5" x14ac:dyDescent="0.3">
      <c r="A25" s="26" t="s">
        <v>101</v>
      </c>
    </row>
  </sheetData>
  <mergeCells count="1">
    <mergeCell ref="A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</vt:lpstr>
      <vt:lpstr>Annual</vt:lpstr>
      <vt:lpstr>Annual (2)</vt:lpstr>
    </vt:vector>
  </TitlesOfParts>
  <Company>Mortgage Bankers Assoc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Kan</dc:creator>
  <cp:lastModifiedBy>User</cp:lastModifiedBy>
  <dcterms:created xsi:type="dcterms:W3CDTF">2012-10-25T19:58:47Z</dcterms:created>
  <dcterms:modified xsi:type="dcterms:W3CDTF">2019-10-10T15:26:20Z</dcterms:modified>
</cp:coreProperties>
</file>