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Solutions\2-4-B-modeling-various-scenarios\"/>
    </mc:Choice>
  </mc:AlternateContent>
  <bookViews>
    <workbookView xWindow="0" yWindow="0" windowWidth="23040" windowHeight="8904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s="1"/>
  <c r="E17" i="1" s="1"/>
  <c r="F17" i="1" s="1"/>
  <c r="B17" i="1"/>
  <c r="F15" i="1"/>
  <c r="E15" i="1"/>
  <c r="D15" i="1"/>
  <c r="C15" i="1"/>
  <c r="B15" i="1"/>
  <c r="B6" i="1"/>
  <c r="D12" i="1"/>
  <c r="E12" i="1" s="1"/>
  <c r="F12" i="1" s="1"/>
  <c r="C12" i="1"/>
  <c r="B4" i="1" l="1"/>
  <c r="B5" i="1"/>
  <c r="B7" i="1"/>
  <c r="B14" i="1" s="1"/>
  <c r="B8" i="1"/>
  <c r="B3" i="1"/>
  <c r="E13" i="1" l="1"/>
  <c r="E19" i="1" s="1"/>
  <c r="C13" i="1"/>
  <c r="C19" i="1" s="1"/>
  <c r="B13" i="1"/>
  <c r="B19" i="1" s="1"/>
  <c r="D13" i="1"/>
  <c r="D19" i="1" s="1"/>
  <c r="F13" i="1"/>
  <c r="F19" i="1" s="1"/>
  <c r="C14" i="1"/>
  <c r="B18" i="1"/>
  <c r="B20" i="1" s="1"/>
  <c r="C18" i="1" l="1"/>
  <c r="C20" i="1" s="1"/>
  <c r="D14" i="1"/>
  <c r="E14" i="1" l="1"/>
  <c r="D18" i="1"/>
  <c r="D20" i="1" s="1"/>
  <c r="E18" i="1" l="1"/>
  <c r="E20" i="1" s="1"/>
  <c r="F14" i="1"/>
  <c r="F18" i="1" s="1"/>
  <c r="F20" i="1" s="1"/>
</calcChain>
</file>

<file path=xl/sharedStrings.xml><?xml version="1.0" encoding="utf-8"?>
<sst xmlns="http://schemas.openxmlformats.org/spreadsheetml/2006/main" count="24" uniqueCount="22">
  <si>
    <t>Best Case</t>
  </si>
  <si>
    <t>Worst Case</t>
  </si>
  <si>
    <t>Emergency room forecast</t>
  </si>
  <si>
    <t>Patients per provider</t>
  </si>
  <si>
    <t>% Increase visits</t>
  </si>
  <si>
    <t>Fixed Costs</t>
  </si>
  <si>
    <t>Provider salary</t>
  </si>
  <si>
    <t>Variable overhead per visit</t>
  </si>
  <si>
    <t>Baseline</t>
  </si>
  <si>
    <t>Year 1</t>
  </si>
  <si>
    <t>Year 2</t>
  </si>
  <si>
    <t>Year 3</t>
  </si>
  <si>
    <t>Year 4</t>
  </si>
  <si>
    <t>Year 5</t>
  </si>
  <si>
    <t>Visits</t>
  </si>
  <si>
    <t>Required staff</t>
  </si>
  <si>
    <t>Total fixed cost</t>
  </si>
  <si>
    <t>Total overhead</t>
  </si>
  <si>
    <t>Total salaries</t>
  </si>
  <si>
    <t>Total cost</t>
  </si>
  <si>
    <t xml:space="preserve">https://media.wiley.com/product_ancillary/43/11193575/DOWNLOAD/File%200901.xlsx  </t>
  </si>
  <si>
    <t>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</si>
</sst>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3"/>
    <xf numFmtId="9" fontId="0" fillId="2" borderId="1" xfId="0" applyNumberFormat="1" applyFill="1" applyBorder="1"/>
    <xf numFmtId="164" fontId="0" fillId="2" borderId="1" xfId="1" applyNumberFormat="1" applyFon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9" fontId="0" fillId="0" borderId="1" xfId="2" applyFont="1" applyBorder="1"/>
    <xf numFmtId="165" fontId="0" fillId="2" borderId="1" xfId="2" applyNumberFormat="1" applyFont="1" applyFill="1" applyBorder="1"/>
    <xf numFmtId="165" fontId="0" fillId="0" borderId="1" xfId="2" applyNumberFormat="1" applyFont="1" applyBorder="1"/>
    <xf numFmtId="5" fontId="0" fillId="0" borderId="1" xfId="1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a.wiley.com/product_ancillary/43/11193575/DOWNLOAD/File%20090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3" t="s">
        <v>20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145" zoomScaleNormal="145"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1" max="1" width="30.109375" bestFit="1" customWidth="1"/>
    <col min="2" max="2" width="13.21875" bestFit="1" customWidth="1"/>
    <col min="3" max="3" width="12.21875" customWidth="1"/>
    <col min="4" max="4" width="14.77734375" bestFit="1" customWidth="1"/>
    <col min="5" max="5" width="11.77734375" customWidth="1"/>
    <col min="6" max="6" width="12.77734375" bestFit="1" customWidth="1"/>
    <col min="10" max="10" width="13.21875" customWidth="1"/>
  </cols>
  <sheetData>
    <row r="1" spans="1:6" x14ac:dyDescent="0.3">
      <c r="A1" s="1" t="s">
        <v>2</v>
      </c>
    </row>
    <row r="2" spans="1:6" x14ac:dyDescent="0.3">
      <c r="C2" s="14" t="s">
        <v>1</v>
      </c>
      <c r="D2" s="15" t="s">
        <v>8</v>
      </c>
      <c r="E2" s="16" t="s">
        <v>0</v>
      </c>
    </row>
    <row r="3" spans="1:6" x14ac:dyDescent="0.3">
      <c r="A3" t="s">
        <v>3</v>
      </c>
      <c r="B3" s="8">
        <f>D3</f>
        <v>10000</v>
      </c>
      <c r="C3" s="9">
        <v>8000</v>
      </c>
      <c r="D3" s="9">
        <v>10000</v>
      </c>
      <c r="E3" s="9">
        <v>12000</v>
      </c>
    </row>
    <row r="4" spans="1:6" x14ac:dyDescent="0.3">
      <c r="A4" t="s">
        <v>4</v>
      </c>
      <c r="B4" s="10">
        <f t="shared" ref="B4:B8" si="0">D4</f>
        <v>0.04</v>
      </c>
      <c r="C4" s="4">
        <v>0.02</v>
      </c>
      <c r="D4" s="4">
        <v>0.04</v>
      </c>
      <c r="E4" s="4">
        <v>0.06</v>
      </c>
    </row>
    <row r="5" spans="1:6" x14ac:dyDescent="0.3">
      <c r="A5" t="s">
        <v>5</v>
      </c>
      <c r="B5" s="6">
        <f t="shared" si="0"/>
        <v>8000000</v>
      </c>
      <c r="C5" s="7">
        <v>9000000</v>
      </c>
      <c r="D5" s="5">
        <v>8000000</v>
      </c>
      <c r="E5" s="7">
        <v>7000000</v>
      </c>
    </row>
    <row r="6" spans="1:6" x14ac:dyDescent="0.3">
      <c r="A6" t="s">
        <v>21</v>
      </c>
      <c r="B6" s="12">
        <f>D6</f>
        <v>0.03</v>
      </c>
      <c r="C6" s="11">
        <v>3.5000000000000003E-2</v>
      </c>
      <c r="D6" s="11">
        <v>0.03</v>
      </c>
      <c r="E6" s="11">
        <v>2.5000000000000001E-2</v>
      </c>
    </row>
    <row r="7" spans="1:6" x14ac:dyDescent="0.3">
      <c r="A7" t="s">
        <v>7</v>
      </c>
      <c r="B7" s="6">
        <f t="shared" si="0"/>
        <v>20</v>
      </c>
      <c r="C7" s="7">
        <v>25</v>
      </c>
      <c r="D7" s="7">
        <v>20</v>
      </c>
      <c r="E7" s="7">
        <v>15</v>
      </c>
    </row>
    <row r="8" spans="1:6" x14ac:dyDescent="0.3">
      <c r="A8" t="s">
        <v>6</v>
      </c>
      <c r="B8" s="6">
        <f t="shared" si="0"/>
        <v>150000</v>
      </c>
      <c r="C8" s="7">
        <v>175000</v>
      </c>
      <c r="D8" s="7">
        <v>150000</v>
      </c>
      <c r="E8" s="7">
        <v>125000</v>
      </c>
    </row>
    <row r="10" spans="1:6" x14ac:dyDescent="0.3">
      <c r="B10" s="17" t="s">
        <v>9</v>
      </c>
      <c r="C10" s="17" t="s">
        <v>10</v>
      </c>
      <c r="D10" s="17" t="s">
        <v>11</v>
      </c>
      <c r="E10" s="17" t="s">
        <v>12</v>
      </c>
      <c r="F10" s="17" t="s">
        <v>13</v>
      </c>
    </row>
    <row r="11" spans="1:6" ht="10.8" customHeight="1" x14ac:dyDescent="0.3"/>
    <row r="12" spans="1:6" x14ac:dyDescent="0.3">
      <c r="A12" t="s">
        <v>14</v>
      </c>
      <c r="B12" s="9">
        <v>100000</v>
      </c>
      <c r="C12" s="8">
        <f>B12*(1+$B$4)</f>
        <v>104000</v>
      </c>
      <c r="D12" s="8">
        <f t="shared" ref="D12:F12" si="1">C12*(1+$B$4)</f>
        <v>108160</v>
      </c>
      <c r="E12" s="8">
        <f t="shared" si="1"/>
        <v>112486.40000000001</v>
      </c>
      <c r="F12" s="8">
        <f t="shared" si="1"/>
        <v>116985.85600000001</v>
      </c>
    </row>
    <row r="13" spans="1:6" x14ac:dyDescent="0.3">
      <c r="A13" t="s">
        <v>15</v>
      </c>
      <c r="B13" s="2">
        <f>ROUNDUP(B12/$B$3,0)</f>
        <v>10</v>
      </c>
      <c r="C13" s="2">
        <f t="shared" ref="C13:F13" si="2">ROUNDUP(C12/$B$3,0)</f>
        <v>11</v>
      </c>
      <c r="D13" s="2">
        <f t="shared" si="2"/>
        <v>11</v>
      </c>
      <c r="E13" s="2">
        <f t="shared" si="2"/>
        <v>12</v>
      </c>
      <c r="F13" s="2">
        <f t="shared" si="2"/>
        <v>12</v>
      </c>
    </row>
    <row r="14" spans="1:6" x14ac:dyDescent="0.3">
      <c r="A14" t="s">
        <v>7</v>
      </c>
      <c r="B14" s="6">
        <f>B7</f>
        <v>20</v>
      </c>
      <c r="C14" s="6">
        <f t="shared" ref="C14:F15" si="3">B14*(1+$B$6)</f>
        <v>20.6</v>
      </c>
      <c r="D14" s="6">
        <f t="shared" si="3"/>
        <v>21.218000000000004</v>
      </c>
      <c r="E14" s="6">
        <f t="shared" si="3"/>
        <v>21.854540000000004</v>
      </c>
      <c r="F14" s="6">
        <f t="shared" si="3"/>
        <v>22.510176200000004</v>
      </c>
    </row>
    <row r="15" spans="1:6" x14ac:dyDescent="0.3">
      <c r="A15" t="s">
        <v>6</v>
      </c>
      <c r="B15" s="6">
        <f>B8</f>
        <v>150000</v>
      </c>
      <c r="C15" s="13">
        <f t="shared" si="3"/>
        <v>154500</v>
      </c>
      <c r="D15" s="13">
        <f t="shared" si="3"/>
        <v>159135</v>
      </c>
      <c r="E15" s="13">
        <f t="shared" si="3"/>
        <v>163909.05000000002</v>
      </c>
      <c r="F15" s="13">
        <f t="shared" si="3"/>
        <v>168826.32150000002</v>
      </c>
    </row>
    <row r="17" spans="1:6" x14ac:dyDescent="0.3">
      <c r="A17" t="s">
        <v>16</v>
      </c>
      <c r="B17" s="6">
        <f>B5</f>
        <v>8000000</v>
      </c>
      <c r="C17" s="6">
        <f>B17*(1+$B$6)</f>
        <v>8240000</v>
      </c>
      <c r="D17" s="6">
        <f>C17*(1+$B$6)</f>
        <v>8487200</v>
      </c>
      <c r="E17" s="6">
        <f>D17*(1+$B$6)</f>
        <v>8741816</v>
      </c>
      <c r="F17" s="6">
        <f>E17*(1+$B$6)</f>
        <v>9004070.4800000004</v>
      </c>
    </row>
    <row r="18" spans="1:6" x14ac:dyDescent="0.3">
      <c r="A18" t="s">
        <v>17</v>
      </c>
      <c r="B18" s="6">
        <f>B12*B14</f>
        <v>2000000</v>
      </c>
      <c r="C18" s="6">
        <f t="shared" ref="C18:F18" si="4">C12*C14</f>
        <v>2142400</v>
      </c>
      <c r="D18" s="6">
        <f t="shared" si="4"/>
        <v>2294938.8800000004</v>
      </c>
      <c r="E18" s="6">
        <f t="shared" si="4"/>
        <v>2458338.5282560005</v>
      </c>
      <c r="F18" s="6">
        <f t="shared" si="4"/>
        <v>2633372.2314678282</v>
      </c>
    </row>
    <row r="19" spans="1:6" x14ac:dyDescent="0.3">
      <c r="A19" t="s">
        <v>18</v>
      </c>
      <c r="B19" s="6">
        <f>B15*B13</f>
        <v>1500000</v>
      </c>
      <c r="C19" s="6">
        <f t="shared" ref="C19:F19" si="5">C15*C13</f>
        <v>1699500</v>
      </c>
      <c r="D19" s="6">
        <f t="shared" si="5"/>
        <v>1750485</v>
      </c>
      <c r="E19" s="6">
        <f t="shared" si="5"/>
        <v>1966908.6</v>
      </c>
      <c r="F19" s="6">
        <f t="shared" si="5"/>
        <v>2025915.8580000002</v>
      </c>
    </row>
    <row r="20" spans="1:6" x14ac:dyDescent="0.3">
      <c r="A20" s="1" t="s">
        <v>19</v>
      </c>
      <c r="B20" s="6">
        <f>SUM(B17:B19)</f>
        <v>11500000</v>
      </c>
      <c r="C20" s="6">
        <f t="shared" ref="C20:F20" si="6">SUM(C17:C19)</f>
        <v>12081900</v>
      </c>
      <c r="D20" s="6">
        <f t="shared" si="6"/>
        <v>12532623.880000001</v>
      </c>
      <c r="E20" s="6">
        <f t="shared" si="6"/>
        <v>13167063.128256001</v>
      </c>
      <c r="F20" s="6">
        <f t="shared" si="6"/>
        <v>13663358.56946783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2019-10-15T00:05:54Z</dcterms:created>
  <dcterms:modified xsi:type="dcterms:W3CDTF">2019-10-16T11:46:37Z</dcterms:modified>
</cp:coreProperties>
</file>