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0" sheetId="1" state="visible" r:id="rId2"/>
    <sheet name="Run Information" sheetId="2" state="visible" r:id="rId3"/>
    <sheet name="TRL treated data" sheetId="3" state="visible" r:id="rId4"/>
    <sheet name="qPCR_trl_test" sheetId="4" state="visible" r:id="rId5"/>
    <sheet name="qPCR_trl_plot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<sst xmlns="http://schemas.openxmlformats.org/spreadsheetml/2006/main" count="889" uniqueCount="179">
  <si>
    <t xml:space="preserve">Well</t>
  </si>
  <si>
    <t xml:space="preserve">Fluor</t>
  </si>
  <si>
    <t xml:space="preserve">Target</t>
  </si>
  <si>
    <t xml:space="preserve">Content</t>
  </si>
  <si>
    <t xml:space="preserve">Sample</t>
  </si>
  <si>
    <t xml:space="preserve">Biological Set Name</t>
  </si>
  <si>
    <t xml:space="preserve"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</si>
  <si>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</si>
  <si>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</si>
  <si>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</si>
  <si>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</si>
  <si>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</si>
  <si>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</si>
  <si>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</si>
  <si>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</si>
  <si>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 xml:space="preserve">A01</t>
  </si>
  <si>
    <t xml:space="preserve">SYBR</t>
  </si>
  <si>
    <t xml:space="preserve">Unkn</t>
  </si>
  <si>
    <t xml:space="preserve">RU 0 a</t>
  </si>
  <si>
    <t xml:space="preserve">A02</t>
  </si>
  <si>
    <t xml:space="preserve">RU0 b</t>
  </si>
  <si>
    <t xml:space="preserve">A03</t>
  </si>
  <si>
    <t xml:space="preserve">RU0 c</t>
  </si>
  <si>
    <t xml:space="preserve">A04</t>
  </si>
  <si>
    <t xml:space="preserve">RU10 a</t>
  </si>
  <si>
    <t xml:space="preserve">A05</t>
  </si>
  <si>
    <t xml:space="preserve">RU10 b</t>
  </si>
  <si>
    <t xml:space="preserve">A06</t>
  </si>
  <si>
    <t xml:space="preserve">RU10 c</t>
  </si>
  <si>
    <t xml:space="preserve">A07</t>
  </si>
  <si>
    <t xml:space="preserve">RU50 a</t>
  </si>
  <si>
    <t xml:space="preserve">A08</t>
  </si>
  <si>
    <t xml:space="preserve">RU50 b</t>
  </si>
  <si>
    <t xml:space="preserve">A09</t>
  </si>
  <si>
    <t xml:space="preserve">RU50 c</t>
  </si>
  <si>
    <t xml:space="preserve">A10</t>
  </si>
  <si>
    <t xml:space="preserve">RU100 a</t>
  </si>
  <si>
    <t xml:space="preserve">A11</t>
  </si>
  <si>
    <t xml:space="preserve">RU100 b</t>
  </si>
  <si>
    <t xml:space="preserve">A12</t>
  </si>
  <si>
    <t xml:space="preserve">RU100 c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</si>
  <si>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</si>
  <si>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</si>
  <si>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</si>
  <si>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</si>
  <si>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</si>
  <si>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</si>
  <si>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</si>
  <si>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</si>
  <si>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</si>
  <si>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</si>
  <si>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</si>
  <si>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</si>
  <si>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</si>
  <si>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</si>
  <si>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</si>
  <si>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</si>
  <si>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</si>
  <si>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</si>
  <si>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</si>
  <si>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</si>
  <si>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</si>
  <si>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</si>
  <si>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</si>
  <si>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</si>
  <si>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</si>
  <si>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RU200 a</t>
  </si>
  <si>
    <t xml:space="preserve">D02</t>
  </si>
  <si>
    <t xml:space="preserve">RU200 b</t>
  </si>
  <si>
    <t xml:space="preserve">D03</t>
  </si>
  <si>
    <t xml:space="preserve">RU200 c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</si>
  <si>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</si>
  <si>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</si>
  <si>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</si>
  <si>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</si>
  <si>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</si>
  <si>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</si>
  <si>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</si>
  <si>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NTC</t>
  </si>
  <si>
    <t xml:space="preserve">D11</t>
  </si>
  <si>
    <t xml:space="preserve">D12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</si>
  <si>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</si>
  <si>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</si>
  <si>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</si>
  <si>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</si>
  <si>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</si>
  <si>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</si>
  <si>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</si>
  <si>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</si>
  <si>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</si>
  <si>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</si>
  <si>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</si>
  <si>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</si>
  <si>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</si>
  <si>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</si>
  <si>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</si>
  <si>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</si>
  <si>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</si>
  <si>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</si>
  <si>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</si>
  <si>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</si>
  <si>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</si>
  <si>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</si>
  <si>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</si>
  <si>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</si>
  <si>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</si>
  <si>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</si>
  <si>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</si>
  <si>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</si>
  <si>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</si>
  <si>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</si>
  <si>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</si>
  <si>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</si>
  <si>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</si>
  <si>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</si>
  <si>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</si>
  <si>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</si>
  <si>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</si>
  <si>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</si>
  <si>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</si>
  <si>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</si>
  <si>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</si>
  <si>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</si>
  <si>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</si>
  <si>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</si>
  <si>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</si>
  <si>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</si>
  <si>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</si>
  <si>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</si>
  <si>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File Name</t>
  </si>
  <si>
    <t xml:space="preserve">20221206_102208_CT035974_FLAMINIA2.pcrd</t>
  </si>
  <si>
    <t xml:space="preserve">Created By User</t>
  </si>
  <si>
    <t xml:space="preserve">Notes</t>
  </si>
  <si>
    <t xml:space="preserve">ID</t>
  </si>
  <si>
    <t xml:space="preserve">Run Started</t>
  </si>
  <si>
    <t xml:space="preserve">12/06/2022 18:22:19 UTC</t>
  </si>
  <si>
    <t xml:space="preserve">Run Ended</t>
  </si>
  <si>
    <t xml:space="preserve">12/06/2022 19:54:46 UTC</t>
  </si>
  <si>
    <t xml:space="preserve">Sample Vol</t>
  </si>
  <si>
    <t xml:space="preserve">Lid Temp</t>
  </si>
  <si>
    <t xml:space="preserve">Protocol File Name</t>
  </si>
  <si>
    <t xml:space="preserve">Unknown.prcl</t>
  </si>
  <si>
    <t xml:space="preserve">Plate Setup File Name</t>
  </si>
  <si>
    <t xml:space="preserve">DefaultPlate.pltd</t>
  </si>
  <si>
    <t xml:space="preserve">Base Serial Number</t>
  </si>
  <si>
    <t xml:space="preserve">CT035974</t>
  </si>
  <si>
    <t xml:space="preserve">Optical Head Serial Number</t>
  </si>
  <si>
    <t xml:space="preserve">785BR19636</t>
  </si>
  <si>
    <t xml:space="preserve">CFX Maestro Version</t>
  </si>
  <si>
    <t xml:space="preserve">5.3.022.1030. </t>
  </si>
  <si>
    <t xml:space="preserve">Trl</t>
  </si>
  <si>
    <t xml:space="preserve">TRL</t>
  </si>
  <si>
    <t xml:space="preserve">cq1</t>
  </si>
  <si>
    <t xml:space="preserve">CQ2</t>
  </si>
  <si>
    <t xml:space="preserve">CQ3</t>
  </si>
  <si>
    <t xml:space="preserve">CQ mean TRL</t>
  </si>
  <si>
    <t xml:space="preserve">cq mean std</t>
  </si>
  <si>
    <t xml:space="preserve">CQ mean ACT</t>
  </si>
  <si>
    <t xml:space="preserve">∆CT (trl -act)</t>
  </si>
  <si>
    <t xml:space="preserve">mean ∆CT</t>
  </si>
  <si>
    <t xml:space="preserve">∆∆CT</t>
  </si>
  <si>
    <r>
      <rPr>
        <b val="true"/>
        <sz val="5"/>
        <rFont val="Arial"/>
        <family val="2"/>
        <charset val="1"/>
      </rPr>
      <t xml:space="preserve">2</t>
    </r>
    <r>
      <rPr>
        <b val="true"/>
        <sz val="8.25"/>
        <rFont val="Arial"/>
        <family val="2"/>
        <charset val="1"/>
      </rPr>
      <t xml:space="preserve">–∆∆Ct</t>
    </r>
  </si>
  <si>
    <t xml:space="preserve">mean 2–∆∆Ct</t>
  </si>
  <si>
    <t xml:space="preserve">std (2–∆∆C)</t>
  </si>
  <si>
    <t xml:space="preserve">ACT</t>
  </si>
  <si>
    <t xml:space="preserve">CQ mean</t>
  </si>
  <si>
    <t xml:space="preserve">KD</t>
  </si>
  <si>
    <t xml:space="preserve">FOLD CHANGE</t>
  </si>
  <si>
    <t xml:space="preserve">STD</t>
  </si>
  <si>
    <t xml:space="preserve">RU0</t>
  </si>
  <si>
    <t xml:space="preserve">RU10</t>
  </si>
  <si>
    <t xml:space="preserve">RU50</t>
  </si>
  <si>
    <t xml:space="preserve">RU100</t>
  </si>
  <si>
    <t xml:space="preserve">RU200</t>
  </si>
  <si>
    <t xml:space="preserve">act </t>
  </si>
  <si>
    <t xml:space="preserve">RU </t>
  </si>
  <si>
    <t xml:space="preserve">2-DDCT</t>
  </si>
  <si>
    <t xml:space="preserve">2-Ddct</t>
  </si>
  <si>
    <t xml:space="preserve">STDEV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</si>
</sst>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###0.00;\-###0.00"/>
    <numFmt numFmtId="167" formatCode="###0.000;\-###0.000"/>
    <numFmt numFmtId="168" formatCode="###0.00000;\-###0.00000"/>
    <numFmt numFmtId="169" formatCode="###0.0;\-###0.0"/>
    <numFmt numFmtId="170" formatCode="###0;\-###0"/>
    <numFmt numFmtId="171" formatCode="0.00_ ;\-0.00\ "/>
  </numFmts>
  <fonts count="11">
    <font>
      <sz val="8.25"/>
      <name val="Microsoft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25"/>
      <name val="Microsoft Sans Serif"/>
      <family val="2"/>
      <charset val="1"/>
    </font>
    <font>
      <b val="true"/>
      <sz val="5"/>
      <name val="Arial"/>
      <family val="2"/>
      <charset val="1"/>
    </font>
    <font>
      <b val="true"/>
      <sz val="8.25"/>
      <name val="Arial"/>
      <family val="2"/>
      <charset val="1"/>
    </font>
    <font>
      <b val="true"/>
      <sz val="8.25"/>
      <name val="Microsoft Sans Serif"/>
      <family val="2"/>
      <charset val="1"/>
    </font>
    <font>
      <sz val="8.25"/>
      <color rgb="FFFF0000"/>
      <name val="Microsoft Sans Serif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4ECF7"/>
        <bgColor rgb="FFD3DCE9"/>
      </patternFill>
    </fill>
    <fill>
      <patternFill patternType="solid">
        <fgColor rgb="FFA9C4E9"/>
        <bgColor rgb="FFD3DCE9"/>
      </patternFill>
    </fill>
    <fill>
      <patternFill patternType="solid">
        <fgColor rgb="FFD3DCE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BE5D6"/>
        <bgColor rgb="FFE4ECF7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fals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fals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fals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70" fontId="0" fillId="0" borderId="0" xfId="0" applyFont="true" applyBorder="false" applyAlignment="true" applyProtection="false">
      <alignment horizontal="left" vertical="top" textRotation="0" wrapText="false" indent="0" shrinkToFit="false"/>
      <protection locked="false" hidden="false"/>
    </xf>
    <xf numFmtId="165" fontId="0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2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4" fillId="0" borderId="2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4" fillId="0" borderId="3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4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0" fillId="0" borderId="3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0" fillId="0" borderId="4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0" fillId="0" borderId="2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3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7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0" fillId="0" borderId="6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0" fillId="0" borderId="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11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0" fillId="0" borderId="1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0" fillId="0" borderId="9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1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0" fillId="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4" fontId="0" fillId="6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6" fontId="0" fillId="6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6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6" fontId="0" fillId="6" borderId="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0" fillId="6" borderId="6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6" borderId="6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0" fillId="6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5" fontId="0" fillId="6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6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6" fontId="0" fillId="6" borderId="9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7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0" fillId="5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11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6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8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2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4" fillId="0" borderId="6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6" fontId="4" fillId="0" borderId="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71" fontId="4" fillId="0" borderId="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7" fillId="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7" fillId="5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5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9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4" fontId="0" fillId="0" borderId="0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0" fillId="7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2" xfId="0" applyFont="true" applyBorder="true" applyAlignment="false" applyProtection="false">
      <alignment horizontal="general" vertical="top" textRotation="0" wrapText="false" indent="0" shrinkToFit="false"/>
      <protection locked="false" hidden="false"/>
    </xf>
    <xf numFmtId="165" fontId="0" fillId="7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5" fontId="0" fillId="7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6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6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6" borderId="9" xfId="0" applyFont="true" applyBorder="true" applyAlignment="false" applyProtection="false">
      <alignment horizontal="general" vertical="top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E4ECF7"/>
      <rgbColor rgb="FF660066"/>
      <rgbColor rgb="FFFF8080"/>
      <rgbColor rgb="FF0066CC"/>
      <rgbColor rgb="FFD3DC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C4E9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FOLD CHANGE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'TRL treated data'!$R$20</c:f>
              <c:strCache>
                <c:ptCount val="1"/>
                <c:pt idx="0">
                  <c:v>FOLD CHANGE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'TRL treated data'!$S$21:$S$25</c:f>
                <c:numCache>
                  <c:formatCode>General</c:formatCode>
                  <c:ptCount val="5"/>
                  <c:pt idx="0">
                    <c:v>0.234126130581832</c:v>
                  </c:pt>
                  <c:pt idx="1">
                    <c:v>0.379074595949623</c:v>
                  </c:pt>
                  <c:pt idx="2">
                    <c:v>0.0613536983090298</c:v>
                  </c:pt>
                  <c:pt idx="3">
                    <c:v>0.0465988542889658</c:v>
                  </c:pt>
                  <c:pt idx="4">
                    <c:v>0.0608628219606585</c:v>
                  </c:pt>
                </c:numCache>
              </c:numRef>
            </c:plus>
            <c:minus>
              <c:numRef>
                <c:f>'TRL treated data'!$S$21:$S$25</c:f>
                <c:numCache>
                  <c:formatCode>General</c:formatCode>
                  <c:ptCount val="5"/>
                  <c:pt idx="0">
                    <c:v>0.234126130581832</c:v>
                  </c:pt>
                  <c:pt idx="1">
                    <c:v>0.379074595949623</c:v>
                  </c:pt>
                  <c:pt idx="2">
                    <c:v>0.0613536983090298</c:v>
                  </c:pt>
                  <c:pt idx="3">
                    <c:v>0.0465988542889658</c:v>
                  </c:pt>
                  <c:pt idx="4">
                    <c:v>0.0608628219606585</c:v>
                  </c:pt>
                </c:numCache>
              </c:numRef>
            </c:minus>
          </c:errBars>
          <c:cat>
            <c:strRef>
              <c:f>'TRL treated data'!$Q$21:$Q$25</c:f>
              <c:strCache>
                <c:ptCount val="5"/>
                <c:pt idx="0">
                  <c:v>RU0</c:v>
                </c:pt>
                <c:pt idx="1">
                  <c:v>RU10</c:v>
                </c:pt>
                <c:pt idx="2">
                  <c:v>RU50</c:v>
                </c:pt>
                <c:pt idx="3">
                  <c:v>RU100</c:v>
                </c:pt>
                <c:pt idx="4">
                  <c:v>RU200</c:v>
                </c:pt>
              </c:strCache>
            </c:strRef>
          </c:cat>
          <c:val>
            <c:numRef>
              <c:f>'TRL treated data'!$R$21:$R$25</c:f>
              <c:numCache>
                <c:formatCode>General</c:formatCode>
                <c:ptCount val="5"/>
                <c:pt idx="0">
                  <c:v>1.0194227134932</c:v>
                </c:pt>
                <c:pt idx="1">
                  <c:v>0.916524432436156</c:v>
                </c:pt>
                <c:pt idx="2">
                  <c:v>0.51755810625285</c:v>
                </c:pt>
                <c:pt idx="3">
                  <c:v>0.577167452141594</c:v>
                </c:pt>
                <c:pt idx="4">
                  <c:v>0.50914871064845</c:v>
                </c:pt>
              </c:numCache>
            </c:numRef>
          </c:val>
        </c:ser>
        <c:gapWidth val="219"/>
        <c:overlap val="-27"/>
        <c:axId val="33409898"/>
        <c:axId val="39101572"/>
      </c:barChart>
      <c:catAx>
        <c:axId val="3340989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101572"/>
        <c:crosses val="autoZero"/>
        <c:auto val="1"/>
        <c:lblAlgn val="ctr"/>
        <c:lblOffset val="100"/>
      </c:catAx>
      <c:valAx>
        <c:axId val="391015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409898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186120</xdr:colOff>
      <xdr:row>6</xdr:row>
      <xdr:rowOff>110160</xdr:rowOff>
    </xdr:from>
    <xdr:to>
      <xdr:col>27</xdr:col>
      <xdr:colOff>253440</xdr:colOff>
      <xdr:row>27</xdr:row>
      <xdr:rowOff>37800</xdr:rowOff>
    </xdr:to>
    <xdr:graphicFrame>
      <xdr:nvGraphicFramePr>
        <xdr:cNvPr id="0" name="Graphique 1"/>
        <xdr:cNvGraphicFramePr/>
      </xdr:nvGraphicFramePr>
      <xdr:xfrm>
        <a:off x="15990480" y="915840"/>
        <a:ext cx="5063400" cy="275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Q20:S25" headerRowCount="1" totalsRowCount="0" totalsRowShown="0">
  <autoFilter ref="Q20:S25"/>
  <tableColumns count="3">
    <tableColumn id="1" name="KD"/>
    <tableColumn id="2" name="FOLD CHANGE"/>
    <tableColumn id="3" name="STD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" activeCellId="1" sqref="E4:F16 J1"/>
    </sheetView>
  </sheetViews>
  <sheetFormatPr defaultRowHeight="15" zeroHeight="false" outlineLevelRow="0" outlineLevelCol="0"/>
  <cols>
    <col collapsed="false" customWidth="true" hidden="false" outlineLevel="0" max="1" min="1" style="1" width="1.51"/>
    <col collapsed="false" customWidth="true" hidden="false" outlineLevel="0" max="3" min="2" style="2" width="10"/>
    <col collapsed="false" customWidth="true" hidden="false" outlineLevel="0" max="4" min="4" style="2" width="13.36"/>
    <col collapsed="false" customWidth="true" hidden="false" outlineLevel="0" max="5" min="5" style="2" width="11.64"/>
    <col collapsed="false" customWidth="true" hidden="false" outlineLevel="0" max="7" min="6" style="2" width="15"/>
    <col collapsed="false" customWidth="true" hidden="false" outlineLevel="0" max="8" min="8" style="3" width="15"/>
    <col collapsed="false" customWidth="true" hidden="false" outlineLevel="0" max="9" min="9" style="3" width="13.36"/>
    <col collapsed="false" customWidth="true" hidden="false" outlineLevel="0" max="10" min="10" style="4" width="15"/>
    <col collapsed="false" customWidth="true" hidden="false" outlineLevel="0" max="11" min="11" style="5" width="18.35"/>
    <col collapsed="false" customWidth="true" hidden="false" outlineLevel="0" max="12" min="12" style="4" width="18.35"/>
    <col collapsed="false" customWidth="true" hidden="false" outlineLevel="0" max="14" min="13" style="5" width="18.35"/>
    <col collapsed="false" customWidth="true" hidden="false" outlineLevel="0" max="15" min="15" style="6" width="10"/>
    <col collapsed="false" customWidth="true" hidden="false" outlineLevel="0" max="16" min="16" style="2" width="18.35"/>
    <col collapsed="false" customWidth="true" hidden="false" outlineLevel="0" max="1025" min="17" style="7" width="10"/>
  </cols>
  <sheetData>
    <row r="1" s="10" customFormat="true" ht="30" hidden="false" customHeight="true" outlineLevel="0" collapsed="false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</row>
    <row r="2" customFormat="false" ht="15" hidden="false" customHeight="true" outlineLevel="0" collapsed="false">
      <c r="B2" s="2" t="s">
        <v>15</v>
      </c>
      <c r="C2" s="2" t="s">
        <v>16</v>
      </c>
      <c r="E2" s="2" t="s">
        <v>17</v>
      </c>
      <c r="F2" s="2" t="s">
        <v>18</v>
      </c>
      <c r="H2" s="3" t="n">
        <v>25.5953354111154</v>
      </c>
      <c r="I2" s="3" t="n">
        <v>25.5953354111154</v>
      </c>
      <c r="J2" s="4" t="n">
        <v>0</v>
      </c>
      <c r="N2" s="5" t="n">
        <v>0</v>
      </c>
      <c r="O2" s="6" t="n">
        <v>60</v>
      </c>
    </row>
    <row r="3" customFormat="false" ht="15" hidden="false" customHeight="true" outlineLevel="0" collapsed="false">
      <c r="B3" s="2" t="s">
        <v>19</v>
      </c>
      <c r="C3" s="2" t="s">
        <v>16</v>
      </c>
      <c r="E3" s="2" t="s">
        <v>17</v>
      </c>
      <c r="F3" s="2" t="s">
        <v>20</v>
      </c>
      <c r="H3" s="3" t="n">
        <v>26.5084736286328</v>
      </c>
      <c r="I3" s="3" t="n">
        <v>26.5084736286328</v>
      </c>
      <c r="J3" s="4" t="n">
        <v>0</v>
      </c>
      <c r="N3" s="5" t="n">
        <v>0</v>
      </c>
      <c r="O3" s="6" t="n">
        <v>60</v>
      </c>
    </row>
    <row r="4" customFormat="false" ht="15" hidden="false" customHeight="true" outlineLevel="0" collapsed="false">
      <c r="B4" s="2" t="s">
        <v>21</v>
      </c>
      <c r="C4" s="2" t="s">
        <v>16</v>
      </c>
      <c r="E4" s="2" t="s">
        <v>17</v>
      </c>
      <c r="F4" s="2" t="s">
        <v>22</v>
      </c>
      <c r="H4" s="3" t="n">
        <v>26.2889724274244</v>
      </c>
      <c r="I4" s="3" t="n">
        <v>26.2889724274244</v>
      </c>
      <c r="J4" s="4" t="n">
        <v>0</v>
      </c>
      <c r="N4" s="5" t="n">
        <v>0</v>
      </c>
      <c r="O4" s="6" t="n">
        <v>60</v>
      </c>
    </row>
    <row r="5" customFormat="false" ht="15" hidden="false" customHeight="true" outlineLevel="0" collapsed="false">
      <c r="B5" s="2" t="s">
        <v>23</v>
      </c>
      <c r="C5" s="2" t="s">
        <v>16</v>
      </c>
      <c r="E5" s="2" t="s">
        <v>17</v>
      </c>
      <c r="F5" s="2" t="s">
        <v>24</v>
      </c>
      <c r="H5" s="3" t="n">
        <v>26.2868691606089</v>
      </c>
      <c r="I5" s="3" t="n">
        <v>26.2868691606089</v>
      </c>
      <c r="J5" s="4" t="n">
        <v>0</v>
      </c>
      <c r="N5" s="5" t="n">
        <v>0</v>
      </c>
      <c r="O5" s="6" t="n">
        <v>60</v>
      </c>
    </row>
    <row r="6" customFormat="false" ht="15" hidden="false" customHeight="true" outlineLevel="0" collapsed="false">
      <c r="B6" s="2" t="s">
        <v>25</v>
      </c>
      <c r="C6" s="2" t="s">
        <v>16</v>
      </c>
      <c r="E6" s="2" t="s">
        <v>17</v>
      </c>
      <c r="F6" s="2" t="s">
        <v>26</v>
      </c>
      <c r="H6" s="3" t="n">
        <v>37.0970154647911</v>
      </c>
      <c r="I6" s="3" t="n">
        <v>37.0970154647911</v>
      </c>
      <c r="J6" s="4" t="n">
        <v>0</v>
      </c>
      <c r="N6" s="5" t="n">
        <v>0</v>
      </c>
      <c r="O6" s="6" t="n">
        <v>60</v>
      </c>
    </row>
    <row r="7" customFormat="false" ht="15" hidden="false" customHeight="true" outlineLevel="0" collapsed="false">
      <c r="B7" s="2" t="s">
        <v>27</v>
      </c>
      <c r="C7" s="2" t="s">
        <v>16</v>
      </c>
      <c r="E7" s="2" t="s">
        <v>17</v>
      </c>
      <c r="F7" s="2" t="s">
        <v>28</v>
      </c>
      <c r="I7" s="3" t="n">
        <v>0</v>
      </c>
      <c r="J7" s="4" t="n">
        <v>0</v>
      </c>
      <c r="M7" s="5" t="n">
        <v>0</v>
      </c>
      <c r="N7" s="5" t="n">
        <v>0</v>
      </c>
      <c r="O7" s="6" t="n">
        <v>60</v>
      </c>
    </row>
    <row r="8" customFormat="false" ht="15" hidden="false" customHeight="true" outlineLevel="0" collapsed="false">
      <c r="B8" s="2" t="s">
        <v>29</v>
      </c>
      <c r="C8" s="2" t="s">
        <v>16</v>
      </c>
      <c r="E8" s="2" t="s">
        <v>17</v>
      </c>
      <c r="F8" s="2" t="s">
        <v>30</v>
      </c>
      <c r="H8" s="3" t="n">
        <v>32.4314850451664</v>
      </c>
      <c r="I8" s="3" t="n">
        <v>32.4314850451664</v>
      </c>
      <c r="J8" s="4" t="n">
        <v>0</v>
      </c>
      <c r="N8" s="5" t="n">
        <v>0</v>
      </c>
      <c r="O8" s="6" t="n">
        <v>60</v>
      </c>
    </row>
    <row r="9" customFormat="false" ht="15" hidden="false" customHeight="true" outlineLevel="0" collapsed="false">
      <c r="B9" s="2" t="s">
        <v>31</v>
      </c>
      <c r="C9" s="2" t="s">
        <v>16</v>
      </c>
      <c r="E9" s="2" t="s">
        <v>17</v>
      </c>
      <c r="F9" s="2" t="s">
        <v>32</v>
      </c>
      <c r="H9" s="3" t="n">
        <v>34.8152715704602</v>
      </c>
      <c r="I9" s="3" t="n">
        <v>34.8152715704602</v>
      </c>
      <c r="J9" s="4" t="n">
        <v>0</v>
      </c>
      <c r="N9" s="5" t="n">
        <v>0</v>
      </c>
      <c r="O9" s="6" t="n">
        <v>60</v>
      </c>
    </row>
    <row r="10" customFormat="false" ht="15" hidden="false" customHeight="true" outlineLevel="0" collapsed="false">
      <c r="B10" s="2" t="s">
        <v>33</v>
      </c>
      <c r="C10" s="2" t="s">
        <v>16</v>
      </c>
      <c r="E10" s="2" t="s">
        <v>17</v>
      </c>
      <c r="F10" s="2" t="s">
        <v>34</v>
      </c>
      <c r="H10" s="3" t="n">
        <v>27.3180249093472</v>
      </c>
      <c r="I10" s="3" t="n">
        <v>27.3180249093472</v>
      </c>
      <c r="J10" s="4" t="n">
        <v>0</v>
      </c>
      <c r="N10" s="5" t="n">
        <v>0</v>
      </c>
      <c r="O10" s="6" t="n">
        <v>60</v>
      </c>
    </row>
    <row r="11" customFormat="false" ht="15" hidden="false" customHeight="true" outlineLevel="0" collapsed="false">
      <c r="B11" s="2" t="s">
        <v>35</v>
      </c>
      <c r="C11" s="2" t="s">
        <v>16</v>
      </c>
      <c r="E11" s="2" t="s">
        <v>17</v>
      </c>
      <c r="F11" s="2" t="s">
        <v>36</v>
      </c>
      <c r="H11" s="3" t="n">
        <v>26.867120181531</v>
      </c>
      <c r="I11" s="3" t="n">
        <v>26.867120181531</v>
      </c>
      <c r="J11" s="4" t="n">
        <v>0</v>
      </c>
      <c r="N11" s="5" t="n">
        <v>0</v>
      </c>
      <c r="O11" s="6" t="n">
        <v>60</v>
      </c>
    </row>
    <row r="12" customFormat="false" ht="15" hidden="false" customHeight="true" outlineLevel="0" collapsed="false">
      <c r="B12" s="2" t="s">
        <v>37</v>
      </c>
      <c r="C12" s="2" t="s">
        <v>16</v>
      </c>
      <c r="E12" s="2" t="s">
        <v>17</v>
      </c>
      <c r="F12" s="2" t="s">
        <v>38</v>
      </c>
      <c r="H12" s="3" t="n">
        <v>26.2605762312888</v>
      </c>
      <c r="I12" s="3" t="n">
        <v>26.2605762312888</v>
      </c>
      <c r="J12" s="4" t="n">
        <v>0</v>
      </c>
      <c r="N12" s="5" t="n">
        <v>0</v>
      </c>
      <c r="O12" s="6" t="n">
        <v>60</v>
      </c>
    </row>
    <row r="13" customFormat="false" ht="15" hidden="false" customHeight="true" outlineLevel="0" collapsed="false">
      <c r="B13" s="2" t="s">
        <v>39</v>
      </c>
      <c r="C13" s="2" t="s">
        <v>16</v>
      </c>
      <c r="E13" s="2" t="s">
        <v>17</v>
      </c>
      <c r="F13" s="2" t="s">
        <v>40</v>
      </c>
      <c r="H13" s="3" t="n">
        <v>27.1190349451643</v>
      </c>
      <c r="I13" s="3" t="n">
        <v>27.1190349451643</v>
      </c>
      <c r="J13" s="4" t="n">
        <v>0</v>
      </c>
      <c r="N13" s="5" t="n">
        <v>0</v>
      </c>
      <c r="O13" s="6" t="n">
        <v>60</v>
      </c>
    </row>
    <row r="14" customFormat="false" ht="15" hidden="false" customHeight="true" outlineLevel="0" collapsed="false">
      <c r="B14" s="2" t="s">
        <v>41</v>
      </c>
      <c r="C14" s="2" t="s">
        <v>16</v>
      </c>
      <c r="E14" s="2" t="s">
        <v>17</v>
      </c>
      <c r="F14" s="2" t="s">
        <v>18</v>
      </c>
      <c r="H14" s="3" t="n">
        <v>25.7637956482788</v>
      </c>
      <c r="I14" s="3" t="n">
        <v>25.7637956482788</v>
      </c>
      <c r="J14" s="4" t="n">
        <v>0</v>
      </c>
      <c r="N14" s="5" t="n">
        <v>0</v>
      </c>
      <c r="O14" s="6" t="n">
        <v>60</v>
      </c>
    </row>
    <row r="15" customFormat="false" ht="15" hidden="false" customHeight="true" outlineLevel="0" collapsed="false">
      <c r="B15" s="2" t="s">
        <v>42</v>
      </c>
      <c r="C15" s="2" t="s">
        <v>16</v>
      </c>
      <c r="E15" s="2" t="s">
        <v>17</v>
      </c>
      <c r="F15" s="2" t="s">
        <v>20</v>
      </c>
      <c r="H15" s="3" t="n">
        <v>26.3590184186231</v>
      </c>
      <c r="I15" s="3" t="n">
        <v>26.3590184186231</v>
      </c>
      <c r="J15" s="4" t="n">
        <v>0</v>
      </c>
      <c r="N15" s="5" t="n">
        <v>0</v>
      </c>
      <c r="O15" s="6" t="n">
        <v>60</v>
      </c>
    </row>
    <row r="16" customFormat="false" ht="15" hidden="false" customHeight="true" outlineLevel="0" collapsed="false">
      <c r="B16" s="2" t="s">
        <v>43</v>
      </c>
      <c r="C16" s="2" t="s">
        <v>16</v>
      </c>
      <c r="E16" s="2" t="s">
        <v>17</v>
      </c>
      <c r="F16" s="2" t="s">
        <v>22</v>
      </c>
      <c r="H16" s="3" t="n">
        <v>26.0398095720766</v>
      </c>
      <c r="I16" s="3" t="n">
        <v>26.0398095720766</v>
      </c>
      <c r="J16" s="4" t="n">
        <v>0</v>
      </c>
      <c r="N16" s="5" t="n">
        <v>0</v>
      </c>
      <c r="O16" s="6" t="n">
        <v>60</v>
      </c>
    </row>
    <row r="17" customFormat="false" ht="15" hidden="false" customHeight="true" outlineLevel="0" collapsed="false">
      <c r="B17" s="2" t="s">
        <v>44</v>
      </c>
      <c r="C17" s="2" t="s">
        <v>16</v>
      </c>
      <c r="E17" s="2" t="s">
        <v>17</v>
      </c>
      <c r="F17" s="2" t="s">
        <v>24</v>
      </c>
      <c r="H17" s="3" t="n">
        <v>26.4029716600435</v>
      </c>
      <c r="I17" s="3" t="n">
        <v>26.4029716600435</v>
      </c>
      <c r="J17" s="4" t="n">
        <v>0</v>
      </c>
      <c r="N17" s="5" t="n">
        <v>0</v>
      </c>
      <c r="O17" s="6" t="n">
        <v>60</v>
      </c>
    </row>
    <row r="18" customFormat="false" ht="15" hidden="false" customHeight="true" outlineLevel="0" collapsed="false">
      <c r="B18" s="2" t="s">
        <v>45</v>
      </c>
      <c r="C18" s="2" t="s">
        <v>16</v>
      </c>
      <c r="E18" s="2" t="s">
        <v>17</v>
      </c>
      <c r="F18" s="2" t="s">
        <v>26</v>
      </c>
      <c r="I18" s="3" t="n">
        <v>0</v>
      </c>
      <c r="J18" s="4" t="n">
        <v>0</v>
      </c>
      <c r="M18" s="5" t="n">
        <v>0</v>
      </c>
      <c r="N18" s="5" t="n">
        <v>0</v>
      </c>
      <c r="O18" s="6" t="n">
        <v>60</v>
      </c>
    </row>
    <row r="19" customFormat="false" ht="15" hidden="false" customHeight="true" outlineLevel="0" collapsed="false">
      <c r="B19" s="2" t="s">
        <v>46</v>
      </c>
      <c r="C19" s="2" t="s">
        <v>16</v>
      </c>
      <c r="E19" s="2" t="s">
        <v>17</v>
      </c>
      <c r="F19" s="2" t="s">
        <v>28</v>
      </c>
      <c r="I19" s="3" t="n">
        <v>0</v>
      </c>
      <c r="J19" s="4" t="n">
        <v>0</v>
      </c>
      <c r="M19" s="5" t="n">
        <v>0</v>
      </c>
      <c r="N19" s="5" t="n">
        <v>0</v>
      </c>
      <c r="O19" s="6" t="n">
        <v>60</v>
      </c>
    </row>
    <row r="20" customFormat="false" ht="15" hidden="false" customHeight="true" outlineLevel="0" collapsed="false">
      <c r="B20" s="2" t="s">
        <v>47</v>
      </c>
      <c r="C20" s="2" t="s">
        <v>16</v>
      </c>
      <c r="E20" s="2" t="s">
        <v>17</v>
      </c>
      <c r="F20" s="2" t="s">
        <v>30</v>
      </c>
      <c r="H20" s="3" t="n">
        <v>32.1179031221565</v>
      </c>
      <c r="I20" s="3" t="n">
        <v>32.1179031221565</v>
      </c>
      <c r="J20" s="4" t="n">
        <v>0</v>
      </c>
      <c r="N20" s="5" t="n">
        <v>0</v>
      </c>
      <c r="O20" s="6" t="n">
        <v>60</v>
      </c>
    </row>
    <row r="21" customFormat="false" ht="15" hidden="false" customHeight="true" outlineLevel="0" collapsed="false">
      <c r="B21" s="2" t="s">
        <v>48</v>
      </c>
      <c r="C21" s="2" t="s">
        <v>16</v>
      </c>
      <c r="E21" s="2" t="s">
        <v>17</v>
      </c>
      <c r="F21" s="2" t="s">
        <v>32</v>
      </c>
      <c r="H21" s="3" t="n">
        <v>33.2399390731949</v>
      </c>
      <c r="I21" s="3" t="n">
        <v>33.2399390731949</v>
      </c>
      <c r="J21" s="4" t="n">
        <v>0</v>
      </c>
      <c r="N21" s="5" t="n">
        <v>0</v>
      </c>
      <c r="O21" s="6" t="n">
        <v>60</v>
      </c>
    </row>
    <row r="22" customFormat="false" ht="15" hidden="false" customHeight="true" outlineLevel="0" collapsed="false">
      <c r="B22" s="2" t="s">
        <v>49</v>
      </c>
      <c r="C22" s="2" t="s">
        <v>16</v>
      </c>
      <c r="E22" s="2" t="s">
        <v>17</v>
      </c>
      <c r="F22" s="2" t="s">
        <v>34</v>
      </c>
      <c r="H22" s="3" t="n">
        <v>27.4803154285593</v>
      </c>
      <c r="I22" s="3" t="n">
        <v>27.4803154285593</v>
      </c>
      <c r="J22" s="4" t="n">
        <v>0</v>
      </c>
      <c r="N22" s="5" t="n">
        <v>0</v>
      </c>
      <c r="O22" s="6" t="n">
        <v>60</v>
      </c>
    </row>
    <row r="23" customFormat="false" ht="15" hidden="false" customHeight="true" outlineLevel="0" collapsed="false">
      <c r="B23" s="2" t="s">
        <v>50</v>
      </c>
      <c r="C23" s="2" t="s">
        <v>16</v>
      </c>
      <c r="E23" s="2" t="s">
        <v>17</v>
      </c>
      <c r="F23" s="2" t="s">
        <v>36</v>
      </c>
      <c r="H23" s="3" t="n">
        <v>26.9137896128202</v>
      </c>
      <c r="I23" s="3" t="n">
        <v>26.9137896128202</v>
      </c>
      <c r="J23" s="4" t="n">
        <v>0</v>
      </c>
      <c r="N23" s="5" t="n">
        <v>0</v>
      </c>
      <c r="O23" s="6" t="n">
        <v>60</v>
      </c>
    </row>
    <row r="24" customFormat="false" ht="15" hidden="false" customHeight="true" outlineLevel="0" collapsed="false">
      <c r="B24" s="2" t="s">
        <v>51</v>
      </c>
      <c r="C24" s="2" t="s">
        <v>16</v>
      </c>
      <c r="E24" s="2" t="s">
        <v>17</v>
      </c>
      <c r="F24" s="2" t="s">
        <v>38</v>
      </c>
      <c r="H24" s="3" t="n">
        <v>26.2704364734356</v>
      </c>
      <c r="I24" s="3" t="n">
        <v>26.2704364734356</v>
      </c>
      <c r="J24" s="4" t="n">
        <v>0</v>
      </c>
      <c r="N24" s="5" t="n">
        <v>0</v>
      </c>
      <c r="O24" s="6" t="n">
        <v>60</v>
      </c>
    </row>
    <row r="25" customFormat="false" ht="15" hidden="false" customHeight="true" outlineLevel="0" collapsed="false">
      <c r="B25" s="2" t="s">
        <v>52</v>
      </c>
      <c r="C25" s="2" t="s">
        <v>16</v>
      </c>
      <c r="E25" s="2" t="s">
        <v>17</v>
      </c>
      <c r="F25" s="2" t="s">
        <v>40</v>
      </c>
      <c r="H25" s="3" t="n">
        <v>26.8966173726508</v>
      </c>
      <c r="I25" s="3" t="n">
        <v>26.8966173726508</v>
      </c>
      <c r="J25" s="4" t="n">
        <v>0</v>
      </c>
      <c r="N25" s="5" t="n">
        <v>0</v>
      </c>
      <c r="O25" s="6" t="n">
        <v>60</v>
      </c>
    </row>
    <row r="26" customFormat="false" ht="15" hidden="false" customHeight="true" outlineLevel="0" collapsed="false">
      <c r="B26" s="2" t="s">
        <v>53</v>
      </c>
      <c r="C26" s="2" t="s">
        <v>16</v>
      </c>
      <c r="E26" s="2" t="s">
        <v>17</v>
      </c>
      <c r="F26" s="2" t="s">
        <v>18</v>
      </c>
      <c r="H26" s="3" t="n">
        <v>25.4046361341275</v>
      </c>
      <c r="I26" s="3" t="n">
        <v>25.4046361341275</v>
      </c>
      <c r="J26" s="4" t="n">
        <v>0</v>
      </c>
      <c r="N26" s="5" t="n">
        <v>0</v>
      </c>
      <c r="O26" s="6" t="n">
        <v>60</v>
      </c>
    </row>
    <row r="27" customFormat="false" ht="15" hidden="false" customHeight="true" outlineLevel="0" collapsed="false">
      <c r="B27" s="2" t="s">
        <v>54</v>
      </c>
      <c r="C27" s="2" t="s">
        <v>16</v>
      </c>
      <c r="E27" s="2" t="s">
        <v>17</v>
      </c>
      <c r="F27" s="2" t="s">
        <v>20</v>
      </c>
      <c r="H27" s="3" t="n">
        <v>26.3339880289363</v>
      </c>
      <c r="I27" s="3" t="n">
        <v>26.3339880289363</v>
      </c>
      <c r="J27" s="4" t="n">
        <v>0</v>
      </c>
      <c r="N27" s="5" t="n">
        <v>0</v>
      </c>
      <c r="O27" s="6" t="n">
        <v>60</v>
      </c>
    </row>
    <row r="28" customFormat="false" ht="15" hidden="false" customHeight="true" outlineLevel="0" collapsed="false">
      <c r="B28" s="2" t="s">
        <v>55</v>
      </c>
      <c r="C28" s="2" t="s">
        <v>16</v>
      </c>
      <c r="E28" s="2" t="s">
        <v>17</v>
      </c>
      <c r="F28" s="2" t="s">
        <v>22</v>
      </c>
      <c r="H28" s="3" t="n">
        <v>26.1403477276973</v>
      </c>
      <c r="I28" s="3" t="n">
        <v>26.1403477276973</v>
      </c>
      <c r="J28" s="4" t="n">
        <v>0</v>
      </c>
      <c r="N28" s="5" t="n">
        <v>0</v>
      </c>
      <c r="O28" s="6" t="n">
        <v>60</v>
      </c>
    </row>
    <row r="29" customFormat="false" ht="15" hidden="false" customHeight="true" outlineLevel="0" collapsed="false">
      <c r="B29" s="2" t="s">
        <v>56</v>
      </c>
      <c r="C29" s="2" t="s">
        <v>16</v>
      </c>
      <c r="E29" s="2" t="s">
        <v>17</v>
      </c>
      <c r="F29" s="2" t="s">
        <v>24</v>
      </c>
      <c r="H29" s="3" t="n">
        <v>26.2141791877857</v>
      </c>
      <c r="I29" s="3" t="n">
        <v>26.2141791877857</v>
      </c>
      <c r="J29" s="4" t="n">
        <v>0</v>
      </c>
      <c r="N29" s="5" t="n">
        <v>0</v>
      </c>
      <c r="O29" s="6" t="n">
        <v>60</v>
      </c>
    </row>
    <row r="30" customFormat="false" ht="15" hidden="false" customHeight="true" outlineLevel="0" collapsed="false">
      <c r="B30" s="2" t="s">
        <v>57</v>
      </c>
      <c r="C30" s="2" t="s">
        <v>16</v>
      </c>
      <c r="E30" s="2" t="s">
        <v>17</v>
      </c>
      <c r="F30" s="2" t="s">
        <v>26</v>
      </c>
      <c r="I30" s="3" t="n">
        <v>0</v>
      </c>
      <c r="J30" s="4" t="n">
        <v>0</v>
      </c>
      <c r="M30" s="5" t="n">
        <v>0</v>
      </c>
      <c r="N30" s="5" t="n">
        <v>0</v>
      </c>
      <c r="O30" s="6" t="n">
        <v>60</v>
      </c>
    </row>
    <row r="31" customFormat="false" ht="15" hidden="false" customHeight="true" outlineLevel="0" collapsed="false">
      <c r="B31" s="2" t="s">
        <v>58</v>
      </c>
      <c r="C31" s="2" t="s">
        <v>16</v>
      </c>
      <c r="E31" s="2" t="s">
        <v>17</v>
      </c>
      <c r="F31" s="2" t="s">
        <v>28</v>
      </c>
      <c r="I31" s="3" t="n">
        <v>0</v>
      </c>
      <c r="J31" s="4" t="n">
        <v>0</v>
      </c>
      <c r="M31" s="5" t="n">
        <v>0</v>
      </c>
      <c r="N31" s="5" t="n">
        <v>0</v>
      </c>
      <c r="O31" s="6" t="n">
        <v>60</v>
      </c>
    </row>
    <row r="32" customFormat="false" ht="15" hidden="false" customHeight="true" outlineLevel="0" collapsed="false">
      <c r="B32" s="2" t="s">
        <v>59</v>
      </c>
      <c r="C32" s="2" t="s">
        <v>16</v>
      </c>
      <c r="E32" s="2" t="s">
        <v>17</v>
      </c>
      <c r="F32" s="2" t="s">
        <v>30</v>
      </c>
      <c r="H32" s="3" t="n">
        <v>31.9277514938486</v>
      </c>
      <c r="I32" s="3" t="n">
        <v>31.9277514938486</v>
      </c>
      <c r="J32" s="4" t="n">
        <v>0</v>
      </c>
      <c r="N32" s="5" t="n">
        <v>0</v>
      </c>
      <c r="O32" s="6" t="n">
        <v>60</v>
      </c>
    </row>
    <row r="33" customFormat="false" ht="15" hidden="false" customHeight="true" outlineLevel="0" collapsed="false">
      <c r="B33" s="2" t="s">
        <v>60</v>
      </c>
      <c r="C33" s="2" t="s">
        <v>16</v>
      </c>
      <c r="E33" s="2" t="s">
        <v>17</v>
      </c>
      <c r="F33" s="2" t="s">
        <v>32</v>
      </c>
      <c r="H33" s="3" t="n">
        <v>33.06146814032</v>
      </c>
      <c r="I33" s="3" t="n">
        <v>33.06146814032</v>
      </c>
      <c r="J33" s="4" t="n">
        <v>0</v>
      </c>
      <c r="N33" s="5" t="n">
        <v>0</v>
      </c>
      <c r="O33" s="6" t="n">
        <v>60</v>
      </c>
    </row>
    <row r="34" customFormat="false" ht="15" hidden="false" customHeight="true" outlineLevel="0" collapsed="false">
      <c r="B34" s="2" t="s">
        <v>61</v>
      </c>
      <c r="C34" s="2" t="s">
        <v>16</v>
      </c>
      <c r="E34" s="2" t="s">
        <v>17</v>
      </c>
      <c r="F34" s="2" t="s">
        <v>34</v>
      </c>
      <c r="H34" s="3" t="n">
        <v>27.2802228036665</v>
      </c>
      <c r="I34" s="3" t="n">
        <v>27.2802228036665</v>
      </c>
      <c r="J34" s="4" t="n">
        <v>0</v>
      </c>
      <c r="N34" s="5" t="n">
        <v>0</v>
      </c>
      <c r="O34" s="6" t="n">
        <v>60</v>
      </c>
    </row>
    <row r="35" customFormat="false" ht="15" hidden="false" customHeight="true" outlineLevel="0" collapsed="false">
      <c r="B35" s="2" t="s">
        <v>62</v>
      </c>
      <c r="C35" s="2" t="s">
        <v>16</v>
      </c>
      <c r="E35" s="2" t="s">
        <v>17</v>
      </c>
      <c r="F35" s="2" t="s">
        <v>36</v>
      </c>
      <c r="H35" s="3" t="n">
        <v>26.6885800946422</v>
      </c>
      <c r="I35" s="3" t="n">
        <v>26.6885800946422</v>
      </c>
      <c r="J35" s="4" t="n">
        <v>0</v>
      </c>
      <c r="N35" s="5" t="n">
        <v>0</v>
      </c>
      <c r="O35" s="6" t="n">
        <v>60</v>
      </c>
    </row>
    <row r="36" customFormat="false" ht="15" hidden="false" customHeight="true" outlineLevel="0" collapsed="false">
      <c r="B36" s="2" t="s">
        <v>63</v>
      </c>
      <c r="C36" s="2" t="s">
        <v>16</v>
      </c>
      <c r="E36" s="2" t="s">
        <v>17</v>
      </c>
      <c r="F36" s="2" t="s">
        <v>38</v>
      </c>
      <c r="H36" s="3" t="n">
        <v>26.1166578808748</v>
      </c>
      <c r="I36" s="3" t="n">
        <v>26.1166578808748</v>
      </c>
      <c r="J36" s="4" t="n">
        <v>0</v>
      </c>
      <c r="N36" s="5" t="n">
        <v>0</v>
      </c>
      <c r="O36" s="6" t="n">
        <v>60</v>
      </c>
    </row>
    <row r="37" customFormat="false" ht="15" hidden="false" customHeight="true" outlineLevel="0" collapsed="false">
      <c r="B37" s="2" t="s">
        <v>64</v>
      </c>
      <c r="C37" s="2" t="s">
        <v>16</v>
      </c>
      <c r="E37" s="2" t="s">
        <v>17</v>
      </c>
      <c r="F37" s="2" t="s">
        <v>40</v>
      </c>
      <c r="H37" s="3" t="n">
        <v>26.8389900364883</v>
      </c>
      <c r="I37" s="3" t="n">
        <v>26.8389900364883</v>
      </c>
      <c r="J37" s="4" t="n">
        <v>0</v>
      </c>
      <c r="N37" s="5" t="n">
        <v>0</v>
      </c>
      <c r="O37" s="6" t="n">
        <v>60</v>
      </c>
    </row>
    <row r="38" customFormat="false" ht="15" hidden="false" customHeight="true" outlineLevel="0" collapsed="false">
      <c r="B38" s="2" t="s">
        <v>65</v>
      </c>
      <c r="C38" s="2" t="s">
        <v>16</v>
      </c>
      <c r="E38" s="2" t="s">
        <v>17</v>
      </c>
      <c r="F38" s="2" t="s">
        <v>66</v>
      </c>
      <c r="H38" s="3" t="n">
        <v>27.5107125202457</v>
      </c>
      <c r="I38" s="3" t="n">
        <v>27.5107125202457</v>
      </c>
      <c r="J38" s="4" t="n">
        <v>0</v>
      </c>
      <c r="N38" s="5" t="n">
        <v>0</v>
      </c>
      <c r="O38" s="6" t="n">
        <v>60</v>
      </c>
    </row>
    <row r="39" customFormat="false" ht="15" hidden="false" customHeight="true" outlineLevel="0" collapsed="false">
      <c r="B39" s="2" t="s">
        <v>67</v>
      </c>
      <c r="C39" s="2" t="s">
        <v>16</v>
      </c>
      <c r="E39" s="2" t="s">
        <v>17</v>
      </c>
      <c r="F39" s="2" t="s">
        <v>68</v>
      </c>
      <c r="H39" s="3" t="n">
        <v>27.0238737471408</v>
      </c>
      <c r="I39" s="3" t="n">
        <v>27.0238737471408</v>
      </c>
      <c r="J39" s="4" t="n">
        <v>0</v>
      </c>
      <c r="N39" s="5" t="n">
        <v>0</v>
      </c>
      <c r="O39" s="6" t="n">
        <v>60</v>
      </c>
    </row>
    <row r="40" customFormat="false" ht="15" hidden="false" customHeight="true" outlineLevel="0" collapsed="false">
      <c r="B40" s="2" t="s">
        <v>69</v>
      </c>
      <c r="C40" s="2" t="s">
        <v>16</v>
      </c>
      <c r="E40" s="2" t="s">
        <v>17</v>
      </c>
      <c r="F40" s="2" t="s">
        <v>70</v>
      </c>
      <c r="H40" s="3" t="n">
        <v>26.8941830103326</v>
      </c>
      <c r="I40" s="3" t="n">
        <v>26.8941830103326</v>
      </c>
      <c r="J40" s="4" t="n">
        <v>0</v>
      </c>
      <c r="N40" s="5" t="n">
        <v>0</v>
      </c>
      <c r="O40" s="6" t="n">
        <v>60</v>
      </c>
    </row>
    <row r="41" customFormat="false" ht="15" hidden="false" customHeight="true" outlineLevel="0" collapsed="false">
      <c r="B41" s="2" t="s">
        <v>71</v>
      </c>
      <c r="C41" s="2" t="s">
        <v>16</v>
      </c>
      <c r="E41" s="2" t="s">
        <v>17</v>
      </c>
      <c r="F41" s="2" t="s">
        <v>66</v>
      </c>
      <c r="H41" s="3" t="n">
        <v>27.2918670046081</v>
      </c>
      <c r="I41" s="3" t="n">
        <v>27.2918670046081</v>
      </c>
      <c r="J41" s="4" t="n">
        <v>0</v>
      </c>
      <c r="N41" s="5" t="n">
        <v>0</v>
      </c>
      <c r="O41" s="6" t="n">
        <v>60</v>
      </c>
    </row>
    <row r="42" customFormat="false" ht="15" hidden="false" customHeight="true" outlineLevel="0" collapsed="false">
      <c r="B42" s="2" t="s">
        <v>72</v>
      </c>
      <c r="C42" s="2" t="s">
        <v>16</v>
      </c>
      <c r="E42" s="2" t="s">
        <v>17</v>
      </c>
      <c r="F42" s="2" t="s">
        <v>68</v>
      </c>
      <c r="H42" s="3" t="n">
        <v>26.976034121038</v>
      </c>
      <c r="I42" s="3" t="n">
        <v>26.976034121038</v>
      </c>
      <c r="J42" s="4" t="n">
        <v>0</v>
      </c>
      <c r="N42" s="5" t="n">
        <v>0</v>
      </c>
      <c r="O42" s="6" t="n">
        <v>60</v>
      </c>
    </row>
    <row r="43" customFormat="false" ht="15" hidden="false" customHeight="true" outlineLevel="0" collapsed="false">
      <c r="B43" s="2" t="s">
        <v>73</v>
      </c>
      <c r="C43" s="2" t="s">
        <v>16</v>
      </c>
      <c r="E43" s="2" t="s">
        <v>17</v>
      </c>
      <c r="F43" s="2" t="s">
        <v>70</v>
      </c>
      <c r="H43" s="3" t="n">
        <v>27.0142601325302</v>
      </c>
      <c r="I43" s="3" t="n">
        <v>27.0142601325302</v>
      </c>
      <c r="J43" s="4" t="n">
        <v>0</v>
      </c>
      <c r="N43" s="5" t="n">
        <v>0</v>
      </c>
      <c r="O43" s="6" t="n">
        <v>60</v>
      </c>
    </row>
    <row r="44" customFormat="false" ht="15" hidden="false" customHeight="true" outlineLevel="0" collapsed="false">
      <c r="B44" s="2" t="s">
        <v>74</v>
      </c>
      <c r="C44" s="2" t="s">
        <v>16</v>
      </c>
      <c r="E44" s="2" t="s">
        <v>17</v>
      </c>
      <c r="F44" s="2" t="s">
        <v>66</v>
      </c>
      <c r="H44" s="3" t="n">
        <v>27.5227739873501</v>
      </c>
      <c r="I44" s="3" t="n">
        <v>27.5227739873501</v>
      </c>
      <c r="J44" s="4" t="n">
        <v>0</v>
      </c>
      <c r="N44" s="5" t="n">
        <v>0</v>
      </c>
      <c r="O44" s="6" t="n">
        <v>60</v>
      </c>
    </row>
    <row r="45" customFormat="false" ht="15" hidden="false" customHeight="true" outlineLevel="0" collapsed="false">
      <c r="B45" s="2" t="s">
        <v>75</v>
      </c>
      <c r="C45" s="2" t="s">
        <v>16</v>
      </c>
      <c r="E45" s="2" t="s">
        <v>17</v>
      </c>
      <c r="F45" s="2" t="s">
        <v>68</v>
      </c>
      <c r="H45" s="3" t="n">
        <v>27.1209785315534</v>
      </c>
      <c r="I45" s="3" t="n">
        <v>27.1209785315534</v>
      </c>
      <c r="J45" s="4" t="n">
        <v>0</v>
      </c>
      <c r="N45" s="5" t="n">
        <v>0</v>
      </c>
      <c r="O45" s="6" t="n">
        <v>60</v>
      </c>
    </row>
    <row r="46" customFormat="false" ht="15" hidden="false" customHeight="true" outlineLevel="0" collapsed="false">
      <c r="B46" s="2" t="s">
        <v>76</v>
      </c>
      <c r="C46" s="2" t="s">
        <v>16</v>
      </c>
      <c r="E46" s="2" t="s">
        <v>17</v>
      </c>
      <c r="F46" s="2" t="s">
        <v>70</v>
      </c>
      <c r="H46" s="3" t="n">
        <v>26.9782702556834</v>
      </c>
      <c r="I46" s="3" t="n">
        <v>26.9782702556834</v>
      </c>
      <c r="J46" s="4" t="n">
        <v>0</v>
      </c>
      <c r="N46" s="5" t="n">
        <v>0</v>
      </c>
      <c r="O46" s="6" t="n">
        <v>60</v>
      </c>
    </row>
    <row r="47" customFormat="false" ht="15" hidden="false" customHeight="true" outlineLevel="0" collapsed="false">
      <c r="B47" s="2" t="s">
        <v>77</v>
      </c>
      <c r="C47" s="2" t="s">
        <v>16</v>
      </c>
      <c r="E47" s="2" t="s">
        <v>17</v>
      </c>
      <c r="F47" s="2" t="s">
        <v>78</v>
      </c>
      <c r="I47" s="3" t="n">
        <v>0</v>
      </c>
      <c r="J47" s="4" t="n">
        <v>0</v>
      </c>
      <c r="M47" s="5" t="n">
        <v>0</v>
      </c>
      <c r="N47" s="5" t="n">
        <v>0</v>
      </c>
      <c r="O47" s="6" t="n">
        <v>60</v>
      </c>
    </row>
    <row r="48" customFormat="false" ht="15" hidden="false" customHeight="true" outlineLevel="0" collapsed="false">
      <c r="B48" s="2" t="s">
        <v>79</v>
      </c>
      <c r="C48" s="2" t="s">
        <v>16</v>
      </c>
      <c r="E48" s="2" t="s">
        <v>17</v>
      </c>
      <c r="F48" s="2" t="s">
        <v>78</v>
      </c>
      <c r="I48" s="3" t="n">
        <v>0</v>
      </c>
      <c r="J48" s="4" t="n">
        <v>0</v>
      </c>
      <c r="M48" s="5" t="n">
        <v>0</v>
      </c>
      <c r="N48" s="5" t="n">
        <v>0</v>
      </c>
      <c r="O48" s="6" t="n">
        <v>60</v>
      </c>
    </row>
    <row r="49" customFormat="false" ht="15" hidden="false" customHeight="true" outlineLevel="0" collapsed="false">
      <c r="B49" s="2" t="s">
        <v>80</v>
      </c>
      <c r="C49" s="2" t="s">
        <v>16</v>
      </c>
      <c r="E49" s="2" t="s">
        <v>17</v>
      </c>
      <c r="F49" s="2" t="s">
        <v>78</v>
      </c>
      <c r="I49" s="3" t="n">
        <v>0</v>
      </c>
      <c r="J49" s="4" t="n">
        <v>0</v>
      </c>
      <c r="M49" s="5" t="n">
        <v>0</v>
      </c>
      <c r="N49" s="5" t="n">
        <v>0</v>
      </c>
      <c r="O49" s="6" t="n">
        <v>60</v>
      </c>
    </row>
    <row r="50" customFormat="false" ht="15" hidden="false" customHeight="true" outlineLevel="0" collapsed="false">
      <c r="B50" s="2" t="s">
        <v>81</v>
      </c>
      <c r="C50" s="2" t="s">
        <v>16</v>
      </c>
      <c r="E50" s="2" t="s">
        <v>17</v>
      </c>
      <c r="F50" s="2" t="s">
        <v>18</v>
      </c>
      <c r="H50" s="3" t="n">
        <v>22.4353211993809</v>
      </c>
      <c r="I50" s="3" t="n">
        <v>22.4353211993809</v>
      </c>
      <c r="J50" s="4" t="n">
        <v>0</v>
      </c>
      <c r="N50" s="5" t="n">
        <v>0</v>
      </c>
      <c r="O50" s="6" t="n">
        <v>60</v>
      </c>
    </row>
    <row r="51" customFormat="false" ht="15" hidden="false" customHeight="true" outlineLevel="0" collapsed="false">
      <c r="B51" s="2" t="s">
        <v>82</v>
      </c>
      <c r="C51" s="2" t="s">
        <v>16</v>
      </c>
      <c r="E51" s="2" t="s">
        <v>17</v>
      </c>
      <c r="F51" s="2" t="s">
        <v>20</v>
      </c>
      <c r="H51" s="3" t="n">
        <v>22.4359654909394</v>
      </c>
      <c r="I51" s="3" t="n">
        <v>22.4359654909394</v>
      </c>
      <c r="J51" s="4" t="n">
        <v>0</v>
      </c>
      <c r="N51" s="5" t="n">
        <v>0</v>
      </c>
      <c r="O51" s="6" t="n">
        <v>60</v>
      </c>
    </row>
    <row r="52" customFormat="false" ht="15" hidden="false" customHeight="true" outlineLevel="0" collapsed="false">
      <c r="B52" s="2" t="s">
        <v>83</v>
      </c>
      <c r="C52" s="2" t="s">
        <v>16</v>
      </c>
      <c r="E52" s="2" t="s">
        <v>17</v>
      </c>
      <c r="F52" s="2" t="s">
        <v>22</v>
      </c>
      <c r="H52" s="3" t="n">
        <v>22.8119990525365</v>
      </c>
      <c r="I52" s="3" t="n">
        <v>22.8119990525365</v>
      </c>
      <c r="J52" s="4" t="n">
        <v>0</v>
      </c>
      <c r="N52" s="5" t="n">
        <v>0</v>
      </c>
      <c r="O52" s="6" t="n">
        <v>60</v>
      </c>
    </row>
    <row r="53" customFormat="false" ht="15" hidden="false" customHeight="true" outlineLevel="0" collapsed="false">
      <c r="B53" s="2" t="s">
        <v>84</v>
      </c>
      <c r="C53" s="2" t="s">
        <v>16</v>
      </c>
      <c r="E53" s="2" t="s">
        <v>17</v>
      </c>
      <c r="F53" s="2" t="s">
        <v>24</v>
      </c>
      <c r="H53" s="3" t="n">
        <v>22.2323097409585</v>
      </c>
      <c r="I53" s="3" t="n">
        <v>22.2323097409585</v>
      </c>
      <c r="J53" s="4" t="n">
        <v>0</v>
      </c>
      <c r="N53" s="5" t="n">
        <v>0</v>
      </c>
      <c r="O53" s="6" t="n">
        <v>60</v>
      </c>
    </row>
    <row r="54" customFormat="false" ht="15" hidden="false" customHeight="true" outlineLevel="0" collapsed="false">
      <c r="B54" s="2" t="s">
        <v>85</v>
      </c>
      <c r="C54" s="2" t="s">
        <v>16</v>
      </c>
      <c r="E54" s="2" t="s">
        <v>17</v>
      </c>
      <c r="F54" s="2" t="s">
        <v>26</v>
      </c>
      <c r="H54" s="3" t="n">
        <v>33.8693468847894</v>
      </c>
      <c r="I54" s="3" t="n">
        <v>33.8693468847894</v>
      </c>
      <c r="J54" s="4" t="n">
        <v>0</v>
      </c>
      <c r="N54" s="5" t="n">
        <v>0</v>
      </c>
      <c r="O54" s="6" t="n">
        <v>60</v>
      </c>
    </row>
    <row r="55" customFormat="false" ht="15" hidden="false" customHeight="true" outlineLevel="0" collapsed="false">
      <c r="B55" s="2" t="s">
        <v>86</v>
      </c>
      <c r="C55" s="2" t="s">
        <v>16</v>
      </c>
      <c r="E55" s="2" t="s">
        <v>17</v>
      </c>
      <c r="F55" s="2" t="s">
        <v>28</v>
      </c>
      <c r="I55" s="3" t="n">
        <v>0</v>
      </c>
      <c r="J55" s="4" t="n">
        <v>0</v>
      </c>
      <c r="M55" s="5" t="n">
        <v>0</v>
      </c>
      <c r="N55" s="5" t="n">
        <v>0</v>
      </c>
      <c r="O55" s="6" t="n">
        <v>60</v>
      </c>
    </row>
    <row r="56" customFormat="false" ht="15" hidden="false" customHeight="true" outlineLevel="0" collapsed="false">
      <c r="B56" s="2" t="s">
        <v>87</v>
      </c>
      <c r="C56" s="2" t="s">
        <v>16</v>
      </c>
      <c r="E56" s="2" t="s">
        <v>17</v>
      </c>
      <c r="F56" s="2" t="s">
        <v>30</v>
      </c>
      <c r="H56" s="3" t="n">
        <v>27.6556803213855</v>
      </c>
      <c r="I56" s="3" t="n">
        <v>27.6556803213855</v>
      </c>
      <c r="J56" s="4" t="n">
        <v>0</v>
      </c>
      <c r="N56" s="5" t="n">
        <v>0</v>
      </c>
      <c r="O56" s="6" t="n">
        <v>60</v>
      </c>
    </row>
    <row r="57" customFormat="false" ht="15" hidden="false" customHeight="true" outlineLevel="0" collapsed="false">
      <c r="B57" s="2" t="s">
        <v>88</v>
      </c>
      <c r="C57" s="2" t="s">
        <v>16</v>
      </c>
      <c r="E57" s="2" t="s">
        <v>17</v>
      </c>
      <c r="F57" s="2" t="s">
        <v>32</v>
      </c>
      <c r="H57" s="3" t="n">
        <v>29.3917395078011</v>
      </c>
      <c r="I57" s="3" t="n">
        <v>29.3917395078011</v>
      </c>
      <c r="J57" s="4" t="n">
        <v>0</v>
      </c>
      <c r="N57" s="5" t="n">
        <v>0</v>
      </c>
      <c r="O57" s="6" t="n">
        <v>60</v>
      </c>
    </row>
    <row r="58" customFormat="false" ht="15" hidden="false" customHeight="true" outlineLevel="0" collapsed="false">
      <c r="B58" s="2" t="s">
        <v>89</v>
      </c>
      <c r="C58" s="2" t="s">
        <v>16</v>
      </c>
      <c r="E58" s="2" t="s">
        <v>17</v>
      </c>
      <c r="F58" s="2" t="s">
        <v>34</v>
      </c>
      <c r="H58" s="3" t="n">
        <v>23.1082431922246</v>
      </c>
      <c r="I58" s="3" t="n">
        <v>23.1082431922246</v>
      </c>
      <c r="J58" s="4" t="n">
        <v>0</v>
      </c>
      <c r="N58" s="5" t="n">
        <v>0</v>
      </c>
      <c r="O58" s="6" t="n">
        <v>60</v>
      </c>
    </row>
    <row r="59" customFormat="false" ht="15" hidden="false" customHeight="true" outlineLevel="0" collapsed="false">
      <c r="B59" s="2" t="s">
        <v>90</v>
      </c>
      <c r="C59" s="2" t="s">
        <v>16</v>
      </c>
      <c r="E59" s="2" t="s">
        <v>17</v>
      </c>
      <c r="F59" s="2" t="s">
        <v>36</v>
      </c>
      <c r="H59" s="3" t="n">
        <v>22.5191356611716</v>
      </c>
      <c r="I59" s="3" t="n">
        <v>22.5191356611716</v>
      </c>
      <c r="J59" s="4" t="n">
        <v>0</v>
      </c>
      <c r="N59" s="5" t="n">
        <v>0</v>
      </c>
      <c r="O59" s="6" t="n">
        <v>60</v>
      </c>
    </row>
    <row r="60" customFormat="false" ht="15" hidden="false" customHeight="true" outlineLevel="0" collapsed="false">
      <c r="B60" s="2" t="s">
        <v>91</v>
      </c>
      <c r="C60" s="2" t="s">
        <v>16</v>
      </c>
      <c r="E60" s="2" t="s">
        <v>17</v>
      </c>
      <c r="F60" s="2" t="s">
        <v>38</v>
      </c>
      <c r="H60" s="3" t="n">
        <v>22.1119186535892</v>
      </c>
      <c r="I60" s="3" t="n">
        <v>22.1119186535892</v>
      </c>
      <c r="J60" s="4" t="n">
        <v>0</v>
      </c>
      <c r="N60" s="5" t="n">
        <v>0</v>
      </c>
      <c r="O60" s="6" t="n">
        <v>60</v>
      </c>
    </row>
    <row r="61" customFormat="false" ht="15" hidden="false" customHeight="true" outlineLevel="0" collapsed="false">
      <c r="B61" s="2" t="s">
        <v>92</v>
      </c>
      <c r="C61" s="2" t="s">
        <v>16</v>
      </c>
      <c r="E61" s="2" t="s">
        <v>17</v>
      </c>
      <c r="F61" s="2" t="s">
        <v>40</v>
      </c>
      <c r="H61" s="3" t="n">
        <v>22.8179250092264</v>
      </c>
      <c r="I61" s="3" t="n">
        <v>22.8179250092264</v>
      </c>
      <c r="J61" s="4" t="n">
        <v>0</v>
      </c>
      <c r="N61" s="5" t="n">
        <v>0</v>
      </c>
      <c r="O61" s="6" t="n">
        <v>60</v>
      </c>
    </row>
    <row r="62" customFormat="false" ht="15" hidden="false" customHeight="true" outlineLevel="0" collapsed="false">
      <c r="B62" s="2" t="s">
        <v>93</v>
      </c>
      <c r="C62" s="2" t="s">
        <v>16</v>
      </c>
      <c r="E62" s="2" t="s">
        <v>17</v>
      </c>
      <c r="F62" s="2" t="s">
        <v>18</v>
      </c>
      <c r="H62" s="3" t="n">
        <v>22.4858378155662</v>
      </c>
      <c r="I62" s="3" t="n">
        <v>22.4858378155662</v>
      </c>
      <c r="J62" s="4" t="n">
        <v>0</v>
      </c>
      <c r="N62" s="5" t="n">
        <v>0</v>
      </c>
      <c r="O62" s="6" t="n">
        <v>60</v>
      </c>
    </row>
    <row r="63" customFormat="false" ht="15" hidden="false" customHeight="true" outlineLevel="0" collapsed="false">
      <c r="B63" s="2" t="s">
        <v>94</v>
      </c>
      <c r="C63" s="2" t="s">
        <v>16</v>
      </c>
      <c r="E63" s="2" t="s">
        <v>17</v>
      </c>
      <c r="F63" s="2" t="s">
        <v>20</v>
      </c>
      <c r="H63" s="3" t="n">
        <v>22.7397469480842</v>
      </c>
      <c r="I63" s="3" t="n">
        <v>22.7397469480842</v>
      </c>
      <c r="J63" s="4" t="n">
        <v>0</v>
      </c>
      <c r="N63" s="5" t="n">
        <v>0</v>
      </c>
      <c r="O63" s="6" t="n">
        <v>60</v>
      </c>
    </row>
    <row r="64" customFormat="false" ht="15" hidden="false" customHeight="true" outlineLevel="0" collapsed="false">
      <c r="B64" s="2" t="s">
        <v>95</v>
      </c>
      <c r="C64" s="2" t="s">
        <v>16</v>
      </c>
      <c r="E64" s="2" t="s">
        <v>17</v>
      </c>
      <c r="F64" s="2" t="s">
        <v>22</v>
      </c>
      <c r="H64" s="3" t="n">
        <v>22.8760697185065</v>
      </c>
      <c r="I64" s="3" t="n">
        <v>22.8760697185065</v>
      </c>
      <c r="J64" s="4" t="n">
        <v>0</v>
      </c>
      <c r="N64" s="5" t="n">
        <v>0</v>
      </c>
      <c r="O64" s="6" t="n">
        <v>60</v>
      </c>
    </row>
    <row r="65" customFormat="false" ht="15" hidden="false" customHeight="true" outlineLevel="0" collapsed="false">
      <c r="B65" s="2" t="s">
        <v>96</v>
      </c>
      <c r="C65" s="2" t="s">
        <v>16</v>
      </c>
      <c r="E65" s="2" t="s">
        <v>17</v>
      </c>
      <c r="F65" s="2" t="s">
        <v>24</v>
      </c>
      <c r="H65" s="3" t="n">
        <v>22.3906807057527</v>
      </c>
      <c r="I65" s="3" t="n">
        <v>22.3906807057527</v>
      </c>
      <c r="J65" s="4" t="n">
        <v>0</v>
      </c>
      <c r="N65" s="5" t="n">
        <v>0</v>
      </c>
      <c r="O65" s="6" t="n">
        <v>60</v>
      </c>
    </row>
    <row r="66" customFormat="false" ht="15" hidden="false" customHeight="true" outlineLevel="0" collapsed="false">
      <c r="B66" s="2" t="s">
        <v>97</v>
      </c>
      <c r="C66" s="2" t="s">
        <v>16</v>
      </c>
      <c r="E66" s="2" t="s">
        <v>17</v>
      </c>
      <c r="F66" s="2" t="s">
        <v>26</v>
      </c>
      <c r="H66" s="3" t="n">
        <v>33.871475231964</v>
      </c>
      <c r="I66" s="3" t="n">
        <v>33.871475231964</v>
      </c>
      <c r="J66" s="4" t="n">
        <v>0</v>
      </c>
      <c r="N66" s="5" t="n">
        <v>0</v>
      </c>
      <c r="O66" s="6" t="n">
        <v>60</v>
      </c>
    </row>
    <row r="67" customFormat="false" ht="15" hidden="false" customHeight="true" outlineLevel="0" collapsed="false">
      <c r="B67" s="2" t="s">
        <v>98</v>
      </c>
      <c r="C67" s="2" t="s">
        <v>16</v>
      </c>
      <c r="E67" s="2" t="s">
        <v>17</v>
      </c>
      <c r="F67" s="2" t="s">
        <v>28</v>
      </c>
      <c r="I67" s="3" t="n">
        <v>0</v>
      </c>
      <c r="J67" s="4" t="n">
        <v>0</v>
      </c>
      <c r="M67" s="5" t="n">
        <v>0</v>
      </c>
      <c r="N67" s="5" t="n">
        <v>0</v>
      </c>
      <c r="O67" s="6" t="n">
        <v>60</v>
      </c>
    </row>
    <row r="68" customFormat="false" ht="15" hidden="false" customHeight="true" outlineLevel="0" collapsed="false">
      <c r="B68" s="2" t="s">
        <v>99</v>
      </c>
      <c r="C68" s="2" t="s">
        <v>16</v>
      </c>
      <c r="E68" s="2" t="s">
        <v>17</v>
      </c>
      <c r="F68" s="2" t="s">
        <v>30</v>
      </c>
      <c r="H68" s="3" t="n">
        <v>27.7278294166973</v>
      </c>
      <c r="I68" s="3" t="n">
        <v>27.7278294166973</v>
      </c>
      <c r="J68" s="4" t="n">
        <v>0</v>
      </c>
      <c r="N68" s="5" t="n">
        <v>0</v>
      </c>
      <c r="O68" s="6" t="n">
        <v>60</v>
      </c>
    </row>
    <row r="69" customFormat="false" ht="15" hidden="false" customHeight="true" outlineLevel="0" collapsed="false">
      <c r="B69" s="2" t="s">
        <v>100</v>
      </c>
      <c r="C69" s="2" t="s">
        <v>16</v>
      </c>
      <c r="E69" s="2" t="s">
        <v>17</v>
      </c>
      <c r="F69" s="2" t="s">
        <v>32</v>
      </c>
      <c r="H69" s="3" t="n">
        <v>29.61694653707</v>
      </c>
      <c r="I69" s="3" t="n">
        <v>29.61694653707</v>
      </c>
      <c r="J69" s="4" t="n">
        <v>0</v>
      </c>
      <c r="N69" s="5" t="n">
        <v>0</v>
      </c>
      <c r="O69" s="6" t="n">
        <v>60</v>
      </c>
    </row>
    <row r="70" customFormat="false" ht="15" hidden="false" customHeight="true" outlineLevel="0" collapsed="false">
      <c r="B70" s="2" t="s">
        <v>101</v>
      </c>
      <c r="C70" s="2" t="s">
        <v>16</v>
      </c>
      <c r="E70" s="2" t="s">
        <v>17</v>
      </c>
      <c r="F70" s="2" t="s">
        <v>34</v>
      </c>
      <c r="H70" s="3" t="n">
        <v>23.1500302424798</v>
      </c>
      <c r="I70" s="3" t="n">
        <v>23.1500302424798</v>
      </c>
      <c r="J70" s="4" t="n">
        <v>0</v>
      </c>
      <c r="N70" s="5" t="n">
        <v>0</v>
      </c>
      <c r="O70" s="6" t="n">
        <v>60</v>
      </c>
    </row>
    <row r="71" customFormat="false" ht="15" hidden="false" customHeight="true" outlineLevel="0" collapsed="false">
      <c r="B71" s="2" t="s">
        <v>102</v>
      </c>
      <c r="C71" s="2" t="s">
        <v>16</v>
      </c>
      <c r="E71" s="2" t="s">
        <v>17</v>
      </c>
      <c r="F71" s="2" t="s">
        <v>36</v>
      </c>
      <c r="H71" s="3" t="n">
        <v>22.5668794106415</v>
      </c>
      <c r="I71" s="3" t="n">
        <v>22.5668794106415</v>
      </c>
      <c r="J71" s="4" t="n">
        <v>0</v>
      </c>
      <c r="N71" s="5" t="n">
        <v>0</v>
      </c>
      <c r="O71" s="6" t="n">
        <v>60</v>
      </c>
    </row>
    <row r="72" customFormat="false" ht="15" hidden="false" customHeight="true" outlineLevel="0" collapsed="false">
      <c r="B72" s="2" t="s">
        <v>103</v>
      </c>
      <c r="C72" s="2" t="s">
        <v>16</v>
      </c>
      <c r="E72" s="2" t="s">
        <v>17</v>
      </c>
      <c r="F72" s="2" t="s">
        <v>38</v>
      </c>
      <c r="H72" s="3" t="n">
        <v>22.1813140916185</v>
      </c>
      <c r="I72" s="3" t="n">
        <v>22.1813140916185</v>
      </c>
      <c r="J72" s="4" t="n">
        <v>0</v>
      </c>
      <c r="N72" s="5" t="n">
        <v>0</v>
      </c>
      <c r="O72" s="6" t="n">
        <v>60</v>
      </c>
    </row>
    <row r="73" customFormat="false" ht="15" hidden="false" customHeight="true" outlineLevel="0" collapsed="false">
      <c r="B73" s="2" t="s">
        <v>104</v>
      </c>
      <c r="C73" s="2" t="s">
        <v>16</v>
      </c>
      <c r="E73" s="2" t="s">
        <v>17</v>
      </c>
      <c r="F73" s="2" t="s">
        <v>40</v>
      </c>
      <c r="H73" s="3" t="n">
        <v>22.8735355194206</v>
      </c>
      <c r="I73" s="3" t="n">
        <v>22.8735355194206</v>
      </c>
      <c r="J73" s="4" t="n">
        <v>0</v>
      </c>
      <c r="N73" s="5" t="n">
        <v>0</v>
      </c>
      <c r="O73" s="6" t="n">
        <v>60</v>
      </c>
    </row>
    <row r="74" customFormat="false" ht="15" hidden="false" customHeight="true" outlineLevel="0" collapsed="false">
      <c r="B74" s="2" t="s">
        <v>105</v>
      </c>
      <c r="C74" s="2" t="s">
        <v>16</v>
      </c>
      <c r="E74" s="2" t="s">
        <v>17</v>
      </c>
      <c r="F74" s="2" t="s">
        <v>18</v>
      </c>
      <c r="H74" s="3" t="n">
        <v>22.4843683194691</v>
      </c>
      <c r="I74" s="3" t="n">
        <v>22.4843683194691</v>
      </c>
      <c r="J74" s="4" t="n">
        <v>0</v>
      </c>
      <c r="N74" s="5" t="n">
        <v>0</v>
      </c>
      <c r="O74" s="6" t="n">
        <v>60</v>
      </c>
    </row>
    <row r="75" customFormat="false" ht="15" hidden="false" customHeight="true" outlineLevel="0" collapsed="false">
      <c r="B75" s="2" t="s">
        <v>106</v>
      </c>
      <c r="C75" s="2" t="s">
        <v>16</v>
      </c>
      <c r="E75" s="2" t="s">
        <v>17</v>
      </c>
      <c r="F75" s="2" t="s">
        <v>20</v>
      </c>
      <c r="H75" s="3" t="n">
        <v>22.6372335523058</v>
      </c>
      <c r="I75" s="3" t="n">
        <v>22.6372335523058</v>
      </c>
      <c r="J75" s="4" t="n">
        <v>0</v>
      </c>
      <c r="N75" s="5" t="n">
        <v>0</v>
      </c>
      <c r="O75" s="6" t="n">
        <v>60</v>
      </c>
    </row>
    <row r="76" customFormat="false" ht="15" hidden="false" customHeight="true" outlineLevel="0" collapsed="false">
      <c r="B76" s="2" t="s">
        <v>107</v>
      </c>
      <c r="C76" s="2" t="s">
        <v>16</v>
      </c>
      <c r="E76" s="2" t="s">
        <v>17</v>
      </c>
      <c r="F76" s="2" t="s">
        <v>22</v>
      </c>
      <c r="H76" s="3" t="n">
        <v>22.9290000381384</v>
      </c>
      <c r="I76" s="3" t="n">
        <v>22.9290000381384</v>
      </c>
      <c r="J76" s="4" t="n">
        <v>0</v>
      </c>
      <c r="N76" s="5" t="n">
        <v>0</v>
      </c>
      <c r="O76" s="6" t="n">
        <v>60</v>
      </c>
    </row>
    <row r="77" customFormat="false" ht="15" hidden="false" customHeight="true" outlineLevel="0" collapsed="false">
      <c r="B77" s="2" t="s">
        <v>108</v>
      </c>
      <c r="C77" s="2" t="s">
        <v>16</v>
      </c>
      <c r="E77" s="2" t="s">
        <v>17</v>
      </c>
      <c r="F77" s="2" t="s">
        <v>24</v>
      </c>
      <c r="H77" s="3" t="n">
        <v>22.2064196055252</v>
      </c>
      <c r="I77" s="3" t="n">
        <v>22.2064196055252</v>
      </c>
      <c r="J77" s="4" t="n">
        <v>0</v>
      </c>
      <c r="N77" s="5" t="n">
        <v>0</v>
      </c>
      <c r="O77" s="6" t="n">
        <v>60</v>
      </c>
    </row>
    <row r="78" customFormat="false" ht="15" hidden="false" customHeight="true" outlineLevel="0" collapsed="false">
      <c r="B78" s="2" t="s">
        <v>109</v>
      </c>
      <c r="C78" s="2" t="s">
        <v>16</v>
      </c>
      <c r="E78" s="2" t="s">
        <v>17</v>
      </c>
      <c r="F78" s="2" t="s">
        <v>26</v>
      </c>
      <c r="H78" s="3" t="n">
        <v>34.0833170154082</v>
      </c>
      <c r="I78" s="3" t="n">
        <v>34.0833170154082</v>
      </c>
      <c r="J78" s="4" t="n">
        <v>0</v>
      </c>
      <c r="N78" s="5" t="n">
        <v>0</v>
      </c>
      <c r="O78" s="6" t="n">
        <v>60</v>
      </c>
    </row>
    <row r="79" customFormat="false" ht="15" hidden="false" customHeight="true" outlineLevel="0" collapsed="false">
      <c r="B79" s="2" t="s">
        <v>110</v>
      </c>
      <c r="C79" s="2" t="s">
        <v>16</v>
      </c>
      <c r="E79" s="2" t="s">
        <v>17</v>
      </c>
      <c r="F79" s="2" t="s">
        <v>28</v>
      </c>
      <c r="I79" s="3" t="n">
        <v>0</v>
      </c>
      <c r="J79" s="4" t="n">
        <v>0</v>
      </c>
      <c r="M79" s="5" t="n">
        <v>0</v>
      </c>
      <c r="N79" s="5" t="n">
        <v>0</v>
      </c>
      <c r="O79" s="6" t="n">
        <v>60</v>
      </c>
    </row>
    <row r="80" customFormat="false" ht="15" hidden="false" customHeight="true" outlineLevel="0" collapsed="false">
      <c r="B80" s="2" t="s">
        <v>111</v>
      </c>
      <c r="C80" s="2" t="s">
        <v>16</v>
      </c>
      <c r="E80" s="2" t="s">
        <v>17</v>
      </c>
      <c r="F80" s="2" t="s">
        <v>30</v>
      </c>
      <c r="H80" s="3" t="n">
        <v>27.4059669298738</v>
      </c>
      <c r="I80" s="3" t="n">
        <v>27.4059669298738</v>
      </c>
      <c r="J80" s="4" t="n">
        <v>0</v>
      </c>
      <c r="N80" s="5" t="n">
        <v>0</v>
      </c>
      <c r="O80" s="6" t="n">
        <v>60</v>
      </c>
    </row>
    <row r="81" customFormat="false" ht="15" hidden="false" customHeight="true" outlineLevel="0" collapsed="false">
      <c r="B81" s="2" t="s">
        <v>112</v>
      </c>
      <c r="C81" s="2" t="s">
        <v>16</v>
      </c>
      <c r="E81" s="2" t="s">
        <v>17</v>
      </c>
      <c r="F81" s="2" t="s">
        <v>32</v>
      </c>
      <c r="H81" s="3" t="n">
        <v>29.3366668072626</v>
      </c>
      <c r="I81" s="3" t="n">
        <v>29.3366668072626</v>
      </c>
      <c r="J81" s="4" t="n">
        <v>0</v>
      </c>
      <c r="N81" s="5" t="n">
        <v>0</v>
      </c>
      <c r="O81" s="6" t="n">
        <v>60</v>
      </c>
    </row>
    <row r="82" customFormat="false" ht="15" hidden="false" customHeight="true" outlineLevel="0" collapsed="false">
      <c r="B82" s="2" t="s">
        <v>113</v>
      </c>
      <c r="C82" s="2" t="s">
        <v>16</v>
      </c>
      <c r="E82" s="2" t="s">
        <v>17</v>
      </c>
      <c r="F82" s="2" t="s">
        <v>34</v>
      </c>
      <c r="H82" s="3" t="n">
        <v>23.0633473978061</v>
      </c>
      <c r="I82" s="3" t="n">
        <v>23.0633473978061</v>
      </c>
      <c r="J82" s="4" t="n">
        <v>0</v>
      </c>
      <c r="N82" s="5" t="n">
        <v>0</v>
      </c>
      <c r="O82" s="6" t="n">
        <v>60</v>
      </c>
    </row>
    <row r="83" customFormat="false" ht="15" hidden="false" customHeight="true" outlineLevel="0" collapsed="false">
      <c r="B83" s="2" t="s">
        <v>114</v>
      </c>
      <c r="C83" s="2" t="s">
        <v>16</v>
      </c>
      <c r="E83" s="2" t="s">
        <v>17</v>
      </c>
      <c r="F83" s="2" t="s">
        <v>36</v>
      </c>
      <c r="H83" s="3" t="n">
        <v>22.4259011775333</v>
      </c>
      <c r="I83" s="3" t="n">
        <v>22.4259011775333</v>
      </c>
      <c r="J83" s="4" t="n">
        <v>0</v>
      </c>
      <c r="N83" s="5" t="n">
        <v>0</v>
      </c>
      <c r="O83" s="6" t="n">
        <v>60</v>
      </c>
    </row>
    <row r="84" customFormat="false" ht="15" hidden="false" customHeight="true" outlineLevel="0" collapsed="false">
      <c r="B84" s="2" t="s">
        <v>115</v>
      </c>
      <c r="C84" s="2" t="s">
        <v>16</v>
      </c>
      <c r="E84" s="2" t="s">
        <v>17</v>
      </c>
      <c r="F84" s="2" t="s">
        <v>38</v>
      </c>
      <c r="H84" s="3" t="n">
        <v>22.0978388567746</v>
      </c>
      <c r="I84" s="3" t="n">
        <v>22.0978388567746</v>
      </c>
      <c r="J84" s="4" t="n">
        <v>0</v>
      </c>
      <c r="N84" s="5" t="n">
        <v>0</v>
      </c>
      <c r="O84" s="6" t="n">
        <v>60</v>
      </c>
    </row>
    <row r="85" customFormat="false" ht="15" hidden="false" customHeight="true" outlineLevel="0" collapsed="false">
      <c r="B85" s="2" t="s">
        <v>116</v>
      </c>
      <c r="C85" s="2" t="s">
        <v>16</v>
      </c>
      <c r="E85" s="2" t="s">
        <v>17</v>
      </c>
      <c r="F85" s="2" t="s">
        <v>40</v>
      </c>
      <c r="H85" s="3" t="n">
        <v>22.6124226984926</v>
      </c>
      <c r="I85" s="3" t="n">
        <v>22.6124226984926</v>
      </c>
      <c r="J85" s="4" t="n">
        <v>0</v>
      </c>
      <c r="N85" s="5" t="n">
        <v>0</v>
      </c>
      <c r="O85" s="6" t="n">
        <v>60</v>
      </c>
    </row>
    <row r="86" customFormat="false" ht="15" hidden="false" customHeight="true" outlineLevel="0" collapsed="false">
      <c r="B86" s="2" t="s">
        <v>117</v>
      </c>
      <c r="C86" s="2" t="s">
        <v>16</v>
      </c>
      <c r="E86" s="2" t="s">
        <v>17</v>
      </c>
      <c r="F86" s="2" t="s">
        <v>66</v>
      </c>
      <c r="H86" s="3" t="n">
        <v>23.3541823333206</v>
      </c>
      <c r="I86" s="3" t="n">
        <v>23.3541823333206</v>
      </c>
      <c r="J86" s="4" t="n">
        <v>0</v>
      </c>
      <c r="N86" s="5" t="n">
        <v>0</v>
      </c>
      <c r="O86" s="6" t="n">
        <v>60</v>
      </c>
    </row>
    <row r="87" customFormat="false" ht="15" hidden="false" customHeight="true" outlineLevel="0" collapsed="false">
      <c r="B87" s="2" t="s">
        <v>118</v>
      </c>
      <c r="C87" s="2" t="s">
        <v>16</v>
      </c>
      <c r="E87" s="2" t="s">
        <v>17</v>
      </c>
      <c r="F87" s="2" t="s">
        <v>68</v>
      </c>
      <c r="H87" s="3" t="n">
        <v>22.5568647610713</v>
      </c>
      <c r="I87" s="3" t="n">
        <v>22.5568647610713</v>
      </c>
      <c r="J87" s="4" t="n">
        <v>0</v>
      </c>
      <c r="N87" s="5" t="n">
        <v>0</v>
      </c>
      <c r="O87" s="6" t="n">
        <v>60</v>
      </c>
    </row>
    <row r="88" customFormat="false" ht="15" hidden="false" customHeight="true" outlineLevel="0" collapsed="false">
      <c r="B88" s="2" t="s">
        <v>119</v>
      </c>
      <c r="C88" s="2" t="s">
        <v>16</v>
      </c>
      <c r="E88" s="2" t="s">
        <v>17</v>
      </c>
      <c r="F88" s="2" t="s">
        <v>70</v>
      </c>
      <c r="H88" s="3" t="n">
        <v>22.5637367712153</v>
      </c>
      <c r="I88" s="3" t="n">
        <v>22.5637367712153</v>
      </c>
      <c r="J88" s="4" t="n">
        <v>0</v>
      </c>
      <c r="N88" s="5" t="n">
        <v>0</v>
      </c>
      <c r="O88" s="6" t="n">
        <v>60</v>
      </c>
    </row>
    <row r="89" customFormat="false" ht="15" hidden="false" customHeight="true" outlineLevel="0" collapsed="false">
      <c r="B89" s="2" t="s">
        <v>120</v>
      </c>
      <c r="C89" s="2" t="s">
        <v>16</v>
      </c>
      <c r="E89" s="2" t="s">
        <v>17</v>
      </c>
      <c r="F89" s="2" t="s">
        <v>66</v>
      </c>
      <c r="H89" s="3" t="n">
        <v>23.1812480709936</v>
      </c>
      <c r="I89" s="3" t="n">
        <v>23.1812480709936</v>
      </c>
      <c r="J89" s="4" t="n">
        <v>0</v>
      </c>
      <c r="N89" s="5" t="n">
        <v>0</v>
      </c>
      <c r="O89" s="6" t="n">
        <v>60</v>
      </c>
    </row>
    <row r="90" customFormat="false" ht="15" hidden="false" customHeight="true" outlineLevel="0" collapsed="false">
      <c r="B90" s="2" t="s">
        <v>121</v>
      </c>
      <c r="C90" s="2" t="s">
        <v>16</v>
      </c>
      <c r="E90" s="2" t="s">
        <v>17</v>
      </c>
      <c r="F90" s="2" t="s">
        <v>68</v>
      </c>
      <c r="H90" s="3" t="n">
        <v>22.5890237681414</v>
      </c>
      <c r="I90" s="3" t="n">
        <v>22.5890237681414</v>
      </c>
      <c r="J90" s="4" t="n">
        <v>0</v>
      </c>
      <c r="N90" s="5" t="n">
        <v>0</v>
      </c>
      <c r="O90" s="6" t="n">
        <v>60</v>
      </c>
    </row>
    <row r="91" customFormat="false" ht="15" hidden="false" customHeight="true" outlineLevel="0" collapsed="false">
      <c r="B91" s="2" t="s">
        <v>122</v>
      </c>
      <c r="C91" s="2" t="s">
        <v>16</v>
      </c>
      <c r="E91" s="2" t="s">
        <v>17</v>
      </c>
      <c r="F91" s="2" t="s">
        <v>70</v>
      </c>
      <c r="H91" s="3" t="n">
        <v>22.2137376853843</v>
      </c>
      <c r="I91" s="3" t="n">
        <v>22.2137376853843</v>
      </c>
      <c r="J91" s="4" t="n">
        <v>0</v>
      </c>
      <c r="N91" s="5" t="n">
        <v>0</v>
      </c>
      <c r="O91" s="6" t="n">
        <v>60</v>
      </c>
    </row>
    <row r="92" customFormat="false" ht="15" hidden="false" customHeight="true" outlineLevel="0" collapsed="false">
      <c r="B92" s="2" t="s">
        <v>123</v>
      </c>
      <c r="C92" s="2" t="s">
        <v>16</v>
      </c>
      <c r="E92" s="2" t="s">
        <v>17</v>
      </c>
      <c r="F92" s="2" t="s">
        <v>66</v>
      </c>
      <c r="H92" s="3" t="n">
        <v>23.2279847085201</v>
      </c>
      <c r="I92" s="3" t="n">
        <v>23.2279847085201</v>
      </c>
      <c r="J92" s="4" t="n">
        <v>0</v>
      </c>
      <c r="N92" s="5" t="n">
        <v>0</v>
      </c>
      <c r="O92" s="6" t="n">
        <v>60</v>
      </c>
    </row>
    <row r="93" customFormat="false" ht="15" hidden="false" customHeight="true" outlineLevel="0" collapsed="false">
      <c r="B93" s="2" t="s">
        <v>124</v>
      </c>
      <c r="C93" s="2" t="s">
        <v>16</v>
      </c>
      <c r="E93" s="2" t="s">
        <v>17</v>
      </c>
      <c r="F93" s="2" t="s">
        <v>68</v>
      </c>
      <c r="H93" s="3" t="n">
        <v>22.5375449798751</v>
      </c>
      <c r="I93" s="3" t="n">
        <v>22.5375449798751</v>
      </c>
      <c r="J93" s="4" t="n">
        <v>0</v>
      </c>
      <c r="N93" s="5" t="n">
        <v>0</v>
      </c>
      <c r="O93" s="6" t="n">
        <v>60</v>
      </c>
    </row>
    <row r="94" customFormat="false" ht="15" hidden="false" customHeight="true" outlineLevel="0" collapsed="false">
      <c r="B94" s="2" t="s">
        <v>125</v>
      </c>
      <c r="C94" s="2" t="s">
        <v>16</v>
      </c>
      <c r="E94" s="2" t="s">
        <v>17</v>
      </c>
      <c r="F94" s="2" t="s">
        <v>70</v>
      </c>
      <c r="H94" s="3" t="n">
        <v>22.6846533491461</v>
      </c>
      <c r="I94" s="3" t="n">
        <v>22.6846533491461</v>
      </c>
      <c r="J94" s="4" t="n">
        <v>0</v>
      </c>
      <c r="N94" s="5" t="n">
        <v>0</v>
      </c>
      <c r="O94" s="6" t="n">
        <v>60</v>
      </c>
    </row>
    <row r="95" customFormat="false" ht="15" hidden="false" customHeight="true" outlineLevel="0" collapsed="false">
      <c r="B95" s="2" t="s">
        <v>126</v>
      </c>
      <c r="C95" s="2" t="s">
        <v>16</v>
      </c>
      <c r="E95" s="2" t="s">
        <v>17</v>
      </c>
      <c r="F95" s="2" t="s">
        <v>78</v>
      </c>
      <c r="I95" s="3" t="n">
        <v>0</v>
      </c>
      <c r="J95" s="4" t="n">
        <v>0</v>
      </c>
      <c r="M95" s="5" t="n">
        <v>0</v>
      </c>
      <c r="N95" s="5" t="n">
        <v>0</v>
      </c>
      <c r="O95" s="6" t="n">
        <v>60</v>
      </c>
    </row>
    <row r="96" customFormat="false" ht="15" hidden="false" customHeight="true" outlineLevel="0" collapsed="false">
      <c r="B96" s="2" t="s">
        <v>127</v>
      </c>
      <c r="C96" s="2" t="s">
        <v>16</v>
      </c>
      <c r="E96" s="2" t="s">
        <v>17</v>
      </c>
      <c r="F96" s="2" t="s">
        <v>78</v>
      </c>
      <c r="I96" s="3" t="n">
        <v>0</v>
      </c>
      <c r="J96" s="4" t="n">
        <v>0</v>
      </c>
      <c r="M96" s="5" t="n">
        <v>0</v>
      </c>
      <c r="N96" s="5" t="n">
        <v>0</v>
      </c>
      <c r="O96" s="6" t="n">
        <v>60</v>
      </c>
    </row>
    <row r="97" customFormat="false" ht="15" hidden="false" customHeight="true" outlineLevel="0" collapsed="false">
      <c r="B97" s="2" t="s">
        <v>128</v>
      </c>
      <c r="C97" s="2" t="s">
        <v>16</v>
      </c>
      <c r="E97" s="2" t="s">
        <v>17</v>
      </c>
      <c r="F97" s="2" t="s">
        <v>78</v>
      </c>
      <c r="I97" s="3" t="n">
        <v>0</v>
      </c>
      <c r="J97" s="4" t="n">
        <v>0</v>
      </c>
      <c r="M97" s="5" t="n">
        <v>0</v>
      </c>
      <c r="N97" s="5" t="n">
        <v>0</v>
      </c>
      <c r="O97" s="6" t="n">
        <v>60</v>
      </c>
    </row>
  </sheetData>
  <printOptions headings="true" gridLines="true" gridLinesSet="true" horizontalCentered="false" verticalCentered="false"/>
  <pageMargins left="0" right="0" top="0" bottom="0" header="0.511805555555555" footer="0.511805555555555"/>
  <pageSetup paperSize="1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4:F16 A1"/>
    </sheetView>
  </sheetViews>
  <sheetFormatPr defaultRowHeight="15" zeroHeight="false" outlineLevelRow="0" outlineLevelCol="0"/>
  <cols>
    <col collapsed="false" customWidth="true" hidden="false" outlineLevel="0" max="1" min="1" style="11" width="23.14"/>
    <col collapsed="false" customWidth="true" hidden="false" outlineLevel="0" max="2" min="2" style="11" width="39.85"/>
    <col collapsed="false" customWidth="true" hidden="false" outlineLevel="0" max="1025" min="3" style="11" width="10"/>
  </cols>
  <sheetData>
    <row r="1" customFormat="false" ht="15" hidden="false" customHeight="true" outlineLevel="0" collapsed="false">
      <c r="A1" s="11" t="s">
        <v>129</v>
      </c>
      <c r="B1" s="11" t="s">
        <v>130</v>
      </c>
    </row>
    <row r="2" customFormat="false" ht="15" hidden="false" customHeight="true" outlineLevel="0" collapsed="false">
      <c r="A2" s="11" t="s">
        <v>131</v>
      </c>
    </row>
    <row r="3" customFormat="false" ht="15" hidden="false" customHeight="true" outlineLevel="0" collapsed="false">
      <c r="A3" s="11" t="s">
        <v>132</v>
      </c>
      <c r="B3" s="12"/>
    </row>
    <row r="4" customFormat="false" ht="15" hidden="false" customHeight="true" outlineLevel="0" collapsed="false">
      <c r="A4" s="11" t="s">
        <v>133</v>
      </c>
    </row>
    <row r="5" customFormat="false" ht="15" hidden="false" customHeight="true" outlineLevel="0" collapsed="false">
      <c r="A5" s="11" t="s">
        <v>134</v>
      </c>
      <c r="B5" s="11" t="s">
        <v>135</v>
      </c>
    </row>
    <row r="6" customFormat="false" ht="15" hidden="false" customHeight="true" outlineLevel="0" collapsed="false">
      <c r="A6" s="11" t="s">
        <v>136</v>
      </c>
      <c r="B6" s="11" t="s">
        <v>137</v>
      </c>
    </row>
    <row r="7" customFormat="false" ht="15" hidden="false" customHeight="true" outlineLevel="0" collapsed="false">
      <c r="A7" s="11" t="s">
        <v>138</v>
      </c>
      <c r="B7" s="13" t="n">
        <v>20</v>
      </c>
    </row>
    <row r="8" customFormat="false" ht="15" hidden="false" customHeight="true" outlineLevel="0" collapsed="false">
      <c r="A8" s="11" t="s">
        <v>139</v>
      </c>
      <c r="B8" s="13" t="n">
        <v>105</v>
      </c>
    </row>
    <row r="9" customFormat="false" ht="15" hidden="false" customHeight="true" outlineLevel="0" collapsed="false">
      <c r="A9" s="11" t="s">
        <v>140</v>
      </c>
      <c r="B9" s="11" t="s">
        <v>141</v>
      </c>
    </row>
    <row r="10" customFormat="false" ht="15" hidden="false" customHeight="true" outlineLevel="0" collapsed="false">
      <c r="A10" s="11" t="s">
        <v>142</v>
      </c>
      <c r="B10" s="11" t="s">
        <v>143</v>
      </c>
    </row>
    <row r="11" customFormat="false" ht="15" hidden="false" customHeight="true" outlineLevel="0" collapsed="false">
      <c r="A11" s="11" t="s">
        <v>144</v>
      </c>
      <c r="B11" s="11" t="s">
        <v>145</v>
      </c>
    </row>
    <row r="12" customFormat="false" ht="15" hidden="false" customHeight="true" outlineLevel="0" collapsed="false">
      <c r="A12" s="11" t="s">
        <v>146</v>
      </c>
      <c r="B12" s="11" t="s">
        <v>147</v>
      </c>
    </row>
    <row r="13" customFormat="false" ht="15" hidden="false" customHeight="true" outlineLevel="0" collapsed="false">
      <c r="A13" s="11" t="s">
        <v>148</v>
      </c>
      <c r="B13" s="11" t="s">
        <v>149</v>
      </c>
    </row>
  </sheetData>
  <printOptions headings="true" gridLines="true" gridLinesSet="true" horizontalCentered="false" verticalCentered="false"/>
  <pageMargins left="0" right="0" top="0" bottom="0" header="0.511805555555555" footer="0.511805555555555"/>
  <pageSetup paperSize="1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" activeCellId="1" sqref="E4:F16 S3"/>
    </sheetView>
  </sheetViews>
  <sheetFormatPr defaultRowHeight="10.35" zeroHeight="false" outlineLevelRow="0" outlineLevelCol="0"/>
  <cols>
    <col collapsed="false" customWidth="true" hidden="false" outlineLevel="0" max="2" min="1" style="2" width="10"/>
    <col collapsed="false" customWidth="true" hidden="false" outlineLevel="0" max="3" min="3" style="2" width="13.36"/>
    <col collapsed="false" customWidth="true" hidden="false" outlineLevel="0" max="4" min="4" style="2" width="15"/>
    <col collapsed="false" customWidth="true" hidden="false" outlineLevel="0" max="5" min="5" style="3" width="15"/>
    <col collapsed="false" customWidth="true" hidden="false" outlineLevel="0" max="11" min="6" style="0" width="10.72"/>
    <col collapsed="false" customWidth="true" hidden="false" outlineLevel="0" max="12" min="12" style="0" width="15.29"/>
    <col collapsed="false" customWidth="true" hidden="false" outlineLevel="0" max="13" min="13" style="0" width="10.72"/>
    <col collapsed="false" customWidth="true" hidden="false" outlineLevel="0" max="14" min="14" style="0" width="12.71"/>
    <col collapsed="false" customWidth="true" hidden="false" outlineLevel="0" max="16" min="15" style="0" width="10.72"/>
    <col collapsed="false" customWidth="true" hidden="false" outlineLevel="0" max="17" min="17" style="0" width="11.36"/>
    <col collapsed="false" customWidth="true" hidden="false" outlineLevel="0" max="18" min="18" style="0" width="16.71"/>
    <col collapsed="false" customWidth="true" hidden="false" outlineLevel="0" max="1025" min="19" style="0" width="10.72"/>
  </cols>
  <sheetData>
    <row r="1" customFormat="false" ht="10.7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4</v>
      </c>
      <c r="E1" s="9" t="s">
        <v>6</v>
      </c>
    </row>
    <row r="2" customFormat="false" ht="11" hidden="false" customHeight="false" outlineLevel="0" collapsed="false">
      <c r="A2" s="2" t="s">
        <v>15</v>
      </c>
      <c r="B2" s="2" t="s">
        <v>16</v>
      </c>
      <c r="C2" s="2" t="s">
        <v>150</v>
      </c>
      <c r="D2" s="14" t="s">
        <v>18</v>
      </c>
      <c r="E2" s="15" t="n">
        <v>25.5953354111154</v>
      </c>
      <c r="H2" s="16" t="s">
        <v>151</v>
      </c>
      <c r="I2" s="17" t="s">
        <v>152</v>
      </c>
      <c r="J2" s="17" t="s">
        <v>153</v>
      </c>
      <c r="K2" s="17" t="s">
        <v>154</v>
      </c>
      <c r="L2" s="18" t="s">
        <v>155</v>
      </c>
      <c r="M2" s="17" t="s">
        <v>156</v>
      </c>
      <c r="N2" s="18" t="s">
        <v>157</v>
      </c>
      <c r="O2" s="18" t="s">
        <v>158</v>
      </c>
      <c r="P2" s="19" t="s">
        <v>159</v>
      </c>
      <c r="Q2" s="20" t="s">
        <v>160</v>
      </c>
      <c r="R2" s="21" t="s">
        <v>161</v>
      </c>
      <c r="S2" s="20" t="s">
        <v>162</v>
      </c>
      <c r="T2" s="20" t="s">
        <v>163</v>
      </c>
    </row>
    <row r="3" customFormat="false" ht="10.35" hidden="false" customHeight="false" outlineLevel="0" collapsed="false">
      <c r="A3" s="2" t="s">
        <v>19</v>
      </c>
      <c r="B3" s="2" t="s">
        <v>16</v>
      </c>
      <c r="C3" s="2" t="s">
        <v>150</v>
      </c>
      <c r="D3" s="14" t="s">
        <v>20</v>
      </c>
      <c r="E3" s="15" t="n">
        <v>26.5084736286328</v>
      </c>
      <c r="H3" s="22" t="s">
        <v>18</v>
      </c>
      <c r="I3" s="23" t="n">
        <v>25.5953354111154</v>
      </c>
      <c r="J3" s="24" t="n">
        <v>25.7637956482788</v>
      </c>
      <c r="K3" s="25" t="n">
        <v>25.4046361341275</v>
      </c>
      <c r="L3" s="26" t="n">
        <f aca="false">AVERAGE(I3:K3)</f>
        <v>25.5879223978406</v>
      </c>
      <c r="M3" s="27" t="n">
        <f aca="false">_xlfn.STDEV.S(I3:K3)</f>
        <v>0.179694473275361</v>
      </c>
      <c r="N3" s="26" t="n">
        <f aca="false">AVERAGE(I21:K21)</f>
        <v>22.4685091114721</v>
      </c>
      <c r="O3" s="28" t="n">
        <f aca="false">L3-N3</f>
        <v>3.1194132863685</v>
      </c>
      <c r="P3" s="29" t="n">
        <f aca="false">AVERAGE(O3:O5)</f>
        <v>3.39987054022058</v>
      </c>
      <c r="Q3" s="30" t="n">
        <f aca="false">O3-3.4</f>
        <v>-0.280586713631501</v>
      </c>
      <c r="R3" s="31" t="n">
        <f aca="false">POWER(2,-Q3)</f>
        <v>1.21468877225446</v>
      </c>
      <c r="S3" s="0" t="n">
        <f aca="false">AVERAGE(R3:R5)</f>
        <v>1.0194227134932</v>
      </c>
      <c r="T3" s="0" t="n">
        <f aca="false">_xlfn.STDEV.S(R3:R5)</f>
        <v>0.234126130581832</v>
      </c>
    </row>
    <row r="4" customFormat="false" ht="10.35" hidden="false" customHeight="false" outlineLevel="0" collapsed="false">
      <c r="A4" s="2" t="s">
        <v>21</v>
      </c>
      <c r="B4" s="2" t="s">
        <v>16</v>
      </c>
      <c r="C4" s="2" t="s">
        <v>150</v>
      </c>
      <c r="D4" s="14" t="s">
        <v>22</v>
      </c>
      <c r="E4" s="15" t="n">
        <v>26.2889724274244</v>
      </c>
      <c r="H4" s="32" t="s">
        <v>20</v>
      </c>
      <c r="I4" s="33" t="n">
        <v>26.5084736286328</v>
      </c>
      <c r="J4" s="34" t="n">
        <v>26.3590184186231</v>
      </c>
      <c r="K4" s="35" t="n">
        <v>26.3339880289363</v>
      </c>
      <c r="L4" s="36" t="n">
        <f aca="false">AVERAGE(I4:K4)</f>
        <v>26.4004933587307</v>
      </c>
      <c r="M4" s="37" t="n">
        <f aca="false">_xlfn.STDEV.S(I4:K4)</f>
        <v>0.0943474118249172</v>
      </c>
      <c r="N4" s="36" t="n">
        <f aca="false">AVERAGE(I22:K22)</f>
        <v>22.6043153304431</v>
      </c>
      <c r="O4" s="38" t="n">
        <f aca="false">L4-N4</f>
        <v>3.7961780282876</v>
      </c>
      <c r="P4" s="37"/>
      <c r="Q4" s="39" t="n">
        <f aca="false">O4-3.4</f>
        <v>0.396178028287599</v>
      </c>
      <c r="R4" s="40" t="n">
        <f aca="false">POWER(2,-Q4)</f>
        <v>0.759868654770778</v>
      </c>
    </row>
    <row r="5" customFormat="false" ht="10.7" hidden="false" customHeight="false" outlineLevel="0" collapsed="false">
      <c r="A5" s="2" t="s">
        <v>23</v>
      </c>
      <c r="B5" s="2" t="s">
        <v>16</v>
      </c>
      <c r="C5" s="2" t="s">
        <v>150</v>
      </c>
      <c r="D5" s="14" t="s">
        <v>24</v>
      </c>
      <c r="E5" s="15" t="n">
        <v>26.2868691606089</v>
      </c>
      <c r="H5" s="41" t="s">
        <v>22</v>
      </c>
      <c r="I5" s="42" t="n">
        <v>26.2889724274244</v>
      </c>
      <c r="J5" s="43" t="n">
        <v>26.0398095720766</v>
      </c>
      <c r="K5" s="44" t="n">
        <v>26.1403477276973</v>
      </c>
      <c r="L5" s="45" t="n">
        <f aca="false">AVERAGE(I5:K5)</f>
        <v>26.1563765757328</v>
      </c>
      <c r="M5" s="46" t="n">
        <f aca="false">_xlfn.STDEV.S(I5:K5)</f>
        <v>0.1253524036398</v>
      </c>
      <c r="N5" s="45" t="n">
        <f aca="false">AVERAGE(I23:K23)</f>
        <v>22.8723562697271</v>
      </c>
      <c r="O5" s="47" t="n">
        <f aca="false">L5-N5</f>
        <v>3.28402030600563</v>
      </c>
      <c r="P5" s="46"/>
      <c r="Q5" s="48" t="n">
        <f aca="false">O5-3.4</f>
        <v>-0.11597969399437</v>
      </c>
      <c r="R5" s="49" t="n">
        <f aca="false">POWER(2,-Q5)</f>
        <v>1.08371071345436</v>
      </c>
    </row>
    <row r="6" customFormat="false" ht="10.35" hidden="false" customHeight="false" outlineLevel="0" collapsed="false">
      <c r="A6" s="2" t="s">
        <v>25</v>
      </c>
      <c r="B6" s="2" t="s">
        <v>16</v>
      </c>
      <c r="C6" s="2" t="s">
        <v>150</v>
      </c>
      <c r="D6" s="14" t="s">
        <v>26</v>
      </c>
      <c r="E6" s="15" t="n">
        <v>37.0970154647911</v>
      </c>
      <c r="H6" s="50" t="s">
        <v>24</v>
      </c>
      <c r="I6" s="51" t="n">
        <v>26.2868691606089</v>
      </c>
      <c r="J6" s="34" t="n">
        <v>26.4029716600435</v>
      </c>
      <c r="K6" s="35" t="n">
        <v>26.2141791877857</v>
      </c>
      <c r="L6" s="36" t="n">
        <f aca="false">AVERAGE(I6:K6)</f>
        <v>26.3013400028127</v>
      </c>
      <c r="M6" s="16" t="n">
        <f aca="false">_xlfn.STDEV.S(I6:K6)</f>
        <v>0.0952244892392114</v>
      </c>
      <c r="N6" s="26" t="n">
        <f aca="false">AVERAGE(I24:K24)</f>
        <v>22.2764700174121</v>
      </c>
      <c r="O6" s="28" t="n">
        <f aca="false">L6-N6</f>
        <v>4.02486998540056</v>
      </c>
      <c r="P6" s="38" t="n">
        <f aca="false">AVERAGE(O6:O8)</f>
        <v>3.59025286973556</v>
      </c>
      <c r="Q6" s="52" t="n">
        <f aca="false">O6-3.4</f>
        <v>0.624869985400564</v>
      </c>
      <c r="R6" s="0" t="n">
        <f aca="false">POWER(2,-Q6)</f>
        <v>0.648478215064631</v>
      </c>
      <c r="S6" s="53" t="n">
        <f aca="false">AVERAGE(R6:R8)</f>
        <v>0.916524432436158</v>
      </c>
      <c r="T6" s="53" t="n">
        <f aca="false">_xlfn.STDEV.S(R6:R7)</f>
        <v>0.37907459594962</v>
      </c>
    </row>
    <row r="7" customFormat="false" ht="10.35" hidden="false" customHeight="false" outlineLevel="0" collapsed="false">
      <c r="A7" s="2" t="s">
        <v>27</v>
      </c>
      <c r="B7" s="2" t="s">
        <v>16</v>
      </c>
      <c r="C7" s="2" t="s">
        <v>150</v>
      </c>
      <c r="D7" s="14" t="s">
        <v>28</v>
      </c>
      <c r="E7" s="15"/>
      <c r="H7" s="50" t="s">
        <v>26</v>
      </c>
      <c r="I7" s="51" t="n">
        <v>37.0970154647911</v>
      </c>
      <c r="J7" s="54"/>
      <c r="K7" s="55"/>
      <c r="L7" s="36" t="n">
        <f aca="false">AVERAGE(I7:K7)</f>
        <v>37.0970154647911</v>
      </c>
      <c r="M7" s="56" t="e">
        <f aca="false">_xlfn.STDEV.S(I7:K7)</f>
        <v>#DIV/0!</v>
      </c>
      <c r="N7" s="57" t="n">
        <f aca="false">AVERAGE(I25:K25)</f>
        <v>33.9413797107205</v>
      </c>
      <c r="O7" s="58" t="n">
        <f aca="false">L7-N7</f>
        <v>3.15563575407057</v>
      </c>
      <c r="P7" s="59"/>
      <c r="Q7" s="60" t="n">
        <f aca="false">O7-3.4</f>
        <v>-0.244364245929434</v>
      </c>
      <c r="R7" s="53" t="n">
        <f aca="false">POWER(2,-Q7)</f>
        <v>1.18457064980769</v>
      </c>
    </row>
    <row r="8" customFormat="false" ht="10.7" hidden="false" customHeight="false" outlineLevel="0" collapsed="false">
      <c r="A8" s="2" t="s">
        <v>29</v>
      </c>
      <c r="B8" s="2" t="s">
        <v>16</v>
      </c>
      <c r="C8" s="2" t="s">
        <v>150</v>
      </c>
      <c r="D8" s="14" t="s">
        <v>30</v>
      </c>
      <c r="E8" s="15" t="n">
        <v>32.4314850451664</v>
      </c>
      <c r="H8" s="61" t="s">
        <v>28</v>
      </c>
      <c r="I8" s="62"/>
      <c r="J8" s="54"/>
      <c r="K8" s="55"/>
      <c r="L8" s="57" t="e">
        <f aca="false">AVERAGE(I8:K8)</f>
        <v>#DIV/0!</v>
      </c>
      <c r="M8" s="63" t="e">
        <f aca="false">_xlfn.STDEV.S(I8:K8)</f>
        <v>#DIV/0!</v>
      </c>
      <c r="N8" s="64"/>
      <c r="O8" s="58"/>
      <c r="P8" s="59"/>
      <c r="Q8" s="60"/>
      <c r="R8" s="53"/>
    </row>
    <row r="9" customFormat="false" ht="10.35" hidden="false" customHeight="false" outlineLevel="0" collapsed="false">
      <c r="A9" s="2" t="s">
        <v>31</v>
      </c>
      <c r="B9" s="2" t="s">
        <v>16</v>
      </c>
      <c r="C9" s="2" t="s">
        <v>150</v>
      </c>
      <c r="D9" s="14" t="s">
        <v>32</v>
      </c>
      <c r="E9" s="15" t="n">
        <v>34.8152715704602</v>
      </c>
      <c r="H9" s="65" t="s">
        <v>30</v>
      </c>
      <c r="I9" s="66" t="n">
        <v>32.4314850451664</v>
      </c>
      <c r="J9" s="24" t="n">
        <v>32.1179031221565</v>
      </c>
      <c r="K9" s="25" t="n">
        <v>31.9277514938486</v>
      </c>
      <c r="L9" s="26" t="n">
        <f aca="false">AVERAGE(I9:K9)</f>
        <v>32.1590465537238</v>
      </c>
      <c r="M9" s="27" t="n">
        <f aca="false">_xlfn.STDEV.S(I9:K9)</f>
        <v>0.2543746432954</v>
      </c>
      <c r="N9" s="26" t="n">
        <f aca="false">AVERAGE(I27:K27)</f>
        <v>27.5964922226522</v>
      </c>
      <c r="O9" s="29" t="n">
        <f aca="false">L9-N9</f>
        <v>4.56255433107163</v>
      </c>
      <c r="P9" s="28" t="n">
        <f aca="false">AVERAGE(O9:O11)</f>
        <v>4.35732569267987</v>
      </c>
      <c r="Q9" s="30" t="n">
        <f aca="false">O9-3.4</f>
        <v>1.16255433107163</v>
      </c>
      <c r="R9" s="31" t="n">
        <f aca="false">POWER(2,-Q9)</f>
        <v>0.446720903276852</v>
      </c>
      <c r="S9" s="0" t="n">
        <f aca="false">AVERAGE(R9:R11)</f>
        <v>0.517558106252849</v>
      </c>
      <c r="T9" s="0" t="n">
        <f aca="false">_xlfn.STDEV.S(R9:R11)</f>
        <v>0.0613536983090287</v>
      </c>
    </row>
    <row r="10" customFormat="false" ht="10.35" hidden="false" customHeight="false" outlineLevel="0" collapsed="false">
      <c r="A10" s="2" t="s">
        <v>33</v>
      </c>
      <c r="B10" s="2" t="s">
        <v>16</v>
      </c>
      <c r="C10" s="2" t="s">
        <v>150</v>
      </c>
      <c r="D10" s="14" t="s">
        <v>34</v>
      </c>
      <c r="E10" s="15" t="n">
        <v>27.3180249093472</v>
      </c>
      <c r="H10" s="50" t="s">
        <v>32</v>
      </c>
      <c r="I10" s="51" t="n">
        <v>34.8152715704602</v>
      </c>
      <c r="J10" s="34" t="n">
        <v>33.2399390731949</v>
      </c>
      <c r="K10" s="35" t="n">
        <v>33.06146814032</v>
      </c>
      <c r="L10" s="36" t="n">
        <f aca="false">AVERAGE(I10:K10)</f>
        <v>33.7055595946584</v>
      </c>
      <c r="M10" s="37" t="n">
        <f aca="false">_xlfn.STDEV.S(I10:K10)</f>
        <v>0.965172767124525</v>
      </c>
      <c r="N10" s="36" t="n">
        <f aca="false">AVERAGE(I28:K28)</f>
        <v>29.4484509507112</v>
      </c>
      <c r="O10" s="67" t="n">
        <f aca="false">L10-N10</f>
        <v>4.25710864394713</v>
      </c>
      <c r="P10" s="40"/>
      <c r="Q10" s="39" t="n">
        <f aca="false">O10-3.4</f>
        <v>0.857108643947131</v>
      </c>
      <c r="R10" s="40" t="n">
        <f aca="false">POWER(2,-Q10)</f>
        <v>0.552057848612184</v>
      </c>
    </row>
    <row r="11" customFormat="false" ht="10.7" hidden="false" customHeight="false" outlineLevel="0" collapsed="false">
      <c r="A11" s="2" t="s">
        <v>35</v>
      </c>
      <c r="B11" s="2" t="s">
        <v>16</v>
      </c>
      <c r="C11" s="2" t="s">
        <v>150</v>
      </c>
      <c r="D11" s="14" t="s">
        <v>36</v>
      </c>
      <c r="E11" s="15" t="n">
        <v>26.867120181531</v>
      </c>
      <c r="H11" s="68" t="s">
        <v>34</v>
      </c>
      <c r="I11" s="69" t="n">
        <v>27.3180249093472</v>
      </c>
      <c r="J11" s="43" t="n">
        <v>27.4803154285593</v>
      </c>
      <c r="K11" s="44" t="n">
        <v>27.2802228036665</v>
      </c>
      <c r="L11" s="45" t="n">
        <f aca="false">AVERAGE(I11:K11)</f>
        <v>27.359521047191</v>
      </c>
      <c r="M11" s="46" t="n">
        <f aca="false">_xlfn.STDEV.S(I11:K11)</f>
        <v>0.106304805752546</v>
      </c>
      <c r="N11" s="45" t="n">
        <f aca="false">AVERAGE(I29:K29)</f>
        <v>23.1072069441702</v>
      </c>
      <c r="O11" s="70" t="n">
        <f aca="false">L11-N11</f>
        <v>4.25231410302084</v>
      </c>
      <c r="P11" s="49"/>
      <c r="Q11" s="48" t="n">
        <f aca="false">O11-3.4</f>
        <v>0.852314103020836</v>
      </c>
      <c r="R11" s="49" t="n">
        <f aca="false">POWER(2,-Q11)</f>
        <v>0.553895566869512</v>
      </c>
    </row>
    <row r="12" customFormat="false" ht="10.35" hidden="false" customHeight="false" outlineLevel="0" collapsed="false">
      <c r="A12" s="2" t="s">
        <v>37</v>
      </c>
      <c r="B12" s="2" t="s">
        <v>16</v>
      </c>
      <c r="C12" s="2" t="s">
        <v>150</v>
      </c>
      <c r="D12" s="14" t="s">
        <v>38</v>
      </c>
      <c r="E12" s="15" t="n">
        <v>26.2605762312888</v>
      </c>
      <c r="H12" s="50" t="s">
        <v>36</v>
      </c>
      <c r="I12" s="51" t="n">
        <v>26.867120181531</v>
      </c>
      <c r="J12" s="34" t="n">
        <v>26.9137896128202</v>
      </c>
      <c r="K12" s="71" t="n">
        <v>26.6885800946422</v>
      </c>
      <c r="L12" s="36" t="n">
        <f aca="false">AVERAGE(I12:K12)</f>
        <v>26.8231632963311</v>
      </c>
      <c r="M12" s="16" t="n">
        <f aca="false">_xlfn.STDEV.S(I12:K12)</f>
        <v>0.118865417960175</v>
      </c>
      <c r="N12" s="26" t="n">
        <f aca="false">AVERAGE(I30:K30)</f>
        <v>22.5039720831155</v>
      </c>
      <c r="O12" s="38" t="n">
        <f aca="false">L12-N12</f>
        <v>4.31919121321566</v>
      </c>
      <c r="P12" s="29" t="n">
        <f aca="false">AVERAGE(O12:O14)</f>
        <v>4.1961035278253</v>
      </c>
      <c r="Q12" s="30" t="n">
        <f aca="false">O12-3.4</f>
        <v>0.919191213215664</v>
      </c>
      <c r="R12" s="31" t="n">
        <f aca="false">POWER(2,-Q12)</f>
        <v>0.528805389878974</v>
      </c>
      <c r="S12" s="0" t="n">
        <f aca="false">AVERAGE(R12:R14)</f>
        <v>0.577167452141594</v>
      </c>
      <c r="T12" s="0" t="n">
        <f aca="false">_xlfn.STDEV.S(R12:R14)</f>
        <v>0.0465988542889651</v>
      </c>
    </row>
    <row r="13" customFormat="false" ht="10.35" hidden="false" customHeight="false" outlineLevel="0" collapsed="false">
      <c r="A13" s="2" t="s">
        <v>39</v>
      </c>
      <c r="B13" s="2" t="s">
        <v>16</v>
      </c>
      <c r="C13" s="2" t="s">
        <v>150</v>
      </c>
      <c r="D13" s="14" t="s">
        <v>40</v>
      </c>
      <c r="E13" s="15" t="n">
        <v>27.1190349451643</v>
      </c>
      <c r="H13" s="50" t="s">
        <v>38</v>
      </c>
      <c r="I13" s="51" t="n">
        <v>26.2605762312888</v>
      </c>
      <c r="J13" s="34" t="n">
        <v>26.2704364734356</v>
      </c>
      <c r="K13" s="71" t="n">
        <v>26.1166578808748</v>
      </c>
      <c r="L13" s="36" t="n">
        <f aca="false">AVERAGE(I13:K13)</f>
        <v>26.2158901951997</v>
      </c>
      <c r="M13" s="72" t="n">
        <f aca="false">_xlfn.STDEV.S(I13:K13)</f>
        <v>0.0860790058522398</v>
      </c>
      <c r="N13" s="36" t="n">
        <f aca="false">AVERAGE(I31:K31)</f>
        <v>22.1303572006608</v>
      </c>
      <c r="O13" s="38" t="n">
        <f aca="false">L13-N13</f>
        <v>4.08553299453897</v>
      </c>
      <c r="P13" s="37"/>
      <c r="Q13" s="39" t="n">
        <f aca="false">O13-3.4</f>
        <v>0.685532994538966</v>
      </c>
      <c r="R13" s="40" t="n">
        <f aca="false">POWER(2,-Q13)</f>
        <v>0.621776072982022</v>
      </c>
    </row>
    <row r="14" customFormat="false" ht="10.7" hidden="false" customHeight="false" outlineLevel="0" collapsed="false">
      <c r="A14" s="2" t="s">
        <v>41</v>
      </c>
      <c r="B14" s="2" t="s">
        <v>16</v>
      </c>
      <c r="C14" s="2" t="s">
        <v>150</v>
      </c>
      <c r="D14" s="2" t="s">
        <v>18</v>
      </c>
      <c r="E14" s="15" t="n">
        <v>25.7637956482788</v>
      </c>
      <c r="H14" s="50" t="s">
        <v>40</v>
      </c>
      <c r="I14" s="51" t="n">
        <v>27.1190349451643</v>
      </c>
      <c r="J14" s="34" t="n">
        <v>26.8966173726508</v>
      </c>
      <c r="K14" s="71" t="n">
        <v>26.8389900364883</v>
      </c>
      <c r="L14" s="36" t="n">
        <f aca="false">AVERAGE(I14:K14)</f>
        <v>26.9515474514345</v>
      </c>
      <c r="M14" s="73" t="n">
        <f aca="false">_xlfn.STDEV.S(I14:K14)</f>
        <v>0.147882632128395</v>
      </c>
      <c r="N14" s="45" t="n">
        <f aca="false">AVERAGE(I32:K32)</f>
        <v>22.7679610757132</v>
      </c>
      <c r="O14" s="47" t="n">
        <f aca="false">L14-N14</f>
        <v>4.18358637572127</v>
      </c>
      <c r="P14" s="46"/>
      <c r="Q14" s="48" t="n">
        <f aca="false">O14-3.4</f>
        <v>0.783586375721266</v>
      </c>
      <c r="R14" s="49" t="n">
        <f aca="false">POWER(2,-Q14)</f>
        <v>0.580920893563787</v>
      </c>
    </row>
    <row r="15" customFormat="false" ht="10.35" hidden="false" customHeight="false" outlineLevel="0" collapsed="false">
      <c r="A15" s="2" t="s">
        <v>42</v>
      </c>
      <c r="B15" s="2" t="s">
        <v>16</v>
      </c>
      <c r="C15" s="2" t="s">
        <v>150</v>
      </c>
      <c r="D15" s="2" t="s">
        <v>20</v>
      </c>
      <c r="E15" s="15" t="n">
        <v>26.3590184186231</v>
      </c>
      <c r="H15" s="74" t="s">
        <v>66</v>
      </c>
      <c r="I15" s="75" t="n">
        <v>27.5107125202457</v>
      </c>
      <c r="J15" s="76" t="n">
        <v>27.2918670046081</v>
      </c>
      <c r="K15" s="77" t="n">
        <v>27.5227739873501</v>
      </c>
      <c r="L15" s="78" t="n">
        <f aca="false">AVERAGE(I15:K15)</f>
        <v>27.441784504068</v>
      </c>
      <c r="M15" s="79" t="n">
        <f aca="false">_xlfn.STDEV.S(I15:K15)</f>
        <v>0.129972351792225</v>
      </c>
      <c r="N15" s="80" t="n">
        <f aca="false">AVERAGE(I33:K33)</f>
        <v>23.2544717042781</v>
      </c>
      <c r="O15" s="81" t="n">
        <f aca="false">L15-N15</f>
        <v>4.18731279978987</v>
      </c>
      <c r="P15" s="29" t="n">
        <f aca="false">AVERAGE(O15:O17)</f>
        <v>4.38044187586828</v>
      </c>
      <c r="Q15" s="30" t="n">
        <f aca="false">O15-3.4</f>
        <v>0.787312799789865</v>
      </c>
      <c r="R15" s="31" t="n">
        <f aca="false">POWER(2,-Q15)</f>
        <v>0.579422334129889</v>
      </c>
      <c r="S15" s="0" t="n">
        <f aca="false">AVERAGE(R15:R17)</f>
        <v>0.50914871064845</v>
      </c>
      <c r="T15" s="0" t="n">
        <f aca="false">_xlfn.STDEV.S(R15:R17)</f>
        <v>0.0608628219606584</v>
      </c>
    </row>
    <row r="16" customFormat="false" ht="10.35" hidden="false" customHeight="false" outlineLevel="0" collapsed="false">
      <c r="A16" s="2" t="s">
        <v>43</v>
      </c>
      <c r="B16" s="2" t="s">
        <v>16</v>
      </c>
      <c r="C16" s="2" t="s">
        <v>150</v>
      </c>
      <c r="D16" s="2" t="s">
        <v>22</v>
      </c>
      <c r="E16" s="15" t="n">
        <v>26.0398095720766</v>
      </c>
      <c r="H16" s="82" t="s">
        <v>68</v>
      </c>
      <c r="I16" s="83" t="n">
        <v>27.0238737471408</v>
      </c>
      <c r="J16" s="84" t="n">
        <v>26.976034121038</v>
      </c>
      <c r="K16" s="85" t="n">
        <v>27.1209785315534</v>
      </c>
      <c r="L16" s="86" t="n">
        <f aca="false">AVERAGE(I16:K16)</f>
        <v>27.0402954665774</v>
      </c>
      <c r="M16" s="79" t="n">
        <f aca="false">_xlfn.STDEV.S(I16:K16)</f>
        <v>0.0738544188715544</v>
      </c>
      <c r="N16" s="80" t="n">
        <f aca="false">AVERAGE(I34:K34)</f>
        <v>22.5611445030293</v>
      </c>
      <c r="O16" s="81" t="n">
        <f aca="false">L16-N16</f>
        <v>4.47915096354814</v>
      </c>
      <c r="P16" s="37"/>
      <c r="Q16" s="39" t="n">
        <f aca="false">O16-3.4</f>
        <v>1.07915096354814</v>
      </c>
      <c r="R16" s="40" t="n">
        <f aca="false">POWER(2,-Q16)</f>
        <v>0.473307286172591</v>
      </c>
    </row>
    <row r="17" customFormat="false" ht="10.7" hidden="false" customHeight="false" outlineLevel="0" collapsed="false">
      <c r="A17" s="2" t="s">
        <v>44</v>
      </c>
      <c r="B17" s="2" t="s">
        <v>16</v>
      </c>
      <c r="C17" s="2" t="s">
        <v>150</v>
      </c>
      <c r="D17" s="2" t="s">
        <v>24</v>
      </c>
      <c r="E17" s="15" t="n">
        <v>26.4029716600435</v>
      </c>
      <c r="H17" s="87" t="s">
        <v>70</v>
      </c>
      <c r="I17" s="88" t="n">
        <v>26.8941830103326</v>
      </c>
      <c r="J17" s="89" t="n">
        <v>27.0142601325302</v>
      </c>
      <c r="K17" s="90" t="n">
        <v>26.9782702556834</v>
      </c>
      <c r="L17" s="91" t="n">
        <f aca="false">AVERAGE(I17:K17)</f>
        <v>26.9622377995154</v>
      </c>
      <c r="M17" s="92" t="n">
        <f aca="false">_xlfn.STDEV.S(I17:K17)</f>
        <v>0.0616231170657447</v>
      </c>
      <c r="N17" s="80" t="n">
        <f aca="false">AVERAGE(I35:K35)</f>
        <v>22.4873759352486</v>
      </c>
      <c r="O17" s="81" t="n">
        <f aca="false">L17-N17</f>
        <v>4.47486186426684</v>
      </c>
      <c r="P17" s="46"/>
      <c r="Q17" s="48" t="n">
        <f aca="false">O17-3.4</f>
        <v>1.07486186426684</v>
      </c>
      <c r="R17" s="49" t="n">
        <f aca="false">POWER(2,-Q17)</f>
        <v>0.47471651164287</v>
      </c>
    </row>
    <row r="18" customFormat="false" ht="10.7" hidden="false" customHeight="false" outlineLevel="0" collapsed="false">
      <c r="A18" s="2" t="s">
        <v>45</v>
      </c>
      <c r="B18" s="2" t="s">
        <v>16</v>
      </c>
      <c r="C18" s="2" t="s">
        <v>150</v>
      </c>
      <c r="D18" s="2" t="s">
        <v>26</v>
      </c>
      <c r="E18" s="15"/>
      <c r="L18" s="45"/>
      <c r="M18" s="93"/>
    </row>
    <row r="19" customFormat="false" ht="10.7" hidden="false" customHeight="false" outlineLevel="0" collapsed="false">
      <c r="A19" s="2" t="s">
        <v>46</v>
      </c>
      <c r="B19" s="2" t="s">
        <v>16</v>
      </c>
      <c r="C19" s="2" t="s">
        <v>150</v>
      </c>
      <c r="D19" s="2" t="s">
        <v>28</v>
      </c>
      <c r="E19" s="15"/>
      <c r="L19" s="45"/>
      <c r="M19" s="93"/>
    </row>
    <row r="20" customFormat="false" ht="10.7" hidden="false" customHeight="false" outlineLevel="0" collapsed="false">
      <c r="A20" s="2" t="s">
        <v>47</v>
      </c>
      <c r="B20" s="2" t="s">
        <v>16</v>
      </c>
      <c r="C20" s="2" t="s">
        <v>150</v>
      </c>
      <c r="D20" s="2" t="s">
        <v>30</v>
      </c>
      <c r="E20" s="15" t="n">
        <v>32.1179031221565</v>
      </c>
      <c r="H20" s="94" t="s">
        <v>164</v>
      </c>
      <c r="I20" s="17" t="s">
        <v>152</v>
      </c>
      <c r="J20" s="17" t="s">
        <v>153</v>
      </c>
      <c r="K20" s="17" t="s">
        <v>154</v>
      </c>
      <c r="L20" s="17" t="s">
        <v>165</v>
      </c>
      <c r="M20" s="17" t="s">
        <v>156</v>
      </c>
      <c r="O20" s="2"/>
      <c r="P20" s="3"/>
      <c r="Q20" s="20" t="s">
        <v>166</v>
      </c>
      <c r="R20" s="20" t="s">
        <v>167</v>
      </c>
      <c r="S20" s="20" t="s">
        <v>168</v>
      </c>
    </row>
    <row r="21" customFormat="false" ht="10.7" hidden="false" customHeight="false" outlineLevel="0" collapsed="false">
      <c r="A21" s="2" t="s">
        <v>48</v>
      </c>
      <c r="B21" s="2" t="s">
        <v>16</v>
      </c>
      <c r="C21" s="2" t="s">
        <v>150</v>
      </c>
      <c r="D21" s="2" t="s">
        <v>32</v>
      </c>
      <c r="E21" s="15" t="n">
        <v>33.2399390731949</v>
      </c>
      <c r="H21" s="95" t="s">
        <v>18</v>
      </c>
      <c r="I21" s="96" t="n">
        <v>22.4353211993809</v>
      </c>
      <c r="J21" s="96" t="n">
        <v>22.4858378155662</v>
      </c>
      <c r="K21" s="96" t="n">
        <v>22.4843683194691</v>
      </c>
      <c r="L21" s="97" t="n">
        <f aca="false">AVERAGE(I21:K21)</f>
        <v>22.4685091114721</v>
      </c>
      <c r="M21" s="31" t="n">
        <f aca="false">_xlfn.STDEV.S(I21:K21)</f>
        <v>0.028750964965077</v>
      </c>
      <c r="O21" s="2"/>
      <c r="P21" s="3"/>
      <c r="Q21" s="20" t="s">
        <v>169</v>
      </c>
      <c r="R21" s="0" t="n">
        <v>1.0194227134932</v>
      </c>
      <c r="S21" s="0" t="n">
        <v>0.234126130581832</v>
      </c>
    </row>
    <row r="22" customFormat="false" ht="10.7" hidden="false" customHeight="false" outlineLevel="0" collapsed="false">
      <c r="A22" s="2" t="s">
        <v>49</v>
      </c>
      <c r="B22" s="2" t="s">
        <v>16</v>
      </c>
      <c r="C22" s="2" t="s">
        <v>150</v>
      </c>
      <c r="D22" s="2" t="s">
        <v>34</v>
      </c>
      <c r="E22" s="15" t="n">
        <v>27.4803154285593</v>
      </c>
      <c r="H22" s="98" t="s">
        <v>20</v>
      </c>
      <c r="I22" s="99" t="n">
        <v>22.4359654909394</v>
      </c>
      <c r="J22" s="99" t="n">
        <v>22.7397469480842</v>
      </c>
      <c r="K22" s="99" t="n">
        <v>22.6372335523058</v>
      </c>
      <c r="L22" s="45" t="n">
        <f aca="false">AVERAGE(I22:K22)</f>
        <v>22.6043153304431</v>
      </c>
      <c r="M22" s="40" t="n">
        <f aca="false">_xlfn.STDEV.S(I22:K22)</f>
        <v>0.154542875682461</v>
      </c>
      <c r="O22" s="2"/>
      <c r="P22" s="3"/>
      <c r="Q22" s="100" t="s">
        <v>170</v>
      </c>
      <c r="R22" s="53" t="n">
        <v>0.916524432436156</v>
      </c>
      <c r="S22" s="0" t="n">
        <v>0.379074595949623</v>
      </c>
    </row>
    <row r="23" customFormat="false" ht="10.7" hidden="false" customHeight="false" outlineLevel="0" collapsed="false">
      <c r="A23" s="2" t="s">
        <v>50</v>
      </c>
      <c r="B23" s="2" t="s">
        <v>16</v>
      </c>
      <c r="C23" s="2" t="s">
        <v>150</v>
      </c>
      <c r="D23" s="2" t="s">
        <v>36</v>
      </c>
      <c r="E23" s="15" t="n">
        <v>26.9137896128202</v>
      </c>
      <c r="H23" s="101" t="s">
        <v>22</v>
      </c>
      <c r="I23" s="102" t="n">
        <v>22.8119990525365</v>
      </c>
      <c r="J23" s="102" t="n">
        <v>22.8760697185065</v>
      </c>
      <c r="K23" s="102" t="n">
        <v>22.9290000381384</v>
      </c>
      <c r="L23" s="45" t="n">
        <f aca="false">AVERAGE(I23:K23)</f>
        <v>22.8723562697271</v>
      </c>
      <c r="M23" s="49" t="n">
        <f aca="false">_xlfn.STDEV.S(I23:K23)</f>
        <v>0.058588820898972</v>
      </c>
      <c r="O23" s="2"/>
      <c r="P23" s="3"/>
      <c r="Q23" s="20" t="s">
        <v>171</v>
      </c>
      <c r="R23" s="0" t="n">
        <v>0.51755810625285</v>
      </c>
      <c r="S23" s="0" t="n">
        <v>0.0613536983090298</v>
      </c>
    </row>
    <row r="24" customFormat="false" ht="10.7" hidden="false" customHeight="false" outlineLevel="0" collapsed="false">
      <c r="A24" s="2" t="s">
        <v>51</v>
      </c>
      <c r="B24" s="2" t="s">
        <v>16</v>
      </c>
      <c r="C24" s="2" t="s">
        <v>150</v>
      </c>
      <c r="D24" s="2" t="s">
        <v>38</v>
      </c>
      <c r="E24" s="15" t="n">
        <v>26.2704364734356</v>
      </c>
      <c r="H24" s="95" t="s">
        <v>24</v>
      </c>
      <c r="I24" s="96" t="n">
        <v>22.2323097409585</v>
      </c>
      <c r="J24" s="96" t="n">
        <v>22.3906807057527</v>
      </c>
      <c r="K24" s="96" t="n">
        <v>22.2064196055252</v>
      </c>
      <c r="L24" s="97" t="n">
        <f aca="false">AVERAGE(I24:K24)</f>
        <v>22.2764700174121</v>
      </c>
      <c r="M24" s="31" t="n">
        <f aca="false">_xlfn.STDEV.S(I24:K24)</f>
        <v>0.0997528735255702</v>
      </c>
      <c r="O24" s="2"/>
      <c r="P24" s="103"/>
      <c r="Q24" s="20" t="s">
        <v>172</v>
      </c>
      <c r="R24" s="0" t="n">
        <v>0.577167452141594</v>
      </c>
      <c r="S24" s="0" t="n">
        <v>0.0465988542889658</v>
      </c>
    </row>
    <row r="25" customFormat="false" ht="10.7" hidden="false" customHeight="false" outlineLevel="0" collapsed="false">
      <c r="A25" s="2" t="s">
        <v>52</v>
      </c>
      <c r="B25" s="2" t="s">
        <v>16</v>
      </c>
      <c r="C25" s="2" t="s">
        <v>150</v>
      </c>
      <c r="D25" s="2" t="s">
        <v>40</v>
      </c>
      <c r="E25" s="15" t="n">
        <v>26.8966173726508</v>
      </c>
      <c r="H25" s="98" t="s">
        <v>26</v>
      </c>
      <c r="I25" s="99" t="n">
        <v>33.8693468847894</v>
      </c>
      <c r="J25" s="99" t="n">
        <v>33.871475231964</v>
      </c>
      <c r="K25" s="99" t="n">
        <v>34.0833170154082</v>
      </c>
      <c r="L25" s="45" t="n">
        <f aca="false">AVERAGE(I25:K25)</f>
        <v>33.9413797107205</v>
      </c>
      <c r="M25" s="40" t="n">
        <f aca="false">_xlfn.STDEV.S(I25:K25)</f>
        <v>0.122925917982838</v>
      </c>
      <c r="O25" s="2"/>
      <c r="P25" s="3"/>
      <c r="Q25" s="20" t="s">
        <v>173</v>
      </c>
      <c r="R25" s="0" t="n">
        <v>0.50914871064845</v>
      </c>
      <c r="S25" s="0" t="n">
        <v>0.0608628219606585</v>
      </c>
    </row>
    <row r="26" customFormat="false" ht="10.7" hidden="false" customHeight="false" outlineLevel="0" collapsed="false">
      <c r="A26" s="2" t="s">
        <v>53</v>
      </c>
      <c r="B26" s="2" t="s">
        <v>16</v>
      </c>
      <c r="C26" s="2" t="s">
        <v>150</v>
      </c>
      <c r="D26" s="2" t="s">
        <v>18</v>
      </c>
      <c r="E26" s="15" t="n">
        <v>25.4046361341275</v>
      </c>
      <c r="H26" s="104" t="s">
        <v>28</v>
      </c>
      <c r="I26" s="105"/>
      <c r="J26" s="105"/>
      <c r="K26" s="105"/>
      <c r="L26" s="106"/>
      <c r="M26" s="49"/>
      <c r="O26" s="2"/>
      <c r="P26" s="3"/>
    </row>
    <row r="27" customFormat="false" ht="10.7" hidden="false" customHeight="false" outlineLevel="0" collapsed="false">
      <c r="A27" s="2" t="s">
        <v>54</v>
      </c>
      <c r="B27" s="2" t="s">
        <v>16</v>
      </c>
      <c r="C27" s="2" t="s">
        <v>150</v>
      </c>
      <c r="D27" s="2" t="s">
        <v>20</v>
      </c>
      <c r="E27" s="15" t="n">
        <v>26.3339880289363</v>
      </c>
      <c r="H27" s="95" t="s">
        <v>30</v>
      </c>
      <c r="I27" s="96" t="n">
        <v>27.6556803213855</v>
      </c>
      <c r="J27" s="96" t="n">
        <v>27.7278294166973</v>
      </c>
      <c r="K27" s="96" t="n">
        <v>27.4059669298738</v>
      </c>
      <c r="L27" s="97" t="n">
        <f aca="false">AVERAGE(I27:K27)</f>
        <v>27.5964922226522</v>
      </c>
      <c r="M27" s="31" t="n">
        <f aca="false">_xlfn.STDEV.S(I27:K27)</f>
        <v>0.1688972716766</v>
      </c>
      <c r="O27" s="2"/>
      <c r="P27" s="3"/>
    </row>
    <row r="28" customFormat="false" ht="10.7" hidden="false" customHeight="false" outlineLevel="0" collapsed="false">
      <c r="A28" s="2" t="s">
        <v>55</v>
      </c>
      <c r="B28" s="2" t="s">
        <v>16</v>
      </c>
      <c r="C28" s="2" t="s">
        <v>150</v>
      </c>
      <c r="D28" s="2" t="s">
        <v>22</v>
      </c>
      <c r="E28" s="15" t="n">
        <v>26.1403477276973</v>
      </c>
      <c r="H28" s="98" t="s">
        <v>32</v>
      </c>
      <c r="I28" s="99" t="n">
        <v>29.3917395078011</v>
      </c>
      <c r="J28" s="99" t="n">
        <v>29.61694653707</v>
      </c>
      <c r="K28" s="99" t="n">
        <v>29.3366668072626</v>
      </c>
      <c r="L28" s="45" t="n">
        <f aca="false">AVERAGE(I28:K28)</f>
        <v>29.4484509507112</v>
      </c>
      <c r="M28" s="40" t="n">
        <f aca="false">_xlfn.STDEV.S(I28:K28)</f>
        <v>0.148496877249791</v>
      </c>
      <c r="O28" s="2"/>
      <c r="P28" s="3"/>
    </row>
    <row r="29" customFormat="false" ht="10.7" hidden="false" customHeight="false" outlineLevel="0" collapsed="false">
      <c r="A29" s="2" t="s">
        <v>56</v>
      </c>
      <c r="B29" s="2" t="s">
        <v>16</v>
      </c>
      <c r="C29" s="2" t="s">
        <v>150</v>
      </c>
      <c r="D29" s="2" t="s">
        <v>24</v>
      </c>
      <c r="E29" s="15" t="n">
        <v>26.2141791877857</v>
      </c>
      <c r="H29" s="101" t="s">
        <v>34</v>
      </c>
      <c r="I29" s="102" t="n">
        <v>23.1082431922246</v>
      </c>
      <c r="J29" s="102" t="n">
        <v>23.1500302424798</v>
      </c>
      <c r="K29" s="102" t="n">
        <v>23.0633473978061</v>
      </c>
      <c r="L29" s="45" t="n">
        <f aca="false">AVERAGE(I29:K29)</f>
        <v>23.1072069441702</v>
      </c>
      <c r="M29" s="49" t="n">
        <f aca="false">_xlfn.STDEV.S(I29:K29)</f>
        <v>0.0433507121937335</v>
      </c>
      <c r="O29" s="2"/>
      <c r="P29" s="3"/>
    </row>
    <row r="30" customFormat="false" ht="10.7" hidden="false" customHeight="false" outlineLevel="0" collapsed="false">
      <c r="A30" s="2" t="s">
        <v>57</v>
      </c>
      <c r="B30" s="2" t="s">
        <v>16</v>
      </c>
      <c r="C30" s="2" t="s">
        <v>150</v>
      </c>
      <c r="D30" s="2" t="s">
        <v>26</v>
      </c>
      <c r="E30" s="15"/>
      <c r="H30" s="95" t="s">
        <v>36</v>
      </c>
      <c r="I30" s="96" t="n">
        <v>22.5191356611716</v>
      </c>
      <c r="J30" s="96" t="n">
        <v>22.5668794106415</v>
      </c>
      <c r="K30" s="96" t="n">
        <v>22.4259011775333</v>
      </c>
      <c r="L30" s="97" t="n">
        <f aca="false">AVERAGE(I30:K30)</f>
        <v>22.5039720831155</v>
      </c>
      <c r="M30" s="31" t="n">
        <f aca="false">_xlfn.STDEV.S(I30:K30)</f>
        <v>0.0717019255471971</v>
      </c>
      <c r="O30" s="2"/>
      <c r="P30" s="3"/>
    </row>
    <row r="31" customFormat="false" ht="10.7" hidden="false" customHeight="false" outlineLevel="0" collapsed="false">
      <c r="A31" s="2" t="s">
        <v>58</v>
      </c>
      <c r="B31" s="2" t="s">
        <v>16</v>
      </c>
      <c r="C31" s="2" t="s">
        <v>150</v>
      </c>
      <c r="D31" s="2" t="s">
        <v>28</v>
      </c>
      <c r="E31" s="15"/>
      <c r="H31" s="98" t="s">
        <v>38</v>
      </c>
      <c r="I31" s="99" t="n">
        <v>22.1119186535892</v>
      </c>
      <c r="J31" s="99" t="n">
        <v>22.1813140916185</v>
      </c>
      <c r="K31" s="99" t="n">
        <v>22.0978388567746</v>
      </c>
      <c r="L31" s="45" t="n">
        <f aca="false">AVERAGE(I31:K31)</f>
        <v>22.1303572006608</v>
      </c>
      <c r="M31" s="40" t="n">
        <f aca="false">_xlfn.STDEV.S(I31:K31)</f>
        <v>0.0446879594705757</v>
      </c>
      <c r="O31" s="2"/>
      <c r="P31" s="3"/>
    </row>
    <row r="32" customFormat="false" ht="10.7" hidden="false" customHeight="false" outlineLevel="0" collapsed="false">
      <c r="A32" s="2" t="s">
        <v>59</v>
      </c>
      <c r="B32" s="2" t="s">
        <v>16</v>
      </c>
      <c r="C32" s="2" t="s">
        <v>150</v>
      </c>
      <c r="D32" s="2" t="s">
        <v>30</v>
      </c>
      <c r="E32" s="15" t="n">
        <v>31.9277514938486</v>
      </c>
      <c r="H32" s="101" t="s">
        <v>40</v>
      </c>
      <c r="I32" s="102" t="n">
        <v>22.8179250092264</v>
      </c>
      <c r="J32" s="102" t="n">
        <v>22.8735355194206</v>
      </c>
      <c r="K32" s="102" t="n">
        <v>22.6124226984926</v>
      </c>
      <c r="L32" s="45" t="n">
        <f aca="false">AVERAGE(I32:K32)</f>
        <v>22.7679610757132</v>
      </c>
      <c r="M32" s="49" t="n">
        <f aca="false">_xlfn.STDEV.S(I32:K32)</f>
        <v>0.137540075259278</v>
      </c>
      <c r="O32" s="2"/>
      <c r="P32" s="3"/>
    </row>
    <row r="33" customFormat="false" ht="10.7" hidden="false" customHeight="false" outlineLevel="0" collapsed="false">
      <c r="A33" s="2" t="s">
        <v>60</v>
      </c>
      <c r="B33" s="2" t="s">
        <v>16</v>
      </c>
      <c r="C33" s="2" t="s">
        <v>150</v>
      </c>
      <c r="D33" s="2" t="s">
        <v>32</v>
      </c>
      <c r="E33" s="15" t="n">
        <v>33.06146814032</v>
      </c>
      <c r="H33" s="98" t="s">
        <v>66</v>
      </c>
      <c r="I33" s="3" t="n">
        <v>23.3541823333206</v>
      </c>
      <c r="J33" s="3" t="n">
        <v>23.1812480709936</v>
      </c>
      <c r="K33" s="3" t="n">
        <v>23.2279847085201</v>
      </c>
      <c r="L33" s="45" t="n">
        <f aca="false">AVERAGE(I33:K33)</f>
        <v>23.2544717042781</v>
      </c>
      <c r="M33" s="93" t="n">
        <f aca="false">_xlfn.STDEV.S(I33:K33)</f>
        <v>0.0894580095903056</v>
      </c>
      <c r="O33" s="2"/>
      <c r="P33" s="3"/>
    </row>
    <row r="34" customFormat="false" ht="10.7" hidden="false" customHeight="false" outlineLevel="0" collapsed="false">
      <c r="A34" s="2" t="s">
        <v>61</v>
      </c>
      <c r="B34" s="2" t="s">
        <v>16</v>
      </c>
      <c r="C34" s="2" t="s">
        <v>150</v>
      </c>
      <c r="D34" s="2" t="s">
        <v>34</v>
      </c>
      <c r="E34" s="15" t="n">
        <v>27.2802228036665</v>
      </c>
      <c r="H34" s="98" t="s">
        <v>68</v>
      </c>
      <c r="I34" s="3" t="n">
        <v>22.5568647610713</v>
      </c>
      <c r="J34" s="3" t="n">
        <v>22.5890237681414</v>
      </c>
      <c r="K34" s="3" t="n">
        <v>22.5375449798751</v>
      </c>
      <c r="L34" s="45" t="n">
        <f aca="false">AVERAGE(I34:K34)</f>
        <v>22.5611445030293</v>
      </c>
      <c r="M34" s="93" t="n">
        <f aca="false">_xlfn.STDEV.S(I34:K34)</f>
        <v>0.0260048755767389</v>
      </c>
      <c r="O34" s="2"/>
      <c r="P34" s="3"/>
    </row>
    <row r="35" customFormat="false" ht="10.7" hidden="false" customHeight="false" outlineLevel="0" collapsed="false">
      <c r="A35" s="2" t="s">
        <v>62</v>
      </c>
      <c r="B35" s="2" t="s">
        <v>16</v>
      </c>
      <c r="C35" s="2" t="s">
        <v>150</v>
      </c>
      <c r="D35" s="2" t="s">
        <v>36</v>
      </c>
      <c r="E35" s="15" t="n">
        <v>26.6885800946422</v>
      </c>
      <c r="H35" s="101" t="s">
        <v>70</v>
      </c>
      <c r="I35" s="3" t="n">
        <v>22.5637367712153</v>
      </c>
      <c r="J35" s="3" t="n">
        <v>22.2137376853843</v>
      </c>
      <c r="K35" s="3" t="n">
        <v>22.6846533491461</v>
      </c>
      <c r="L35" s="45" t="n">
        <f aca="false">AVERAGE(I35:K35)</f>
        <v>22.4873759352486</v>
      </c>
      <c r="M35" s="93" t="n">
        <f aca="false">_xlfn.STDEV.S(I35:K35)</f>
        <v>0.244568239038122</v>
      </c>
      <c r="O35" s="2"/>
      <c r="P35" s="3"/>
    </row>
    <row r="36" customFormat="false" ht="10.35" hidden="false" customHeight="false" outlineLevel="0" collapsed="false">
      <c r="A36" s="2" t="s">
        <v>63</v>
      </c>
      <c r="B36" s="2" t="s">
        <v>16</v>
      </c>
      <c r="C36" s="2" t="s">
        <v>150</v>
      </c>
      <c r="D36" s="2" t="s">
        <v>38</v>
      </c>
      <c r="E36" s="15" t="n">
        <v>26.1166578808748</v>
      </c>
      <c r="O36" s="2"/>
      <c r="P36" s="3"/>
    </row>
    <row r="37" customFormat="false" ht="10.35" hidden="false" customHeight="false" outlineLevel="0" collapsed="false">
      <c r="A37" s="2" t="s">
        <v>64</v>
      </c>
      <c r="B37" s="2" t="s">
        <v>16</v>
      </c>
      <c r="C37" s="2" t="s">
        <v>150</v>
      </c>
      <c r="D37" s="2" t="s">
        <v>40</v>
      </c>
      <c r="E37" s="15" t="n">
        <v>26.8389900364883</v>
      </c>
      <c r="O37" s="2"/>
      <c r="P37" s="3"/>
    </row>
    <row r="38" customFormat="false" ht="10.35" hidden="false" customHeight="false" outlineLevel="0" collapsed="false">
      <c r="A38" s="2" t="s">
        <v>65</v>
      </c>
      <c r="B38" s="2" t="s">
        <v>16</v>
      </c>
      <c r="C38" s="2" t="s">
        <v>150</v>
      </c>
      <c r="D38" s="14" t="s">
        <v>66</v>
      </c>
      <c r="E38" s="15" t="n">
        <v>27.5107125202457</v>
      </c>
      <c r="O38" s="2"/>
      <c r="P38" s="3"/>
    </row>
    <row r="39" customFormat="false" ht="10.35" hidden="false" customHeight="false" outlineLevel="0" collapsed="false">
      <c r="A39" s="2" t="s">
        <v>67</v>
      </c>
      <c r="B39" s="2" t="s">
        <v>16</v>
      </c>
      <c r="C39" s="2" t="s">
        <v>150</v>
      </c>
      <c r="D39" s="14" t="s">
        <v>68</v>
      </c>
      <c r="E39" s="15" t="n">
        <v>27.0238737471408</v>
      </c>
      <c r="O39" s="2"/>
      <c r="P39" s="3"/>
    </row>
    <row r="40" customFormat="false" ht="10.35" hidden="false" customHeight="false" outlineLevel="0" collapsed="false">
      <c r="A40" s="2" t="s">
        <v>69</v>
      </c>
      <c r="B40" s="2" t="s">
        <v>16</v>
      </c>
      <c r="C40" s="2" t="s">
        <v>150</v>
      </c>
      <c r="D40" s="14" t="s">
        <v>70</v>
      </c>
      <c r="E40" s="15" t="n">
        <v>26.8941830103326</v>
      </c>
      <c r="O40" s="2"/>
      <c r="P40" s="3"/>
    </row>
    <row r="41" customFormat="false" ht="10.35" hidden="false" customHeight="false" outlineLevel="0" collapsed="false">
      <c r="A41" s="2" t="s">
        <v>71</v>
      </c>
      <c r="B41" s="2" t="s">
        <v>16</v>
      </c>
      <c r="C41" s="2" t="s">
        <v>150</v>
      </c>
      <c r="D41" s="2" t="s">
        <v>66</v>
      </c>
      <c r="E41" s="3" t="n">
        <v>27.2918670046081</v>
      </c>
      <c r="O41" s="2"/>
      <c r="P41" s="3"/>
    </row>
    <row r="42" customFormat="false" ht="10.35" hidden="false" customHeight="false" outlineLevel="0" collapsed="false">
      <c r="A42" s="2" t="s">
        <v>72</v>
      </c>
      <c r="B42" s="2" t="s">
        <v>16</v>
      </c>
      <c r="C42" s="2" t="s">
        <v>150</v>
      </c>
      <c r="D42" s="2" t="s">
        <v>68</v>
      </c>
      <c r="E42" s="3" t="n">
        <v>26.976034121038</v>
      </c>
      <c r="O42" s="2"/>
      <c r="P42" s="3"/>
    </row>
    <row r="43" customFormat="false" ht="10.35" hidden="false" customHeight="false" outlineLevel="0" collapsed="false">
      <c r="A43" s="2" t="s">
        <v>73</v>
      </c>
      <c r="B43" s="2" t="s">
        <v>16</v>
      </c>
      <c r="C43" s="2" t="s">
        <v>150</v>
      </c>
      <c r="D43" s="2" t="s">
        <v>70</v>
      </c>
      <c r="E43" s="3" t="n">
        <v>27.0142601325302</v>
      </c>
      <c r="O43" s="2"/>
      <c r="P43" s="3"/>
    </row>
    <row r="44" customFormat="false" ht="10.35" hidden="false" customHeight="false" outlineLevel="0" collapsed="false">
      <c r="A44" s="2" t="s">
        <v>74</v>
      </c>
      <c r="B44" s="2" t="s">
        <v>16</v>
      </c>
      <c r="C44" s="2" t="s">
        <v>150</v>
      </c>
      <c r="D44" s="2" t="s">
        <v>66</v>
      </c>
      <c r="E44" s="3" t="n">
        <v>27.5227739873501</v>
      </c>
      <c r="O44" s="2"/>
      <c r="P44" s="3"/>
    </row>
    <row r="45" customFormat="false" ht="10.35" hidden="false" customHeight="false" outlineLevel="0" collapsed="false">
      <c r="A45" s="2" t="s">
        <v>75</v>
      </c>
      <c r="B45" s="2" t="s">
        <v>16</v>
      </c>
      <c r="C45" s="2" t="s">
        <v>150</v>
      </c>
      <c r="D45" s="2" t="s">
        <v>68</v>
      </c>
      <c r="E45" s="3" t="n">
        <v>27.1209785315534</v>
      </c>
      <c r="O45" s="2"/>
      <c r="P45" s="3"/>
    </row>
    <row r="46" customFormat="false" ht="10.35" hidden="false" customHeight="false" outlineLevel="0" collapsed="false">
      <c r="A46" s="2" t="s">
        <v>76</v>
      </c>
      <c r="B46" s="2" t="s">
        <v>16</v>
      </c>
      <c r="C46" s="2" t="s">
        <v>150</v>
      </c>
      <c r="D46" s="2" t="s">
        <v>70</v>
      </c>
      <c r="E46" s="3" t="n">
        <v>26.9782702556834</v>
      </c>
      <c r="O46" s="2"/>
      <c r="P46" s="3"/>
    </row>
    <row r="47" customFormat="false" ht="10.35" hidden="false" customHeight="false" outlineLevel="0" collapsed="false">
      <c r="A47" s="2" t="s">
        <v>77</v>
      </c>
      <c r="B47" s="2" t="s">
        <v>16</v>
      </c>
      <c r="C47" s="2" t="s">
        <v>150</v>
      </c>
      <c r="D47" s="2" t="s">
        <v>78</v>
      </c>
      <c r="O47" s="2"/>
      <c r="P47" s="3"/>
    </row>
    <row r="48" customFormat="false" ht="10.35" hidden="false" customHeight="false" outlineLevel="0" collapsed="false">
      <c r="A48" s="2" t="s">
        <v>79</v>
      </c>
      <c r="B48" s="2" t="s">
        <v>16</v>
      </c>
      <c r="C48" s="2" t="s">
        <v>150</v>
      </c>
      <c r="D48" s="2" t="s">
        <v>78</v>
      </c>
      <c r="O48" s="2"/>
      <c r="P48" s="3"/>
    </row>
    <row r="49" customFormat="false" ht="10.35" hidden="false" customHeight="false" outlineLevel="0" collapsed="false">
      <c r="A49" s="2" t="s">
        <v>80</v>
      </c>
      <c r="B49" s="2" t="s">
        <v>16</v>
      </c>
      <c r="C49" s="2" t="s">
        <v>150</v>
      </c>
      <c r="D49" s="2" t="s">
        <v>78</v>
      </c>
      <c r="O49" s="2"/>
      <c r="P49" s="3"/>
    </row>
    <row r="50" customFormat="false" ht="10.35" hidden="false" customHeight="false" outlineLevel="0" collapsed="false">
      <c r="A50" s="2" t="s">
        <v>81</v>
      </c>
      <c r="B50" s="2" t="s">
        <v>16</v>
      </c>
      <c r="C50" s="2" t="s">
        <v>174</v>
      </c>
      <c r="D50" s="2" t="s">
        <v>18</v>
      </c>
      <c r="E50" s="3" t="n">
        <v>22.4353211993809</v>
      </c>
      <c r="O50" s="2"/>
      <c r="P50" s="3"/>
    </row>
    <row r="51" customFormat="false" ht="10.35" hidden="false" customHeight="false" outlineLevel="0" collapsed="false">
      <c r="A51" s="2" t="s">
        <v>82</v>
      </c>
      <c r="B51" s="2" t="s">
        <v>16</v>
      </c>
      <c r="C51" s="2" t="s">
        <v>174</v>
      </c>
      <c r="D51" s="2" t="s">
        <v>20</v>
      </c>
      <c r="E51" s="3" t="n">
        <v>22.4359654909394</v>
      </c>
      <c r="O51" s="2"/>
      <c r="P51" s="3"/>
    </row>
    <row r="52" customFormat="false" ht="10.35" hidden="false" customHeight="false" outlineLevel="0" collapsed="false">
      <c r="A52" s="2" t="s">
        <v>83</v>
      </c>
      <c r="B52" s="2" t="s">
        <v>16</v>
      </c>
      <c r="C52" s="2" t="s">
        <v>174</v>
      </c>
      <c r="D52" s="2" t="s">
        <v>22</v>
      </c>
      <c r="E52" s="3" t="n">
        <v>22.8119990525365</v>
      </c>
      <c r="O52" s="2"/>
      <c r="P52" s="3"/>
    </row>
    <row r="53" customFormat="false" ht="10.35" hidden="false" customHeight="false" outlineLevel="0" collapsed="false">
      <c r="A53" s="2" t="s">
        <v>84</v>
      </c>
      <c r="B53" s="2" t="s">
        <v>16</v>
      </c>
      <c r="C53" s="2" t="s">
        <v>174</v>
      </c>
      <c r="D53" s="2" t="s">
        <v>24</v>
      </c>
      <c r="E53" s="3" t="n">
        <v>22.2323097409585</v>
      </c>
      <c r="O53" s="2"/>
      <c r="P53" s="3"/>
    </row>
    <row r="54" customFormat="false" ht="10.35" hidden="false" customHeight="false" outlineLevel="0" collapsed="false">
      <c r="A54" s="2" t="s">
        <v>85</v>
      </c>
      <c r="B54" s="2" t="s">
        <v>16</v>
      </c>
      <c r="C54" s="2" t="s">
        <v>174</v>
      </c>
      <c r="D54" s="2" t="s">
        <v>26</v>
      </c>
      <c r="E54" s="3" t="n">
        <v>33.8693468847894</v>
      </c>
      <c r="O54" s="2"/>
      <c r="P54" s="3"/>
    </row>
    <row r="55" customFormat="false" ht="10.35" hidden="false" customHeight="false" outlineLevel="0" collapsed="false">
      <c r="A55" s="2" t="s">
        <v>86</v>
      </c>
      <c r="B55" s="2" t="s">
        <v>16</v>
      </c>
      <c r="C55" s="2" t="s">
        <v>174</v>
      </c>
      <c r="D55" s="2" t="s">
        <v>28</v>
      </c>
      <c r="O55" s="2"/>
      <c r="P55" s="3"/>
    </row>
    <row r="56" customFormat="false" ht="10.35" hidden="false" customHeight="false" outlineLevel="0" collapsed="false">
      <c r="A56" s="2" t="s">
        <v>87</v>
      </c>
      <c r="B56" s="2" t="s">
        <v>16</v>
      </c>
      <c r="C56" s="2" t="s">
        <v>174</v>
      </c>
      <c r="D56" s="2" t="s">
        <v>30</v>
      </c>
      <c r="E56" s="3" t="n">
        <v>27.6556803213855</v>
      </c>
      <c r="O56" s="2"/>
      <c r="P56" s="3"/>
    </row>
    <row r="57" customFormat="false" ht="10.35" hidden="false" customHeight="false" outlineLevel="0" collapsed="false">
      <c r="A57" s="2" t="s">
        <v>88</v>
      </c>
      <c r="B57" s="2" t="s">
        <v>16</v>
      </c>
      <c r="C57" s="2" t="s">
        <v>174</v>
      </c>
      <c r="D57" s="2" t="s">
        <v>32</v>
      </c>
      <c r="E57" s="3" t="n">
        <v>29.3917395078011</v>
      </c>
      <c r="O57" s="2"/>
      <c r="P57" s="3"/>
    </row>
    <row r="58" customFormat="false" ht="10.35" hidden="false" customHeight="false" outlineLevel="0" collapsed="false">
      <c r="A58" s="2" t="s">
        <v>89</v>
      </c>
      <c r="B58" s="2" t="s">
        <v>16</v>
      </c>
      <c r="C58" s="2" t="s">
        <v>174</v>
      </c>
      <c r="D58" s="2" t="s">
        <v>34</v>
      </c>
      <c r="E58" s="3" t="n">
        <v>23.1082431922246</v>
      </c>
      <c r="O58" s="2"/>
      <c r="P58" s="3"/>
    </row>
    <row r="59" customFormat="false" ht="10.35" hidden="false" customHeight="false" outlineLevel="0" collapsed="false">
      <c r="A59" s="2" t="s">
        <v>90</v>
      </c>
      <c r="B59" s="2" t="s">
        <v>16</v>
      </c>
      <c r="C59" s="2" t="s">
        <v>174</v>
      </c>
      <c r="D59" s="2" t="s">
        <v>36</v>
      </c>
      <c r="E59" s="3" t="n">
        <v>22.5191356611716</v>
      </c>
      <c r="O59" s="2"/>
      <c r="P59" s="3"/>
    </row>
    <row r="60" customFormat="false" ht="10.35" hidden="false" customHeight="false" outlineLevel="0" collapsed="false">
      <c r="A60" s="2" t="s">
        <v>91</v>
      </c>
      <c r="B60" s="2" t="s">
        <v>16</v>
      </c>
      <c r="C60" s="2" t="s">
        <v>174</v>
      </c>
      <c r="D60" s="2" t="s">
        <v>38</v>
      </c>
      <c r="E60" s="3" t="n">
        <v>22.1119186535892</v>
      </c>
      <c r="O60" s="2"/>
      <c r="P60" s="3"/>
    </row>
    <row r="61" customFormat="false" ht="10.35" hidden="false" customHeight="false" outlineLevel="0" collapsed="false">
      <c r="A61" s="2" t="s">
        <v>92</v>
      </c>
      <c r="B61" s="2" t="s">
        <v>16</v>
      </c>
      <c r="C61" s="2" t="s">
        <v>174</v>
      </c>
      <c r="D61" s="2" t="s">
        <v>40</v>
      </c>
      <c r="E61" s="3" t="n">
        <v>22.8179250092264</v>
      </c>
      <c r="O61" s="2"/>
      <c r="P61" s="3"/>
    </row>
    <row r="62" customFormat="false" ht="10.35" hidden="false" customHeight="false" outlineLevel="0" collapsed="false">
      <c r="A62" s="2" t="s">
        <v>93</v>
      </c>
      <c r="B62" s="2" t="s">
        <v>16</v>
      </c>
      <c r="C62" s="2" t="s">
        <v>174</v>
      </c>
      <c r="D62" s="2" t="s">
        <v>18</v>
      </c>
      <c r="E62" s="3" t="n">
        <v>22.4858378155662</v>
      </c>
      <c r="O62" s="2"/>
      <c r="P62" s="3"/>
    </row>
    <row r="63" customFormat="false" ht="10.35" hidden="false" customHeight="false" outlineLevel="0" collapsed="false">
      <c r="A63" s="2" t="s">
        <v>94</v>
      </c>
      <c r="B63" s="2" t="s">
        <v>16</v>
      </c>
      <c r="C63" s="2" t="s">
        <v>174</v>
      </c>
      <c r="D63" s="2" t="s">
        <v>20</v>
      </c>
      <c r="E63" s="3" t="n">
        <v>22.7397469480842</v>
      </c>
      <c r="O63" s="2"/>
      <c r="P63" s="3"/>
    </row>
    <row r="64" customFormat="false" ht="10.35" hidden="false" customHeight="false" outlineLevel="0" collapsed="false">
      <c r="A64" s="2" t="s">
        <v>95</v>
      </c>
      <c r="B64" s="2" t="s">
        <v>16</v>
      </c>
      <c r="C64" s="2" t="s">
        <v>174</v>
      </c>
      <c r="D64" s="2" t="s">
        <v>22</v>
      </c>
      <c r="E64" s="3" t="n">
        <v>22.8760697185065</v>
      </c>
      <c r="O64" s="2"/>
      <c r="P64" s="3"/>
    </row>
    <row r="65" customFormat="false" ht="10.35" hidden="false" customHeight="false" outlineLevel="0" collapsed="false">
      <c r="A65" s="2" t="s">
        <v>96</v>
      </c>
      <c r="B65" s="2" t="s">
        <v>16</v>
      </c>
      <c r="C65" s="2" t="s">
        <v>174</v>
      </c>
      <c r="D65" s="2" t="s">
        <v>24</v>
      </c>
      <c r="E65" s="3" t="n">
        <v>22.3906807057527</v>
      </c>
    </row>
    <row r="66" customFormat="false" ht="10.35" hidden="false" customHeight="false" outlineLevel="0" collapsed="false">
      <c r="A66" s="2" t="s">
        <v>97</v>
      </c>
      <c r="B66" s="2" t="s">
        <v>16</v>
      </c>
      <c r="C66" s="2" t="s">
        <v>174</v>
      </c>
      <c r="D66" s="2" t="s">
        <v>26</v>
      </c>
      <c r="E66" s="3" t="n">
        <v>33.871475231964</v>
      </c>
    </row>
    <row r="67" customFormat="false" ht="10.35" hidden="false" customHeight="false" outlineLevel="0" collapsed="false">
      <c r="A67" s="2" t="s">
        <v>98</v>
      </c>
      <c r="B67" s="2" t="s">
        <v>16</v>
      </c>
      <c r="C67" s="2" t="s">
        <v>174</v>
      </c>
      <c r="D67" s="2" t="s">
        <v>28</v>
      </c>
    </row>
    <row r="68" customFormat="false" ht="10.35" hidden="false" customHeight="false" outlineLevel="0" collapsed="false">
      <c r="A68" s="2" t="s">
        <v>99</v>
      </c>
      <c r="B68" s="2" t="s">
        <v>16</v>
      </c>
      <c r="C68" s="2" t="s">
        <v>174</v>
      </c>
      <c r="D68" s="2" t="s">
        <v>30</v>
      </c>
      <c r="E68" s="3" t="n">
        <v>27.7278294166973</v>
      </c>
    </row>
    <row r="69" customFormat="false" ht="10.35" hidden="false" customHeight="false" outlineLevel="0" collapsed="false">
      <c r="A69" s="2" t="s">
        <v>100</v>
      </c>
      <c r="B69" s="2" t="s">
        <v>16</v>
      </c>
      <c r="C69" s="2" t="s">
        <v>174</v>
      </c>
      <c r="D69" s="2" t="s">
        <v>32</v>
      </c>
      <c r="E69" s="3" t="n">
        <v>29.61694653707</v>
      </c>
    </row>
    <row r="70" customFormat="false" ht="10.35" hidden="false" customHeight="false" outlineLevel="0" collapsed="false">
      <c r="A70" s="2" t="s">
        <v>101</v>
      </c>
      <c r="B70" s="2" t="s">
        <v>16</v>
      </c>
      <c r="C70" s="2" t="s">
        <v>174</v>
      </c>
      <c r="D70" s="2" t="s">
        <v>34</v>
      </c>
      <c r="E70" s="3" t="n">
        <v>23.1500302424798</v>
      </c>
    </row>
    <row r="71" customFormat="false" ht="10.35" hidden="false" customHeight="false" outlineLevel="0" collapsed="false">
      <c r="A71" s="2" t="s">
        <v>102</v>
      </c>
      <c r="B71" s="2" t="s">
        <v>16</v>
      </c>
      <c r="C71" s="2" t="s">
        <v>174</v>
      </c>
      <c r="D71" s="2" t="s">
        <v>36</v>
      </c>
      <c r="E71" s="3" t="n">
        <v>22.5668794106415</v>
      </c>
    </row>
    <row r="72" customFormat="false" ht="10.35" hidden="false" customHeight="false" outlineLevel="0" collapsed="false">
      <c r="A72" s="2" t="s">
        <v>103</v>
      </c>
      <c r="B72" s="2" t="s">
        <v>16</v>
      </c>
      <c r="C72" s="2" t="s">
        <v>174</v>
      </c>
      <c r="D72" s="2" t="s">
        <v>38</v>
      </c>
      <c r="E72" s="3" t="n">
        <v>22.1813140916185</v>
      </c>
    </row>
    <row r="73" customFormat="false" ht="10.35" hidden="false" customHeight="false" outlineLevel="0" collapsed="false">
      <c r="A73" s="2" t="s">
        <v>104</v>
      </c>
      <c r="B73" s="2" t="s">
        <v>16</v>
      </c>
      <c r="C73" s="2" t="s">
        <v>174</v>
      </c>
      <c r="D73" s="2" t="s">
        <v>40</v>
      </c>
      <c r="E73" s="3" t="n">
        <v>22.8735355194206</v>
      </c>
    </row>
    <row r="74" customFormat="false" ht="10.35" hidden="false" customHeight="false" outlineLevel="0" collapsed="false">
      <c r="A74" s="2" t="s">
        <v>105</v>
      </c>
      <c r="B74" s="2" t="s">
        <v>16</v>
      </c>
      <c r="C74" s="2" t="s">
        <v>174</v>
      </c>
      <c r="D74" s="2" t="s">
        <v>18</v>
      </c>
      <c r="E74" s="3" t="n">
        <v>22.4843683194691</v>
      </c>
    </row>
    <row r="75" customFormat="false" ht="10.35" hidden="false" customHeight="false" outlineLevel="0" collapsed="false">
      <c r="A75" s="2" t="s">
        <v>106</v>
      </c>
      <c r="B75" s="2" t="s">
        <v>16</v>
      </c>
      <c r="C75" s="2" t="s">
        <v>174</v>
      </c>
      <c r="D75" s="2" t="s">
        <v>20</v>
      </c>
      <c r="E75" s="3" t="n">
        <v>22.6372335523058</v>
      </c>
    </row>
    <row r="76" customFormat="false" ht="10.35" hidden="false" customHeight="false" outlineLevel="0" collapsed="false">
      <c r="A76" s="2" t="s">
        <v>107</v>
      </c>
      <c r="B76" s="2" t="s">
        <v>16</v>
      </c>
      <c r="C76" s="2" t="s">
        <v>174</v>
      </c>
      <c r="D76" s="2" t="s">
        <v>22</v>
      </c>
      <c r="E76" s="3" t="n">
        <v>22.9290000381384</v>
      </c>
    </row>
    <row r="77" customFormat="false" ht="10.35" hidden="false" customHeight="false" outlineLevel="0" collapsed="false">
      <c r="A77" s="2" t="s">
        <v>108</v>
      </c>
      <c r="B77" s="2" t="s">
        <v>16</v>
      </c>
      <c r="C77" s="2" t="s">
        <v>174</v>
      </c>
      <c r="D77" s="2" t="s">
        <v>24</v>
      </c>
      <c r="E77" s="3" t="n">
        <v>22.2064196055252</v>
      </c>
    </row>
    <row r="78" customFormat="false" ht="10.35" hidden="false" customHeight="false" outlineLevel="0" collapsed="false">
      <c r="A78" s="2" t="s">
        <v>109</v>
      </c>
      <c r="B78" s="2" t="s">
        <v>16</v>
      </c>
      <c r="C78" s="2" t="s">
        <v>174</v>
      </c>
      <c r="D78" s="2" t="s">
        <v>26</v>
      </c>
      <c r="E78" s="3" t="n">
        <v>34.0833170154082</v>
      </c>
    </row>
    <row r="79" customFormat="false" ht="10.35" hidden="false" customHeight="false" outlineLevel="0" collapsed="false">
      <c r="A79" s="2" t="s">
        <v>110</v>
      </c>
      <c r="B79" s="2" t="s">
        <v>16</v>
      </c>
      <c r="C79" s="2" t="s">
        <v>174</v>
      </c>
      <c r="D79" s="2" t="s">
        <v>28</v>
      </c>
    </row>
    <row r="80" customFormat="false" ht="10.35" hidden="false" customHeight="false" outlineLevel="0" collapsed="false">
      <c r="A80" s="2" t="s">
        <v>111</v>
      </c>
      <c r="B80" s="2" t="s">
        <v>16</v>
      </c>
      <c r="C80" s="2" t="s">
        <v>174</v>
      </c>
      <c r="D80" s="2" t="s">
        <v>30</v>
      </c>
      <c r="E80" s="3" t="n">
        <v>27.4059669298738</v>
      </c>
    </row>
    <row r="81" customFormat="false" ht="10.35" hidden="false" customHeight="false" outlineLevel="0" collapsed="false">
      <c r="A81" s="2" t="s">
        <v>112</v>
      </c>
      <c r="B81" s="2" t="s">
        <v>16</v>
      </c>
      <c r="C81" s="2" t="s">
        <v>174</v>
      </c>
      <c r="D81" s="2" t="s">
        <v>32</v>
      </c>
      <c r="E81" s="3" t="n">
        <v>29.3366668072626</v>
      </c>
    </row>
    <row r="82" customFormat="false" ht="10.35" hidden="false" customHeight="false" outlineLevel="0" collapsed="false">
      <c r="A82" s="2" t="s">
        <v>113</v>
      </c>
      <c r="B82" s="2" t="s">
        <v>16</v>
      </c>
      <c r="C82" s="2" t="s">
        <v>174</v>
      </c>
      <c r="D82" s="2" t="s">
        <v>34</v>
      </c>
      <c r="E82" s="3" t="n">
        <v>23.0633473978061</v>
      </c>
    </row>
    <row r="83" customFormat="false" ht="10.35" hidden="false" customHeight="false" outlineLevel="0" collapsed="false">
      <c r="A83" s="2" t="s">
        <v>114</v>
      </c>
      <c r="B83" s="2" t="s">
        <v>16</v>
      </c>
      <c r="C83" s="2" t="s">
        <v>174</v>
      </c>
      <c r="D83" s="2" t="s">
        <v>36</v>
      </c>
      <c r="E83" s="3" t="n">
        <v>22.4259011775333</v>
      </c>
    </row>
    <row r="84" customFormat="false" ht="10.35" hidden="false" customHeight="false" outlineLevel="0" collapsed="false">
      <c r="A84" s="2" t="s">
        <v>115</v>
      </c>
      <c r="B84" s="2" t="s">
        <v>16</v>
      </c>
      <c r="C84" s="2" t="s">
        <v>174</v>
      </c>
      <c r="D84" s="2" t="s">
        <v>38</v>
      </c>
      <c r="E84" s="3" t="n">
        <v>22.0978388567746</v>
      </c>
    </row>
    <row r="85" customFormat="false" ht="10.35" hidden="false" customHeight="false" outlineLevel="0" collapsed="false">
      <c r="A85" s="2" t="s">
        <v>116</v>
      </c>
      <c r="B85" s="2" t="s">
        <v>16</v>
      </c>
      <c r="C85" s="2" t="s">
        <v>174</v>
      </c>
      <c r="D85" s="2" t="s">
        <v>40</v>
      </c>
      <c r="E85" s="3" t="n">
        <v>22.6124226984926</v>
      </c>
    </row>
    <row r="86" customFormat="false" ht="10.35" hidden="false" customHeight="false" outlineLevel="0" collapsed="false">
      <c r="A86" s="2" t="s">
        <v>117</v>
      </c>
      <c r="B86" s="2" t="s">
        <v>16</v>
      </c>
      <c r="C86" s="2" t="s">
        <v>174</v>
      </c>
      <c r="D86" s="2" t="s">
        <v>66</v>
      </c>
      <c r="E86" s="3" t="n">
        <v>23.3541823333206</v>
      </c>
    </row>
    <row r="87" customFormat="false" ht="10.35" hidden="false" customHeight="false" outlineLevel="0" collapsed="false">
      <c r="A87" s="2" t="s">
        <v>118</v>
      </c>
      <c r="B87" s="2" t="s">
        <v>16</v>
      </c>
      <c r="C87" s="2" t="s">
        <v>174</v>
      </c>
      <c r="D87" s="2" t="s">
        <v>68</v>
      </c>
      <c r="E87" s="3" t="n">
        <v>22.5568647610713</v>
      </c>
    </row>
    <row r="88" customFormat="false" ht="10.35" hidden="false" customHeight="false" outlineLevel="0" collapsed="false">
      <c r="A88" s="2" t="s">
        <v>119</v>
      </c>
      <c r="B88" s="2" t="s">
        <v>16</v>
      </c>
      <c r="C88" s="2" t="s">
        <v>174</v>
      </c>
      <c r="D88" s="2" t="s">
        <v>70</v>
      </c>
      <c r="E88" s="3" t="n">
        <v>22.5637367712153</v>
      </c>
    </row>
    <row r="89" customFormat="false" ht="10.35" hidden="false" customHeight="false" outlineLevel="0" collapsed="false">
      <c r="A89" s="2" t="s">
        <v>120</v>
      </c>
      <c r="B89" s="2" t="s">
        <v>16</v>
      </c>
      <c r="C89" s="2" t="s">
        <v>174</v>
      </c>
      <c r="D89" s="2" t="s">
        <v>66</v>
      </c>
      <c r="E89" s="3" t="n">
        <v>23.1812480709936</v>
      </c>
    </row>
    <row r="90" customFormat="false" ht="10.35" hidden="false" customHeight="false" outlineLevel="0" collapsed="false">
      <c r="A90" s="2" t="s">
        <v>121</v>
      </c>
      <c r="B90" s="2" t="s">
        <v>16</v>
      </c>
      <c r="C90" s="2" t="s">
        <v>174</v>
      </c>
      <c r="D90" s="2" t="s">
        <v>68</v>
      </c>
      <c r="E90" s="3" t="n">
        <v>22.5890237681414</v>
      </c>
    </row>
    <row r="91" customFormat="false" ht="10.35" hidden="false" customHeight="false" outlineLevel="0" collapsed="false">
      <c r="A91" s="2" t="s">
        <v>122</v>
      </c>
      <c r="B91" s="2" t="s">
        <v>16</v>
      </c>
      <c r="C91" s="2" t="s">
        <v>174</v>
      </c>
      <c r="D91" s="2" t="s">
        <v>70</v>
      </c>
      <c r="E91" s="3" t="n">
        <v>22.2137376853843</v>
      </c>
    </row>
    <row r="92" customFormat="false" ht="10.35" hidden="false" customHeight="false" outlineLevel="0" collapsed="false">
      <c r="A92" s="2" t="s">
        <v>123</v>
      </c>
      <c r="B92" s="2" t="s">
        <v>16</v>
      </c>
      <c r="C92" s="2" t="s">
        <v>174</v>
      </c>
      <c r="D92" s="2" t="s">
        <v>66</v>
      </c>
      <c r="E92" s="3" t="n">
        <v>23.2279847085201</v>
      </c>
    </row>
    <row r="93" customFormat="false" ht="10.35" hidden="false" customHeight="false" outlineLevel="0" collapsed="false">
      <c r="A93" s="2" t="s">
        <v>124</v>
      </c>
      <c r="B93" s="2" t="s">
        <v>16</v>
      </c>
      <c r="C93" s="2" t="s">
        <v>174</v>
      </c>
      <c r="D93" s="2" t="s">
        <v>68</v>
      </c>
      <c r="E93" s="3" t="n">
        <v>22.5375449798751</v>
      </c>
    </row>
    <row r="94" customFormat="false" ht="10.35" hidden="false" customHeight="false" outlineLevel="0" collapsed="false">
      <c r="A94" s="2" t="s">
        <v>125</v>
      </c>
      <c r="B94" s="2" t="s">
        <v>16</v>
      </c>
      <c r="C94" s="2" t="s">
        <v>174</v>
      </c>
      <c r="D94" s="2" t="s">
        <v>70</v>
      </c>
      <c r="E94" s="3" t="n">
        <v>22.6846533491461</v>
      </c>
    </row>
    <row r="95" customFormat="false" ht="10.35" hidden="false" customHeight="false" outlineLevel="0" collapsed="false">
      <c r="A95" s="2" t="s">
        <v>126</v>
      </c>
      <c r="B95" s="2" t="s">
        <v>16</v>
      </c>
      <c r="C95" s="2" t="s">
        <v>174</v>
      </c>
      <c r="D95" s="2" t="s">
        <v>78</v>
      </c>
    </row>
    <row r="96" customFormat="false" ht="10.35" hidden="false" customHeight="false" outlineLevel="0" collapsed="false">
      <c r="A96" s="2" t="s">
        <v>127</v>
      </c>
      <c r="B96" s="2" t="s">
        <v>16</v>
      </c>
      <c r="C96" s="2" t="s">
        <v>174</v>
      </c>
      <c r="D96" s="2" t="s">
        <v>78</v>
      </c>
    </row>
    <row r="97" customFormat="false" ht="10.35" hidden="false" customHeight="false" outlineLevel="0" collapsed="false">
      <c r="A97" s="2" t="s">
        <v>128</v>
      </c>
      <c r="B97" s="2" t="s">
        <v>16</v>
      </c>
      <c r="C97" s="2" t="s">
        <v>174</v>
      </c>
      <c r="D97" s="2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1" sqref="E4:F16 B7"/>
    </sheetView>
  </sheetViews>
  <sheetFormatPr defaultRowHeight="12.8" zeroHeight="false" outlineLevelRow="0" outlineLevelCol="0"/>
  <cols>
    <col collapsed="false" customWidth="true" hidden="false" outlineLevel="0" max="1025" min="1" style="0" width="12.21"/>
  </cols>
  <sheetData>
    <row r="1" customFormat="false" ht="12.8" hidden="false" customHeight="false" outlineLevel="0" collapsed="false">
      <c r="A1" s="0" t="s">
        <v>175</v>
      </c>
      <c r="B1" s="0" t="s">
        <v>176</v>
      </c>
    </row>
    <row r="2" customFormat="false" ht="12.8" hidden="false" customHeight="false" outlineLevel="0" collapsed="false">
      <c r="A2" s="0" t="s">
        <v>169</v>
      </c>
      <c r="B2" s="0" t="n">
        <v>1.21468877225446</v>
      </c>
    </row>
    <row r="3" customFormat="false" ht="12.8" hidden="false" customHeight="false" outlineLevel="0" collapsed="false">
      <c r="A3" s="0" t="s">
        <v>169</v>
      </c>
      <c r="B3" s="0" t="n">
        <v>0.759868654770778</v>
      </c>
    </row>
    <row r="4" customFormat="false" ht="12.8" hidden="false" customHeight="false" outlineLevel="0" collapsed="false">
      <c r="A4" s="0" t="s">
        <v>169</v>
      </c>
      <c r="B4" s="0" t="n">
        <v>1.08371071345436</v>
      </c>
    </row>
    <row r="5" customFormat="false" ht="12.8" hidden="false" customHeight="false" outlineLevel="0" collapsed="false">
      <c r="A5" s="0" t="s">
        <v>170</v>
      </c>
      <c r="B5" s="0" t="n">
        <v>0.648478215064631</v>
      </c>
    </row>
    <row r="6" customFormat="false" ht="12.8" hidden="false" customHeight="false" outlineLevel="0" collapsed="false">
      <c r="A6" s="0" t="s">
        <v>170</v>
      </c>
      <c r="B6" s="0" t="n">
        <v>1.18457064980769</v>
      </c>
    </row>
    <row r="7" customFormat="false" ht="12.8" hidden="false" customHeight="false" outlineLevel="0" collapsed="false">
      <c r="A7" s="0" t="s">
        <v>171</v>
      </c>
      <c r="B7" s="0" t="n">
        <v>0.446720903276852</v>
      </c>
    </row>
    <row r="8" customFormat="false" ht="12.8" hidden="false" customHeight="false" outlineLevel="0" collapsed="false">
      <c r="A8" s="0" t="s">
        <v>171</v>
      </c>
      <c r="B8" s="0" t="n">
        <v>0.552057848612184</v>
      </c>
    </row>
    <row r="9" customFormat="false" ht="12.8" hidden="false" customHeight="false" outlineLevel="0" collapsed="false">
      <c r="A9" s="0" t="s">
        <v>171</v>
      </c>
      <c r="B9" s="0" t="n">
        <v>0.553895566869512</v>
      </c>
    </row>
    <row r="10" customFormat="false" ht="12.8" hidden="false" customHeight="false" outlineLevel="0" collapsed="false">
      <c r="A10" s="0" t="s">
        <v>172</v>
      </c>
      <c r="B10" s="0" t="n">
        <v>0.528805389878974</v>
      </c>
    </row>
    <row r="11" customFormat="false" ht="12.8" hidden="false" customHeight="false" outlineLevel="0" collapsed="false">
      <c r="A11" s="0" t="s">
        <v>172</v>
      </c>
      <c r="B11" s="0" t="n">
        <v>0.621776072982022</v>
      </c>
    </row>
    <row r="12" customFormat="false" ht="12.8" hidden="false" customHeight="false" outlineLevel="0" collapsed="false">
      <c r="A12" s="0" t="s">
        <v>172</v>
      </c>
      <c r="B12" s="0" t="n">
        <v>0.580920893563787</v>
      </c>
    </row>
    <row r="13" customFormat="false" ht="12.8" hidden="false" customHeight="false" outlineLevel="0" collapsed="false">
      <c r="A13" s="0" t="s">
        <v>173</v>
      </c>
      <c r="B13" s="0" t="n">
        <v>0.579422334129889</v>
      </c>
    </row>
    <row r="14" customFormat="false" ht="12.8" hidden="false" customHeight="false" outlineLevel="0" collapsed="false">
      <c r="A14" s="0" t="s">
        <v>173</v>
      </c>
      <c r="B14" s="0" t="n">
        <v>0.473307286172591</v>
      </c>
    </row>
    <row r="15" customFormat="false" ht="12.8" hidden="false" customHeight="false" outlineLevel="0" collapsed="false">
      <c r="A15" s="0" t="s">
        <v>173</v>
      </c>
      <c r="B15" s="0" t="n">
        <v>0.47471651164287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" activeCellId="0" sqref="E4:F16"/>
    </sheetView>
  </sheetViews>
  <sheetFormatPr defaultRowHeight="12.8" zeroHeight="false" outlineLevelRow="0" outlineLevelCol="0"/>
  <cols>
    <col collapsed="false" customWidth="true" hidden="false" outlineLevel="0" max="1025" min="1" style="0" width="12.21"/>
  </cols>
  <sheetData>
    <row r="1" customFormat="false" ht="12.8" hidden="false" customHeight="false" outlineLevel="0" collapsed="false">
      <c r="B1" s="0" t="s">
        <v>177</v>
      </c>
      <c r="C1" s="0" t="s">
        <v>178</v>
      </c>
    </row>
    <row r="2" customFormat="false" ht="12.8" hidden="false" customHeight="false" outlineLevel="0" collapsed="false">
      <c r="A2" s="0" t="s">
        <v>169</v>
      </c>
      <c r="B2" s="0" t="n">
        <v>1.0194227134932</v>
      </c>
      <c r="C2" s="0" t="n">
        <v>0.234126130581832</v>
      </c>
    </row>
    <row r="3" customFormat="false" ht="12.8" hidden="false" customHeight="false" outlineLevel="0" collapsed="false">
      <c r="A3" s="0" t="s">
        <v>170</v>
      </c>
      <c r="B3" s="0" t="n">
        <v>0.916524432436158</v>
      </c>
      <c r="C3" s="0" t="n">
        <v>0.37907459594962</v>
      </c>
    </row>
    <row r="4" customFormat="false" ht="12.8" hidden="false" customHeight="false" outlineLevel="0" collapsed="false">
      <c r="A4" s="0" t="s">
        <v>171</v>
      </c>
      <c r="B4" s="0" t="n">
        <v>0.517558106252849</v>
      </c>
      <c r="C4" s="0" t="n">
        <v>0.0613536983090287</v>
      </c>
    </row>
    <row r="5" customFormat="false" ht="12.8" hidden="false" customHeight="false" outlineLevel="0" collapsed="false">
      <c r="A5" s="0" t="s">
        <v>172</v>
      </c>
      <c r="B5" s="0" t="n">
        <v>0.577167452141594</v>
      </c>
      <c r="C5" s="0" t="n">
        <v>0.0465988542889651</v>
      </c>
    </row>
    <row r="6" customFormat="false" ht="12.8" hidden="false" customHeight="false" outlineLevel="0" collapsed="false">
      <c r="A6" s="0" t="s">
        <v>173</v>
      </c>
      <c r="B6" s="0" t="n">
        <v>0.50914871064845</v>
      </c>
      <c r="C6" s="0" t="n">
        <v>0.0608628219606584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2023-02-10T14:36:41Z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