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Github\Masters\"/>
    </mc:Choice>
  </mc:AlternateContent>
  <xr:revisionPtr revIDLastSave="0" documentId="13_ncr:1_{FEBC9E55-10AD-402E-846D-175D6D19D028}" xr6:coauthVersionLast="47" xr6:coauthVersionMax="47" xr10:uidLastSave="{00000000-0000-0000-0000-000000000000}"/>
  <bookViews>
    <workbookView xWindow="-120" yWindow="-120" windowWidth="29040" windowHeight="15840" activeTab="3"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5" l="1"/>
  <c r="D5" i="5"/>
  <c r="D6" i="5"/>
  <c r="D7" i="5"/>
  <c r="D8" i="5"/>
  <c r="D3"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<sst xmlns="http://schemas.openxmlformats.org/spreadsheetml/2006/main" count="272" uniqueCount="177">
  <si>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</si>
  <si>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</si>
  <si>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</si>
  <si>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</si>
  <si>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</si>
  <si>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</si>
  <si>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</si>
  <si>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</si>
  <si>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</si>
  <si>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</si>
  <si>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</si>
  <si>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</si>
  <si>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</si>
  <si>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</si>
  <si>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</si>
  <si>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</si>
  <si>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</si>
  <si>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</si>
  <si>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</si>
  <si>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</si>
  <si>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</si>
  <si>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</si>
  <si>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</si>
  <si>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</si>
  <si>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</si>
  <si>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</si>
  <si>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</si>
  <si>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</si>
  <si>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</si>
  <si>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</si>
  <si>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</si>
  <si>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</si>
  <si>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</si>
  <si>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</si>
  <si>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</si>
  <si>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</si>
  <si>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</si>
  <si>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</si>
  <si>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</si>
  <si>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</si>
  <si>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</si>
  <si>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</si>
  <si>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</si>
  <si>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</si>
  <si>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</si>
  <si>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</si>
  <si>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</si>
  <si>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</si>
  <si>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</si>
  <si>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</si>
  <si>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</si>
  <si>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</si>
  <si>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</si>
  <si>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</si>
  <si>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</si>
  <si>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</si>
  <si>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</si>
  <si>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</si>
  <si>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</si>
  <si>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</si>
  <si>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</si>
  <si>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</si>
  <si>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</si>
  <si>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</si>
  <si>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</si>
  <si>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</si>
  <si>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</si>
  <si>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Note: What is interesting from the note on the left is that as I increase pixelDiv, the error seen in the linalg_lu solution is still very low and stays roughly constant meaning that linalg_lu is valid for all but the values being passed in may be garbage</t>
  </si>
  <si>
    <t>Try different values for pixelDiv and write down all the expected values on the excel sheet like Y_bc and the indexes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</si>
  <si>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</si>
  <si>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</si>
  <si>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</si>
  <si>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</si>
  <si>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</si>
  <si>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</si>
  <si>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</si>
  <si>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</si>
  <si>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</si>
  <si>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</si>
  <si>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</si>
  <si>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</si>
  <si>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</si>
  <si>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</si>
  <si>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</si>
  <si>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</si>
  <si>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</si>
  <si>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</si>
  <si>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</si>
  <si>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</si>
  <si>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</si>
  <si>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</si>
  <si>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</si>
  <si>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</si>
  <si>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</si>
  <si>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</si>
  <si>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</si>
  <si>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</si>
  <si>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</si>
  <si>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</si>
  <si>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</si>
  <si>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</si>
  <si>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</si>
  <si>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</si>
  <si>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</si>
  <si>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</si>
  <si>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</si>
  <si>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</si>
  <si>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</si>
  <si>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</si>
  <si>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</si>
  <si>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</si>
  <si>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</si>
  <si>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Note: the airgap plot looks more correct at Div = 2 than Div = 15 which makes me think there is an error in the mec region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</si>
  <si>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</si>
  <si>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</si>
  <si>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</si>
  <si>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</si>
  <si>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</si>
  <si>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</si>
  <si>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</si>
  <si>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</si>
  <si>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</si>
  <si>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</si>
  <si>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</si>
  <si>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</si>
  <si>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</si>
  <si>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</si>
  <si>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</si>
  <si>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</si>
  <si>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</si>
  <si>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</si>
  <si>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</si>
  <si>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</si>
  <si>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</si>
  <si>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</si>
  <si>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</si>
  <si>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</si>
  <si>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</si>
  <si>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</si>
  <si>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</si>
  <si>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</si>
  <si>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</si>
  <si>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</si>
  <si>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</si>
  <si>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</si>
  <si>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</si>
  <si>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</si>
  <si>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</si>
  <si>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</si>
  <si>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</si>
  <si>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</si>
  <si>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</si>
  <si>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</si>
  <si>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</si>
  <si>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</si>
  <si>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</si>
  <si>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</si>
  <si>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</si>
  <si>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</si>
  <si>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One of the true inconsistencies is the MMF in the 2019 paper that didn’t exist in 2015 or 2018</t>
  </si>
  <si>
    <t>Something interesting is that when plotting the Bx field in the boundary I see the max/min at 0.035/-0.035 which is roughly the same as the aigrap B field plot (too low) then that tells me the issue is elsewhere not in the boundary equation but in the B field plot since it happened when changing mesh density in this test too!</t>
  </si>
  <si>
    <t>An interesting thought is that with a low mesh density the f value will be constant for a much longer node length lx compared to a dense mesh. Although both plots have an area equal to 0, the course mesh has more error but the next ones are not converging to a point. We should plot the difference between them to see if there is a convergence</t>
  </si>
  <si>
    <t>If I find out that this is normal behaviour with the peaks of MMF dropping with finer mesh, then this tells me that the issue lies elsewhere and that I have to continue from the beginning</t>
  </si>
  <si>
    <t>Worst case just send a message to the authors asking for more supplementary material. Send proof that Im actually far into solving it. Ask Solange for help</t>
  </si>
  <si>
    <t>Try to upgrade my meshing to allow an input number of nodes in the x and y direction</t>
  </si>
  <si>
    <t>Look into the Kc value for possibly being the entire coil span</t>
  </si>
  <si>
    <t>What is weird is that the shape of each node makes a HUGE impact on the results. Look into if you need to keep the nodes in the x and y direction for a region the same? Ex) a coil needs to be square in terms of nodes in it</t>
  </si>
  <si>
    <t>PixelDivs</t>
  </si>
  <si>
    <t>lx</t>
  </si>
  <si>
    <t>ly</t>
  </si>
  <si>
    <t>MMF</t>
  </si>
  <si>
    <t>Rx</t>
  </si>
  <si>
    <t>Ry</t>
  </si>
  <si>
    <t>Peak2Peak</t>
  </si>
  <si>
    <t>Bx</t>
  </si>
  <si>
    <t>By</t>
  </si>
  <si>
    <t>ppSlotheight//2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</si>
</sst>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s>
  <fills count="13">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
      <patternFill patternType="solid">
        <fgColor theme="5" tint="0.59999389629810485"/>
        <bgColor indexed="6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xf numFmtId="0" fontId="1" fillId="12" borderId="0" applyNumberFormat="0" applyBorder="0" applyAlignment="0" applyProtection="0"/>
  </cellStyleXfs>
  <cellXfs count="22">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1" fillId="12" borderId="0" xfId="10" applyAlignment="1">
      <alignment horizontal="center" vertical="center"/>
    </xf>
    <xf numFmtId="0" fontId="7" fillId="11" borderId="0" xfId="9" applyAlignment="1">
      <alignment horizontal="center" vertical="center"/>
    </xf>
    <xf numFmtId="0" fontId="0" fillId="0" borderId="0" xfId="0" applyAlignment="1">
      <alignment horizontal="center"/>
    </xf>
    <xf numFmtId="0" fontId="0" fillId="0" borderId="0" xfId="0" applyAlignment="1">
      <alignment horizontal="center"/>
    </xf>
  </cellXfs>
  <cellStyles count="11">
    <cellStyle name="20% - Accent1" xfId="2" builtinId="30"/>
    <cellStyle name="20% - Accent2" xfId="3" builtinId="34"/>
    <cellStyle name="20% - Accent3" xfId="4" builtinId="38"/>
    <cellStyle name="20% - Accent5" xfId="5" builtinId="46"/>
    <cellStyle name="20% - Accent6" xfId="6" builtinId="50"/>
    <cellStyle name="40% - Accent2" xfId="10" builtinId="35"/>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PlotCorrelation!$I$2</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PlotCorrelation!$I$3:$I$8</c15:sqref>
                  </c15:fullRef>
                </c:ext>
              </c:extLst>
              <c:f>PlotCorrelation!$I$5:$I$8</c:f>
              <c:numCache>
                <c:formatCode>General</c:formatCode>
                <c:ptCount val="4"/>
                <c:pt idx="0">
                  <c:v>79.167000000000002</c:v>
                </c:pt>
                <c:pt idx="1">
                  <c:v>59.375</c:v>
                </c:pt>
                <c:pt idx="2">
                  <c:v>62.344000000000001</c:v>
                </c:pt>
                <c:pt idx="3">
                  <c:v>49.875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PlotCorrelation!$B$3:$B$8</c15:sqref>
                  </c15:fullRef>
                </c:ext>
              </c:extLst>
              <c:f>PlotCorrelation!$B$5:$B$8</c:f>
              <c:numCache>
                <c:formatCode>General</c:formatCode>
                <c:ptCount val="4"/>
                <c:pt idx="0">
                  <c:v>3</c:v>
                </c:pt>
                <c:pt idx="1">
                  <c:v>4</c:v>
                </c:pt>
                <c:pt idx="2">
                  <c:v>4</c:v>
                </c:pt>
                <c:pt idx="3">
                  <c:v>5</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PlotCorrelation!$D$3:$D$8</c15:sqref>
                  </c15:fullRef>
                </c:ext>
              </c:extLst>
              <c:f>PlotCorrelation!$D$5:$D$8</c:f>
              <c:numCache>
                <c:formatCode>General</c:formatCode>
                <c:ptCount val="4"/>
                <c:pt idx="0">
                  <c:v>3</c:v>
                </c:pt>
                <c:pt idx="1">
                  <c:v>3</c:v>
                </c:pt>
                <c:pt idx="2">
                  <c:v>4</c:v>
                </c:pt>
                <c:pt idx="3">
                  <c:v>4</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PlotCorrelation!$I$2</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PlotCorrelation!$I$3:$I$8</c15:sqref>
                  </c15:fullRef>
                </c:ext>
              </c:extLst>
              <c:f>PlotCorrelation!$I$5:$I$8</c:f>
              <c:numCache>
                <c:formatCode>General</c:formatCode>
                <c:ptCount val="4"/>
                <c:pt idx="0">
                  <c:v>79.167000000000002</c:v>
                </c:pt>
                <c:pt idx="1">
                  <c:v>59.375</c:v>
                </c:pt>
                <c:pt idx="2">
                  <c:v>62.344000000000001</c:v>
                </c:pt>
                <c:pt idx="3">
                  <c:v>49.875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PlotCorrelation!$E$3:$E$8</c15:sqref>
                  </c15:fullRef>
                </c:ext>
              </c:extLst>
              <c:f>PlotCorrelation!$E$5:$E$8</c:f>
              <c:numCache>
                <c:formatCode>General</c:formatCode>
                <c:ptCount val="4"/>
                <c:pt idx="0">
                  <c:v>3.3E-3</c:v>
                </c:pt>
                <c:pt idx="1">
                  <c:v>2.5000000000000001E-3</c:v>
                </c:pt>
                <c:pt idx="2">
                  <c:v>2.5000000000000001E-3</c:v>
                </c:pt>
                <c:pt idx="3">
                  <c:v>2E-3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PlotCorrelation!$F$3:$F$8</c15:sqref>
                  </c15:fullRef>
                </c:ext>
              </c:extLst>
              <c:f>PlotCorrelation!$F$5:$F$8</c:f>
              <c:numCache>
                <c:formatCode>General</c:formatCode>
                <c:ptCount val="4"/>
                <c:pt idx="0">
                  <c:v>3.3E-3</c:v>
                </c:pt>
                <c:pt idx="1">
                  <c:v>3.3E-3</c:v>
                </c:pt>
                <c:pt idx="2">
                  <c:v>2.5000000000000001E-3</c:v>
                </c:pt>
                <c:pt idx="3">
                  <c:v>2.5000000000000001E-3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PlotCorrelation!$G$2</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PlotCorrelation!$G$3:$G$8</c15:sqref>
                  </c15:fullRef>
                </c:ext>
              </c:extLst>
              <c:f>PlotCorrelation!$G$5:$G$8</c:f>
              <c:numCache>
                <c:formatCode>General</c:formatCode>
                <c:ptCount val="4"/>
                <c:pt idx="0">
                  <c:v>7957747.1545947604</c:v>
                </c:pt>
                <c:pt idx="1">
                  <c:v>5968310.3659460703</c:v>
                </c:pt>
                <c:pt idx="2">
                  <c:v>7957747.1545947604</c:v>
                </c:pt>
                <c:pt idx="3">
                  <c:v>6366197.7236758098</c:v>
                </c:pt>
              </c:numCache>
            </c:numRef>
          </c:val>
          <c:smooth val="0"/>
          <c:extLst>
            <c:ext xmlns:c16="http://schemas.microsoft.com/office/drawing/2014/chart" uri="{C3380CC4-5D6E-409C-BE32-E72D297353CC}">
              <c16:uniqueId val="{00000000-FD8D-48CF-BFB7-16BED1C92A2C}"/>
            </c:ext>
          </c:extLst>
        </c:ser>
        <c:ser>
          <c:idx val="3"/>
          <c:order val="1"/>
          <c:tx>
            <c:strRef>
              <c:f>PlotCorrelation!$H$2</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PlotCorrelation!$H$3:$H$8</c15:sqref>
                  </c15:fullRef>
                </c:ext>
              </c:extLst>
              <c:f>PlotCorrelation!$H$5:$H$8</c:f>
              <c:numCache>
                <c:formatCode>General</c:formatCode>
                <c:ptCount val="4"/>
                <c:pt idx="0">
                  <c:v>7957747.1545947604</c:v>
                </c:pt>
                <c:pt idx="1">
                  <c:v>10610329.539459599</c:v>
                </c:pt>
                <c:pt idx="2">
                  <c:v>7957747.1545947604</c:v>
                </c:pt>
                <c:pt idx="3">
                  <c:v>9947183.9432434496</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PlotCorrelation!$B$3:$B$8</c15:sqref>
                  </c15:fullRef>
                </c:ext>
              </c:extLst>
              <c:f>PlotCorrelation!$B$5:$B$8</c:f>
              <c:numCache>
                <c:formatCode>General</c:formatCode>
                <c:ptCount val="4"/>
                <c:pt idx="0">
                  <c:v>3</c:v>
                </c:pt>
                <c:pt idx="1">
                  <c:v>4</c:v>
                </c:pt>
                <c:pt idx="2">
                  <c:v>4</c:v>
                </c:pt>
                <c:pt idx="3">
                  <c:v>5</c:v>
                </c:pt>
              </c:numCache>
            </c:numRef>
          </c:val>
          <c:smooth val="0"/>
          <c:extLst>
            <c:ext xmlns:c16="http://schemas.microsoft.com/office/drawing/2014/chart" uri="{C3380CC4-5D6E-409C-BE32-E72D297353CC}">
              <c16:uniqueId val="{00000001-FD8D-48CF-BFB7-16BED1C92A2C}"/>
            </c:ext>
          </c:extLst>
        </c:ser>
        <c:ser>
          <c:idx val="2"/>
          <c:order val="3"/>
          <c:tx>
            <c:strRef>
              <c:f>PlotCorrelation!$D$2</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PlotCorrelation!$D$3:$D$8</c15:sqref>
                  </c15:fullRef>
                </c:ext>
              </c:extLst>
              <c:f>PlotCorrelation!$D$5:$D$8</c:f>
              <c:numCache>
                <c:formatCode>General</c:formatCode>
                <c:ptCount val="4"/>
                <c:pt idx="0">
                  <c:v>3</c:v>
                </c:pt>
                <c:pt idx="1">
                  <c:v>3</c:v>
                </c:pt>
                <c:pt idx="2">
                  <c:v>4</c:v>
                </c:pt>
                <c:pt idx="3">
                  <c:v>4</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PlotCorrelation!$G$2</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PlotCorrelation!$G$3:$G$8</c15:sqref>
                  </c15:fullRef>
                </c:ext>
              </c:extLst>
              <c:f>PlotCorrelation!$G$5:$G$8</c:f>
              <c:numCache>
                <c:formatCode>General</c:formatCode>
                <c:ptCount val="4"/>
                <c:pt idx="0">
                  <c:v>7957747.1545947604</c:v>
                </c:pt>
                <c:pt idx="1">
                  <c:v>5968310.3659460703</c:v>
                </c:pt>
                <c:pt idx="2">
                  <c:v>7957747.1545947604</c:v>
                </c:pt>
                <c:pt idx="3">
                  <c:v>6366197.7236758098</c:v>
                </c:pt>
              </c:numCache>
            </c:numRef>
          </c:val>
          <c:smooth val="0"/>
          <c:extLst>
            <c:ext xmlns:c16="http://schemas.microsoft.com/office/drawing/2014/chart" uri="{C3380CC4-5D6E-409C-BE32-E72D297353CC}">
              <c16:uniqueId val="{00000000-4547-4DF4-90F4-499EA206F6EC}"/>
            </c:ext>
          </c:extLst>
        </c:ser>
        <c:ser>
          <c:idx val="3"/>
          <c:order val="1"/>
          <c:tx>
            <c:strRef>
              <c:f>PlotCorrelation!$H$2</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PlotCorrelation!$H$3:$H$8</c15:sqref>
                  </c15:fullRef>
                </c:ext>
              </c:extLst>
              <c:f>PlotCorrelation!$H$5:$H$8</c:f>
              <c:numCache>
                <c:formatCode>General</c:formatCode>
                <c:ptCount val="4"/>
                <c:pt idx="0">
                  <c:v>7957747.1545947604</c:v>
                </c:pt>
                <c:pt idx="1">
                  <c:v>10610329.539459599</c:v>
                </c:pt>
                <c:pt idx="2">
                  <c:v>7957747.1545947604</c:v>
                </c:pt>
                <c:pt idx="3">
                  <c:v>9947183.9432434496</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PlotCorrelation!$E$3:$E$8</c15:sqref>
                  </c15:fullRef>
                </c:ext>
              </c:extLst>
              <c:f>PlotCorrelation!$E$5:$E$8</c:f>
              <c:numCache>
                <c:formatCode>General</c:formatCode>
                <c:ptCount val="4"/>
                <c:pt idx="0">
                  <c:v>3.3E-3</c:v>
                </c:pt>
                <c:pt idx="1">
                  <c:v>2.5000000000000001E-3</c:v>
                </c:pt>
                <c:pt idx="2">
                  <c:v>2.5000000000000001E-3</c:v>
                </c:pt>
                <c:pt idx="3">
                  <c:v>2E-3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PlotCorrelation!$F$3:$F$8</c15:sqref>
                  </c15:fullRef>
                </c:ext>
              </c:extLst>
              <c:f>PlotCorrelation!$F$5:$F$8</c:f>
              <c:numCache>
                <c:formatCode>General</c:formatCode>
                <c:ptCount val="4"/>
                <c:pt idx="0">
                  <c:v>3.3E-3</c:v>
                </c:pt>
                <c:pt idx="1">
                  <c:v>3.3E-3</c:v>
                </c:pt>
                <c:pt idx="2">
                  <c:v>2.5000000000000001E-3</c:v>
                </c:pt>
                <c:pt idx="3">
                  <c:v>2.5000000000000001E-3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PlotCorrelation!$J$2</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PlotCorrelation!$J$3:$J$8</c15:sqref>
                  </c15:fullRef>
                </c:ext>
              </c:extLst>
              <c:f>PlotCorrelation!$J$5:$J$8</c:f>
              <c:numCache>
                <c:formatCode>General</c:formatCode>
                <c:ptCount val="4"/>
                <c:pt idx="0">
                  <c:v>0.01</c:v>
                </c:pt>
                <c:pt idx="1">
                  <c:v>0.01</c:v>
                </c:pt>
                <c:pt idx="2">
                  <c:v>8.0000000000000002E-3</c:v>
                </c:pt>
                <c:pt idx="3">
                  <c:v>8.0000000000000002E-3</c:v>
                </c:pt>
              </c:numCache>
            </c:numRef>
          </c:val>
          <c:smooth val="0"/>
          <c:extLst>
            <c:ext xmlns:c16="http://schemas.microsoft.com/office/drawing/2014/chart" uri="{C3380CC4-5D6E-409C-BE32-E72D297353CC}">
              <c16:uniqueId val="{00000000-22B9-4E06-A37E-68F63C5599A8}"/>
            </c:ext>
          </c:extLst>
        </c:ser>
        <c:ser>
          <c:idx val="3"/>
          <c:order val="1"/>
          <c:tx>
            <c:strRef>
              <c:f>PlotCorrelation!$K$2</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PlotCorrelation!$K$3:$K$8</c15:sqref>
                  </c15:fullRef>
                </c:ext>
              </c:extLst>
              <c:f>PlotCorrelation!$K$5:$K$8</c:f>
              <c:numCache>
                <c:formatCode>General</c:formatCode>
                <c:ptCount val="4"/>
                <c:pt idx="0">
                  <c:v>1.4999999999999999E-2</c:v>
                </c:pt>
                <c:pt idx="1">
                  <c:v>1.4999999999999999E-2</c:v>
                </c:pt>
                <c:pt idx="2">
                  <c:v>1.4999999999999999E-2</c:v>
                </c:pt>
                <c:pt idx="3">
                  <c:v>1.4999999999999999E-2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PlotCorrelation!$B$2</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PlotCorrelation!$B$3:$B$8</c15:sqref>
                  </c15:fullRef>
                </c:ext>
              </c:extLst>
              <c:f>PlotCorrelation!$B$5:$B$8</c:f>
              <c:numCache>
                <c:formatCode>General</c:formatCode>
                <c:ptCount val="4"/>
                <c:pt idx="0">
                  <c:v>3</c:v>
                </c:pt>
                <c:pt idx="1">
                  <c:v>4</c:v>
                </c:pt>
                <c:pt idx="2">
                  <c:v>4</c:v>
                </c:pt>
                <c:pt idx="3">
                  <c:v>5</c:v>
                </c:pt>
              </c:numCache>
            </c:numRef>
          </c:val>
          <c:smooth val="0"/>
          <c:extLst>
            <c:ext xmlns:c16="http://schemas.microsoft.com/office/drawing/2014/chart" uri="{C3380CC4-5D6E-409C-BE32-E72D297353CC}">
              <c16:uniqueId val="{00000002-22B9-4E06-A37E-68F63C5599A8}"/>
            </c:ext>
          </c:extLst>
        </c:ser>
        <c:ser>
          <c:idx val="2"/>
          <c:order val="3"/>
          <c:tx>
            <c:strRef>
              <c:f>PlotCorrelation!$D$2</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PlotCorrelation!$D$3:$D$8</c15:sqref>
                  </c15:fullRef>
                </c:ext>
              </c:extLst>
              <c:f>PlotCorrelation!$D$5:$D$8</c:f>
              <c:numCache>
                <c:formatCode>General</c:formatCode>
                <c:ptCount val="4"/>
                <c:pt idx="0">
                  <c:v>3</c:v>
                </c:pt>
                <c:pt idx="1">
                  <c:v>3</c:v>
                </c:pt>
                <c:pt idx="2">
                  <c:v>4</c:v>
                </c:pt>
                <c:pt idx="3">
                  <c:v>4</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PlotCorrelation!$J$2</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PlotCorrelation!$J$3:$J$8</c15:sqref>
                  </c15:fullRef>
                </c:ext>
              </c:extLst>
              <c:f>PlotCorrelation!$J$5:$J$8</c:f>
              <c:numCache>
                <c:formatCode>General</c:formatCode>
                <c:ptCount val="4"/>
                <c:pt idx="0">
                  <c:v>0.01</c:v>
                </c:pt>
                <c:pt idx="1">
                  <c:v>0.01</c:v>
                </c:pt>
                <c:pt idx="2">
                  <c:v>8.0000000000000002E-3</c:v>
                </c:pt>
                <c:pt idx="3">
                  <c:v>8.0000000000000002E-3</c:v>
                </c:pt>
              </c:numCache>
            </c:numRef>
          </c:val>
          <c:smooth val="0"/>
          <c:extLst>
            <c:ext xmlns:c16="http://schemas.microsoft.com/office/drawing/2014/chart" uri="{C3380CC4-5D6E-409C-BE32-E72D297353CC}">
              <c16:uniqueId val="{00000000-67D6-4E03-AF70-843D3D08DEAF}"/>
            </c:ext>
          </c:extLst>
        </c:ser>
        <c:ser>
          <c:idx val="3"/>
          <c:order val="1"/>
          <c:tx>
            <c:strRef>
              <c:f>PlotCorrelation!$K$2</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PlotCorrelation!$K$3:$K$8</c15:sqref>
                  </c15:fullRef>
                </c:ext>
              </c:extLst>
              <c:f>PlotCorrelation!$K$5:$K$8</c:f>
              <c:numCache>
                <c:formatCode>General</c:formatCode>
                <c:ptCount val="4"/>
                <c:pt idx="0">
                  <c:v>1.4999999999999999E-2</c:v>
                </c:pt>
                <c:pt idx="1">
                  <c:v>1.4999999999999999E-2</c:v>
                </c:pt>
                <c:pt idx="2">
                  <c:v>1.4999999999999999E-2</c:v>
                </c:pt>
                <c:pt idx="3">
                  <c:v>1.4999999999999999E-2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PlotCorrelation!$E$2</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PlotCorrelation!$E$3:$E$8</c15:sqref>
                  </c15:fullRef>
                </c:ext>
              </c:extLst>
              <c:f>PlotCorrelation!$E$5:$E$8</c:f>
              <c:numCache>
                <c:formatCode>General</c:formatCode>
                <c:ptCount val="4"/>
                <c:pt idx="0">
                  <c:v>3.3E-3</c:v>
                </c:pt>
                <c:pt idx="1">
                  <c:v>2.5000000000000001E-3</c:v>
                </c:pt>
                <c:pt idx="2">
                  <c:v>2.5000000000000001E-3</c:v>
                </c:pt>
                <c:pt idx="3">
                  <c:v>2E-3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PlotCorrelation!$A$3:$A$8</c15:sqref>
                  </c15:fullRef>
                </c:ext>
              </c:extLst>
              <c:f>PlotCorrelation!$A$5:$A$8</c:f>
              <c:numCache>
                <c:formatCode>General</c:formatCode>
                <c:ptCount val="4"/>
                <c:pt idx="0">
                  <c:v>4</c:v>
                </c:pt>
                <c:pt idx="1">
                  <c:v>5</c:v>
                </c:pt>
                <c:pt idx="2">
                  <c:v>6</c:v>
                </c:pt>
                <c:pt idx="3">
                  <c:v>7</c:v>
                </c:pt>
              </c:numCache>
            </c:numRef>
          </c:cat>
          <c:val>
            <c:numRef>
              <c:extLst>
                <c:ext xmlns:c15="http://schemas.microsoft.com/office/drawing/2012/chart" uri="{02D57815-91ED-43cb-92C2-25804820EDAC}">
                  <c15:fullRef>
                    <c15:sqref>PlotCorrelation!$F$3:$F$8</c15:sqref>
                  </c15:fullRef>
                </c:ext>
              </c:extLst>
              <c:f>PlotCorrelation!$F$5:$F$8</c:f>
              <c:numCache>
                <c:formatCode>General</c:formatCode>
                <c:ptCount val="4"/>
                <c:pt idx="0">
                  <c:v>3.3E-3</c:v>
                </c:pt>
                <c:pt idx="1">
                  <c:v>3.3E-3</c:v>
                </c:pt>
                <c:pt idx="2">
                  <c:v>2.5000000000000001E-3</c:v>
                </c:pt>
                <c:pt idx="3">
                  <c:v>2.5000000000000001E-3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9</xdr:row>
      <xdr:rowOff>14287</xdr:rowOff>
    </xdr:from>
    <xdr:to>
      <xdr:col>21</xdr:col>
      <xdr:colOff>228600</xdr:colOff>
      <xdr:row>23</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23</xdr:row>
      <xdr:rowOff>85725</xdr:rowOff>
    </xdr:from>
    <xdr:to>
      <xdr:col>21</xdr:col>
      <xdr:colOff>228600</xdr:colOff>
      <xdr:row>37</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9</xdr:row>
      <xdr:rowOff>9525</xdr:rowOff>
    </xdr:from>
    <xdr:to>
      <xdr:col>13</xdr:col>
      <xdr:colOff>523875</xdr:colOff>
      <xdr:row>23</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23</xdr:row>
      <xdr:rowOff>85725</xdr:rowOff>
    </xdr:from>
    <xdr:to>
      <xdr:col>13</xdr:col>
      <xdr:colOff>523875</xdr:colOff>
      <xdr:row>37</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9</xdr:row>
      <xdr:rowOff>9525</xdr:rowOff>
    </xdr:from>
    <xdr:to>
      <xdr:col>7</xdr:col>
      <xdr:colOff>47625</xdr:colOff>
      <xdr:row>23</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23</xdr:row>
      <xdr:rowOff>85725</xdr:rowOff>
    </xdr:from>
    <xdr:to>
      <xdr:col>7</xdr:col>
      <xdr:colOff>47625</xdr:colOff>
      <xdr:row>37</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opLeftCell="A62" zoomScale="85" zoomScaleNormal="85" workbookViewId="0">
      <selection activeCell="E64" sqref="E64"/>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107</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106</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105</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285" x14ac:dyDescent="0.25">
      <c r="A58" s="7" t="s">
        <v>111</v>
      </c>
      <c r="B58" s="7" t="s">
        <v>112</v>
      </c>
      <c r="C58" s="7" t="s">
        <v>67</v>
      </c>
      <c r="D58" s="7" t="s">
        <v>66</v>
      </c>
      <c r="E58" s="15" t="s">
        <v>159</v>
      </c>
    </row>
    <row r="59" spans="1:9" x14ac:dyDescent="0.25">
      <c r="B59" s="7"/>
    </row>
    <row r="60" spans="1:9" ht="195" x14ac:dyDescent="0.25">
      <c r="A60" s="7" t="s">
        <v>108</v>
      </c>
      <c r="B60" s="7" t="s">
        <v>68</v>
      </c>
      <c r="C60" s="15" t="s">
        <v>109</v>
      </c>
      <c r="D60" s="7" t="s">
        <v>110</v>
      </c>
    </row>
    <row r="61" spans="1:9" x14ac:dyDescent="0.25">
      <c r="B61" s="7"/>
    </row>
    <row r="62" spans="1:9" ht="285" x14ac:dyDescent="0.25">
      <c r="A62" s="15" t="s">
        <v>160</v>
      </c>
      <c r="B62" s="15" t="s">
        <v>161</v>
      </c>
      <c r="C62" s="15" t="s">
        <v>162</v>
      </c>
      <c r="D62" s="7" t="s">
        <v>163</v>
      </c>
    </row>
    <row r="63" spans="1:9" x14ac:dyDescent="0.25">
      <c r="B63" s="7"/>
    </row>
    <row r="64" spans="1:9" ht="255" x14ac:dyDescent="0.25">
      <c r="A64" s="15" t="s">
        <v>164</v>
      </c>
      <c r="B64" s="15" t="s">
        <v>165</v>
      </c>
      <c r="C64" s="15" t="s">
        <v>166</v>
      </c>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A27" sqref="A27"/>
    </sheetView>
  </sheetViews>
  <sheetFormatPr defaultRowHeight="15" x14ac:dyDescent="0.25"/>
  <cols>
    <col min="1" max="1" width="23.85546875" bestFit="1" customWidth="1"/>
    <col min="4" max="4" width="10.5703125" bestFit="1" customWidth="1"/>
  </cols>
  <sheetData>
    <row r="1" spans="1:132" x14ac:dyDescent="0.25">
      <c r="A1" s="9" t="s">
        <v>97</v>
      </c>
      <c r="B1" s="9">
        <v>12</v>
      </c>
    </row>
    <row r="2" spans="1:132" x14ac:dyDescent="0.25">
      <c r="A2" s="8" t="s">
        <v>69</v>
      </c>
      <c r="B2" s="8">
        <v>116</v>
      </c>
      <c r="D2" s="8" t="s">
        <v>87</v>
      </c>
      <c r="E2" s="8"/>
      <c r="F2" s="8"/>
      <c r="G2" s="8"/>
      <c r="H2" s="8"/>
      <c r="I2" s="8"/>
      <c r="J2" s="8"/>
      <c r="K2" s="8"/>
      <c r="L2" s="8"/>
      <c r="M2" s="8"/>
      <c r="N2" s="8"/>
      <c r="O2" s="8"/>
      <c r="P2" s="8"/>
      <c r="Q2" s="8"/>
      <c r="R2" s="8"/>
      <c r="S2" s="8"/>
      <c r="T2" s="8"/>
      <c r="U2" s="8"/>
      <c r="V2" s="8"/>
      <c r="W2" s="8"/>
      <c r="X2" s="8"/>
    </row>
    <row r="3" spans="1:132" x14ac:dyDescent="0.25">
      <c r="A3" s="8" t="s">
        <v>70</v>
      </c>
      <c r="B3" s="8">
        <v>2</v>
      </c>
      <c r="D3" s="8" t="s">
        <v>88</v>
      </c>
      <c r="E3" s="8">
        <v>0</v>
      </c>
      <c r="F3" s="8">
        <v>1</v>
      </c>
      <c r="G3" s="8">
        <v>2</v>
      </c>
      <c r="H3" s="8"/>
      <c r="I3" s="8"/>
      <c r="J3" s="8"/>
      <c r="K3" s="8"/>
      <c r="L3" s="8"/>
      <c r="M3" s="8"/>
      <c r="N3" s="8"/>
      <c r="O3" s="8"/>
      <c r="P3" s="8"/>
      <c r="Q3" s="8"/>
      <c r="R3" s="8"/>
      <c r="S3" s="8"/>
      <c r="T3" s="8"/>
      <c r="U3" s="8"/>
      <c r="V3" s="8"/>
      <c r="W3" s="8"/>
      <c r="X3" s="8"/>
    </row>
    <row r="4" spans="1:132" x14ac:dyDescent="0.25">
      <c r="A4" s="8" t="s">
        <v>71</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72</v>
      </c>
      <c r="B5" s="8">
        <v>1</v>
      </c>
      <c r="D5" s="8"/>
      <c r="E5" s="8" t="s">
        <v>93</v>
      </c>
      <c r="F5" s="8">
        <v>3</v>
      </c>
      <c r="G5" s="8">
        <v>4</v>
      </c>
      <c r="H5" s="8">
        <v>5</v>
      </c>
      <c r="I5" s="8">
        <v>6</v>
      </c>
      <c r="J5" s="8"/>
      <c r="K5" s="8"/>
      <c r="L5" s="8"/>
      <c r="M5" s="8"/>
      <c r="N5" s="8"/>
      <c r="O5" s="8"/>
      <c r="P5" s="8"/>
      <c r="Q5" s="8"/>
      <c r="R5" s="8"/>
      <c r="S5" s="8"/>
      <c r="T5" s="8"/>
      <c r="U5" s="8"/>
      <c r="V5" s="8"/>
      <c r="W5" s="8"/>
      <c r="X5" s="8"/>
    </row>
    <row r="6" spans="1:132" x14ac:dyDescent="0.25">
      <c r="A6" s="8" t="s">
        <v>73</v>
      </c>
      <c r="B6" s="8">
        <v>35</v>
      </c>
      <c r="D6" s="8"/>
      <c r="E6" s="8" t="s">
        <v>94</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74</v>
      </c>
      <c r="B7" s="8">
        <v>20</v>
      </c>
      <c r="D7" s="8"/>
      <c r="E7" s="8" t="s">
        <v>95</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75</v>
      </c>
      <c r="B8" s="8">
        <v>432</v>
      </c>
      <c r="D8" s="8" t="s">
        <v>89</v>
      </c>
      <c r="E8" s="8">
        <v>23</v>
      </c>
      <c r="F8" s="8">
        <v>24</v>
      </c>
      <c r="G8" s="8"/>
      <c r="H8" s="8"/>
      <c r="I8" s="8"/>
      <c r="J8" s="8"/>
      <c r="K8" s="8"/>
      <c r="L8" s="8"/>
      <c r="M8" s="8"/>
      <c r="N8" s="8"/>
      <c r="O8" s="8"/>
      <c r="P8" s="8"/>
      <c r="Q8" s="8"/>
      <c r="R8" s="8"/>
      <c r="S8" s="8"/>
      <c r="T8" s="8"/>
      <c r="U8" s="8"/>
      <c r="V8" s="8"/>
      <c r="W8" s="8"/>
      <c r="X8" s="8"/>
    </row>
    <row r="9" spans="1:132" x14ac:dyDescent="0.25">
      <c r="A9" s="8" t="s">
        <v>76</v>
      </c>
      <c r="B9" s="8">
        <v>6</v>
      </c>
      <c r="D9" s="8" t="s">
        <v>90</v>
      </c>
      <c r="E9" s="8">
        <v>25</v>
      </c>
      <c r="F9" s="8"/>
      <c r="G9" s="8"/>
      <c r="H9" s="8"/>
      <c r="I9" s="8"/>
      <c r="J9" s="8"/>
      <c r="K9" s="8"/>
      <c r="L9" s="8"/>
      <c r="M9" s="8"/>
      <c r="N9" s="8"/>
      <c r="O9" s="8"/>
      <c r="P9" s="8"/>
      <c r="Q9" s="8"/>
      <c r="R9" s="8"/>
      <c r="S9" s="8"/>
      <c r="T9" s="8"/>
      <c r="U9" s="8"/>
      <c r="V9" s="8"/>
      <c r="W9" s="8"/>
      <c r="X9" s="8"/>
    </row>
    <row r="10" spans="1:132" x14ac:dyDescent="0.25">
      <c r="A10" s="8" t="s">
        <v>77</v>
      </c>
      <c r="B10" s="8">
        <v>432</v>
      </c>
      <c r="D10" s="8" t="s">
        <v>91</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78</v>
      </c>
      <c r="B11" s="8">
        <v>6</v>
      </c>
      <c r="D11" s="8" t="s">
        <v>92</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79</v>
      </c>
      <c r="B12" s="8">
        <v>8</v>
      </c>
    </row>
    <row r="13" spans="1:132" x14ac:dyDescent="0.25">
      <c r="A13" s="8" t="s">
        <v>80</v>
      </c>
      <c r="B13" s="8">
        <v>16</v>
      </c>
      <c r="D13" s="8" t="s">
        <v>96</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81</v>
      </c>
      <c r="B14" s="8">
        <v>12</v>
      </c>
      <c r="D14" s="8" t="s">
        <v>98</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82</v>
      </c>
      <c r="B15" s="8">
        <v>4</v>
      </c>
    </row>
    <row r="16" spans="1:132" x14ac:dyDescent="0.25">
      <c r="A16" s="8" t="s">
        <v>83</v>
      </c>
      <c r="B16" s="8">
        <v>3</v>
      </c>
    </row>
    <row r="17" spans="1:2" x14ac:dyDescent="0.25">
      <c r="A17" s="8" t="s">
        <v>84</v>
      </c>
      <c r="B17" s="8">
        <v>3</v>
      </c>
    </row>
    <row r="18" spans="1:2" x14ac:dyDescent="0.25">
      <c r="A18" s="8" t="s">
        <v>85</v>
      </c>
      <c r="B18" s="8">
        <v>4</v>
      </c>
    </row>
    <row r="19" spans="1:2" x14ac:dyDescent="0.25">
      <c r="A19" s="8" t="s">
        <v>86</v>
      </c>
      <c r="B19" s="8">
        <v>16</v>
      </c>
    </row>
    <row r="20" spans="1:2" x14ac:dyDescent="0.25">
      <c r="A20" s="8" t="s">
        <v>99</v>
      </c>
      <c r="B20" s="8">
        <v>8640</v>
      </c>
    </row>
    <row r="21" spans="1:2" x14ac:dyDescent="0.25">
      <c r="A21" s="8" t="s">
        <v>100</v>
      </c>
      <c r="B21" s="8">
        <v>100</v>
      </c>
    </row>
    <row r="23" spans="1:2" x14ac:dyDescent="0.25">
      <c r="A23" s="8" t="s">
        <v>101</v>
      </c>
    </row>
    <row r="24" spans="1:2" x14ac:dyDescent="0.25">
      <c r="A24" s="8" t="s">
        <v>102</v>
      </c>
    </row>
    <row r="25" spans="1:2" x14ac:dyDescent="0.25">
      <c r="A25" s="8" t="s">
        <v>103</v>
      </c>
    </row>
    <row r="26" spans="1:2" x14ac:dyDescent="0.25">
      <c r="A26" s="8"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1"/>
  <sheetViews>
    <sheetView workbookViewId="0">
      <selection activeCell="A30" sqref="A30"/>
    </sheetView>
  </sheetViews>
  <sheetFormatPr defaultRowHeight="15" x14ac:dyDescent="0.25"/>
  <cols>
    <col min="1" max="1" width="31.28515625" style="16" bestFit="1" customWidth="1"/>
    <col min="2" max="4" width="9.140625" style="16"/>
    <col min="5" max="5" width="31.5703125" style="16" customWidth="1"/>
    <col min="6" max="16384" width="9.140625" style="16"/>
  </cols>
  <sheetData>
    <row r="1" spans="1:5" ht="75" x14ac:dyDescent="0.25">
      <c r="A1" s="17" t="s">
        <v>134</v>
      </c>
      <c r="B1" s="17" t="s">
        <v>113</v>
      </c>
      <c r="C1" s="17">
        <v>3</v>
      </c>
      <c r="D1" s="17" t="s">
        <v>114</v>
      </c>
      <c r="E1" s="7" t="s">
        <v>157</v>
      </c>
    </row>
    <row r="2" spans="1:5" ht="135" x14ac:dyDescent="0.25">
      <c r="A2" s="17" t="s">
        <v>135</v>
      </c>
      <c r="B2" s="17" t="s">
        <v>115</v>
      </c>
      <c r="C2" s="17">
        <v>6</v>
      </c>
      <c r="D2" s="17" t="s">
        <v>114</v>
      </c>
      <c r="E2" s="7" t="s">
        <v>158</v>
      </c>
    </row>
    <row r="3" spans="1:5" x14ac:dyDescent="0.25">
      <c r="A3" s="17" t="s">
        <v>136</v>
      </c>
      <c r="B3" s="17" t="s">
        <v>116</v>
      </c>
      <c r="C3" s="17">
        <v>16</v>
      </c>
      <c r="D3" s="17" t="s">
        <v>114</v>
      </c>
    </row>
    <row r="4" spans="1:5" x14ac:dyDescent="0.25">
      <c r="A4" s="17" t="s">
        <v>137</v>
      </c>
      <c r="B4" s="17" t="s">
        <v>117</v>
      </c>
      <c r="C4" s="17">
        <v>57</v>
      </c>
      <c r="D4" s="17" t="s">
        <v>114</v>
      </c>
    </row>
    <row r="5" spans="1:5" x14ac:dyDescent="0.25">
      <c r="A5" s="17" t="s">
        <v>138</v>
      </c>
      <c r="B5" s="17" t="s">
        <v>118</v>
      </c>
      <c r="C5" s="17">
        <v>50</v>
      </c>
      <c r="D5" s="17" t="s">
        <v>119</v>
      </c>
    </row>
    <row r="6" spans="1:5" x14ac:dyDescent="0.25">
      <c r="A6" s="19" t="s">
        <v>139</v>
      </c>
      <c r="B6" s="19" t="s">
        <v>120</v>
      </c>
      <c r="C6" s="19">
        <v>12</v>
      </c>
      <c r="D6" s="19" t="s">
        <v>119</v>
      </c>
    </row>
    <row r="7" spans="1:5" x14ac:dyDescent="0.25">
      <c r="A7" s="17" t="s">
        <v>140</v>
      </c>
      <c r="B7" s="17" t="s">
        <v>121</v>
      </c>
      <c r="C7" s="17">
        <v>6</v>
      </c>
      <c r="D7" s="17" t="s">
        <v>119</v>
      </c>
    </row>
    <row r="8" spans="1:5" x14ac:dyDescent="0.25">
      <c r="A8" s="17" t="s">
        <v>141</v>
      </c>
      <c r="B8" s="17" t="s">
        <v>122</v>
      </c>
      <c r="C8" s="17">
        <v>10</v>
      </c>
      <c r="D8" s="17" t="s">
        <v>119</v>
      </c>
    </row>
    <row r="9" spans="1:5" x14ac:dyDescent="0.25">
      <c r="A9" s="17" t="s">
        <v>142</v>
      </c>
      <c r="B9" s="17" t="s">
        <v>123</v>
      </c>
      <c r="C9" s="17">
        <v>20</v>
      </c>
      <c r="D9" s="17" t="s">
        <v>119</v>
      </c>
    </row>
    <row r="10" spans="1:5" x14ac:dyDescent="0.25">
      <c r="A10" s="17" t="s">
        <v>143</v>
      </c>
      <c r="B10" s="17" t="s">
        <v>124</v>
      </c>
      <c r="C10" s="17">
        <v>6.5</v>
      </c>
      <c r="D10" s="17" t="s">
        <v>119</v>
      </c>
    </row>
    <row r="11" spans="1:5" x14ac:dyDescent="0.25">
      <c r="A11" s="17" t="s">
        <v>144</v>
      </c>
      <c r="B11" s="17" t="s">
        <v>125</v>
      </c>
      <c r="C11" s="17">
        <v>2.7</v>
      </c>
      <c r="D11" s="17" t="s">
        <v>119</v>
      </c>
    </row>
    <row r="12" spans="1:5" x14ac:dyDescent="0.25">
      <c r="A12" s="17" t="s">
        <v>145</v>
      </c>
      <c r="B12" s="17" t="s">
        <v>126</v>
      </c>
      <c r="C12" s="17">
        <v>2</v>
      </c>
      <c r="D12" s="17" t="s">
        <v>119</v>
      </c>
    </row>
    <row r="13" spans="1:5" x14ac:dyDescent="0.25">
      <c r="A13" s="17" t="s">
        <v>146</v>
      </c>
      <c r="B13" s="17" t="s">
        <v>127</v>
      </c>
      <c r="C13" s="17">
        <v>8</v>
      </c>
      <c r="D13" s="17" t="s">
        <v>119</v>
      </c>
    </row>
    <row r="14" spans="1:5" x14ac:dyDescent="0.25">
      <c r="A14" s="17" t="s">
        <v>147</v>
      </c>
      <c r="B14" s="17" t="s">
        <v>128</v>
      </c>
      <c r="C14" s="17" t="s">
        <v>132</v>
      </c>
      <c r="D14" s="17" t="s">
        <v>133</v>
      </c>
    </row>
    <row r="15" spans="1:5" x14ac:dyDescent="0.25">
      <c r="A15" s="17" t="s">
        <v>148</v>
      </c>
      <c r="B15" s="17" t="s">
        <v>129</v>
      </c>
      <c r="C15" s="17" t="s">
        <v>131</v>
      </c>
      <c r="D15" s="17" t="s">
        <v>133</v>
      </c>
    </row>
    <row r="16" spans="1:5" x14ac:dyDescent="0.25">
      <c r="A16" s="18" t="s">
        <v>150</v>
      </c>
      <c r="B16" s="18"/>
      <c r="C16" s="18" t="s">
        <v>151</v>
      </c>
      <c r="D16" s="18" t="s">
        <v>133</v>
      </c>
    </row>
    <row r="17" spans="1:4" x14ac:dyDescent="0.25">
      <c r="A17" s="18" t="s">
        <v>152</v>
      </c>
      <c r="B17" s="18"/>
      <c r="C17" s="18" t="s">
        <v>153</v>
      </c>
      <c r="D17" s="18" t="s">
        <v>133</v>
      </c>
    </row>
    <row r="18" spans="1:4" x14ac:dyDescent="0.25">
      <c r="A18" s="17" t="s">
        <v>149</v>
      </c>
      <c r="B18" s="17" t="s">
        <v>130</v>
      </c>
      <c r="C18" s="17">
        <v>1000</v>
      </c>
      <c r="D18" s="17" t="s">
        <v>114</v>
      </c>
    </row>
    <row r="19" spans="1:4" x14ac:dyDescent="0.25">
      <c r="A19" s="18" t="s">
        <v>154</v>
      </c>
      <c r="B19" s="18" t="s">
        <v>130</v>
      </c>
      <c r="C19" s="18">
        <v>1</v>
      </c>
      <c r="D19" s="18" t="s">
        <v>114</v>
      </c>
    </row>
    <row r="20" spans="1:4" x14ac:dyDescent="0.25">
      <c r="A20" s="18" t="s">
        <v>155</v>
      </c>
      <c r="B20" s="18" t="s">
        <v>130</v>
      </c>
      <c r="C20" s="18">
        <v>1</v>
      </c>
      <c r="D20" s="18" t="s">
        <v>114</v>
      </c>
    </row>
    <row r="21" spans="1:4" x14ac:dyDescent="0.25">
      <c r="A21" s="18" t="s">
        <v>156</v>
      </c>
      <c r="B21" s="18" t="s">
        <v>130</v>
      </c>
      <c r="C21" s="18">
        <v>1</v>
      </c>
      <c r="D21" s="1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K8"/>
  <sheetViews>
    <sheetView tabSelected="1" topLeftCell="A7" workbookViewId="0">
      <selection activeCell="K42" sqref="K42"/>
    </sheetView>
  </sheetViews>
  <sheetFormatPr defaultRowHeight="15" x14ac:dyDescent="0.25"/>
  <cols>
    <col min="2" max="2" width="6.7109375" bestFit="1" customWidth="1"/>
    <col min="3" max="3" width="12.42578125" bestFit="1" customWidth="1"/>
    <col min="4" max="4" width="15.28515625" bestFit="1" customWidth="1"/>
    <col min="5" max="6" width="7" bestFit="1" customWidth="1"/>
    <col min="7" max="8" width="12" bestFit="1" customWidth="1"/>
    <col min="9" max="9" width="11.5703125" bestFit="1" customWidth="1"/>
    <col min="10" max="10" width="10.5703125" bestFit="1" customWidth="1"/>
  </cols>
  <sheetData>
    <row r="1" spans="1:11" x14ac:dyDescent="0.25">
      <c r="A1" s="21" t="s">
        <v>50</v>
      </c>
      <c r="B1" s="21"/>
      <c r="C1" s="21"/>
      <c r="D1" s="20"/>
      <c r="E1" s="21" t="s">
        <v>14</v>
      </c>
      <c r="F1" s="21"/>
      <c r="G1" s="21"/>
      <c r="H1" s="21"/>
      <c r="I1" s="21"/>
      <c r="J1" s="21" t="s">
        <v>173</v>
      </c>
      <c r="K1" s="21"/>
    </row>
    <row r="2" spans="1:11" x14ac:dyDescent="0.25">
      <c r="A2" t="s">
        <v>167</v>
      </c>
      <c r="B2" t="s">
        <v>79</v>
      </c>
      <c r="C2" t="s">
        <v>80</v>
      </c>
      <c r="D2" t="s">
        <v>176</v>
      </c>
      <c r="E2" t="s">
        <v>168</v>
      </c>
      <c r="F2" t="s">
        <v>169</v>
      </c>
      <c r="G2" t="s">
        <v>171</v>
      </c>
      <c r="H2" t="s">
        <v>172</v>
      </c>
      <c r="I2" t="s">
        <v>170</v>
      </c>
      <c r="J2" t="s">
        <v>174</v>
      </c>
      <c r="K2" t="s">
        <v>175</v>
      </c>
    </row>
    <row r="3" spans="1:11" x14ac:dyDescent="0.25">
      <c r="A3">
        <v>2</v>
      </c>
      <c r="B3">
        <v>1</v>
      </c>
      <c r="C3">
        <v>2</v>
      </c>
      <c r="D3">
        <f>C3/2</f>
        <v>1</v>
      </c>
      <c r="E3">
        <v>0.01</v>
      </c>
      <c r="F3">
        <v>0.01</v>
      </c>
      <c r="G3">
        <v>7957747.1545947604</v>
      </c>
      <c r="H3">
        <v>7957747.1545947604</v>
      </c>
      <c r="I3">
        <v>142.5</v>
      </c>
      <c r="J3">
        <v>0.03</v>
      </c>
      <c r="K3">
        <v>0.04</v>
      </c>
    </row>
    <row r="4" spans="1:11" x14ac:dyDescent="0.25">
      <c r="A4">
        <v>3</v>
      </c>
      <c r="B4">
        <v>2</v>
      </c>
      <c r="C4">
        <v>4</v>
      </c>
      <c r="D4">
        <f t="shared" ref="D4:D8" si="0">C4/2</f>
        <v>2</v>
      </c>
      <c r="E4">
        <v>5.0000000000000001E-3</v>
      </c>
      <c r="F4">
        <v>5.0000000000000001E-3</v>
      </c>
      <c r="G4">
        <v>7957747.1545947604</v>
      </c>
      <c r="H4">
        <v>7957747.1545947604</v>
      </c>
      <c r="I4">
        <v>106.875</v>
      </c>
      <c r="J4">
        <v>1.4999999999999999E-2</v>
      </c>
      <c r="K4">
        <v>0.02</v>
      </c>
    </row>
    <row r="5" spans="1:11" x14ac:dyDescent="0.25">
      <c r="A5">
        <v>4</v>
      </c>
      <c r="B5">
        <v>3</v>
      </c>
      <c r="C5">
        <v>6</v>
      </c>
      <c r="D5">
        <f t="shared" si="0"/>
        <v>3</v>
      </c>
      <c r="E5">
        <v>3.3E-3</v>
      </c>
      <c r="F5">
        <v>3.3E-3</v>
      </c>
      <c r="G5">
        <v>7957747.1545947604</v>
      </c>
      <c r="H5">
        <v>7957747.1545947604</v>
      </c>
      <c r="I5">
        <v>79.167000000000002</v>
      </c>
      <c r="J5">
        <v>0.01</v>
      </c>
      <c r="K5">
        <v>1.4999999999999999E-2</v>
      </c>
    </row>
    <row r="6" spans="1:11" x14ac:dyDescent="0.25">
      <c r="A6">
        <v>5</v>
      </c>
      <c r="B6">
        <v>4</v>
      </c>
      <c r="C6">
        <v>6</v>
      </c>
      <c r="D6">
        <f t="shared" si="0"/>
        <v>3</v>
      </c>
      <c r="E6">
        <v>2.5000000000000001E-3</v>
      </c>
      <c r="F6">
        <v>3.3E-3</v>
      </c>
      <c r="G6">
        <v>5968310.3659460703</v>
      </c>
      <c r="H6">
        <v>10610329.539459599</v>
      </c>
      <c r="I6">
        <v>59.375</v>
      </c>
      <c r="J6">
        <v>0.01</v>
      </c>
      <c r="K6">
        <v>1.4999999999999999E-2</v>
      </c>
    </row>
    <row r="7" spans="1:11" x14ac:dyDescent="0.25">
      <c r="A7">
        <v>6</v>
      </c>
      <c r="B7">
        <v>4</v>
      </c>
      <c r="C7">
        <v>8</v>
      </c>
      <c r="D7">
        <f t="shared" si="0"/>
        <v>4</v>
      </c>
      <c r="E7">
        <v>2.5000000000000001E-3</v>
      </c>
      <c r="F7">
        <v>2.5000000000000001E-3</v>
      </c>
      <c r="G7">
        <v>7957747.1545947604</v>
      </c>
      <c r="H7">
        <v>7957747.1545947604</v>
      </c>
      <c r="I7">
        <v>62.344000000000001</v>
      </c>
      <c r="J7">
        <v>8.0000000000000002E-3</v>
      </c>
      <c r="K7">
        <v>1.4999999999999999E-2</v>
      </c>
    </row>
    <row r="8" spans="1:11" x14ac:dyDescent="0.25">
      <c r="A8">
        <v>7</v>
      </c>
      <c r="B8">
        <v>5</v>
      </c>
      <c r="C8">
        <v>8</v>
      </c>
      <c r="D8">
        <f t="shared" si="0"/>
        <v>4</v>
      </c>
      <c r="E8">
        <v>2E-3</v>
      </c>
      <c r="F8">
        <v>2.5000000000000001E-3</v>
      </c>
      <c r="G8">
        <v>6366197.7236758098</v>
      </c>
      <c r="H8">
        <v>9947183.9432434496</v>
      </c>
      <c r="I8">
        <v>49.875</v>
      </c>
      <c r="J8">
        <v>8.0000000000000002E-3</v>
      </c>
      <c r="K8">
        <v>1.4999999999999999E-2</v>
      </c>
    </row>
  </sheetData>
  <mergeCells count="3">
    <mergeCell ref="E1:I1"/>
    <mergeCell ref="J1:K1"/>
    <mergeCell ref="A1:C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2022-02-10T22:12:06Z</dcterms:modified>
</cp:coreProperties>
</file>