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MichaelThamm\Git\drone-project\electrical-design\"/>
    </mc:Choice>
  </mc:AlternateContent>
  <xr:revisionPtr revIDLastSave="0" documentId="13_ncr:1_{7E46D887-B324-4941-9570-374CD21281F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1" l="1"/>
  <c r="D21" i="1"/>
  <c r="C21" i="1"/>
  <c r="B21" i="1"/>
  <c r="D19" i="1"/>
  <c r="C19" i="1"/>
  <c r="B19" i="1"/>
  <c r="E15" i="1"/>
  <c r="F7" i="1"/>
  <c r="F15" i="1" s="1"/>
  <c r="B28" i="1" s="1"/>
  <c r="B31" i="1" s="1"/>
  <c r="B32" i="1" l="1"/>
</calcChain>
</file>

<file path=xl/sharedStrings.xml><?xml version="1.0" encoding="utf-8"?>
<sst xmlns="http://schemas.openxmlformats.org/spreadsheetml/2006/main" count="69" uniqueCount="39">
  <si>
    <t>Number of motors</t>
  </si>
  <si>
    <t>Device</t>
  </si>
  <si>
    <t>Cont. Current (A)</t>
  </si>
  <si>
    <t>Max Current (A)</t>
  </si>
  <si>
    <t>Voltage (V)</t>
  </si>
  <si>
    <t>Max Power Draw (W)</t>
  </si>
  <si>
    <t>Mass (g)</t>
  </si>
  <si>
    <t>Raspberry Pi 4B</t>
  </si>
  <si>
    <t>0.54 (idle)</t>
  </si>
  <si>
    <t>SpeedyBee F7 V3 BL32 50A Stack</t>
  </si>
  <si>
    <t>11.1-22.2</t>
  </si>
  <si>
    <t>-</t>
  </si>
  <si>
    <t>BLDC Motor (x4)</t>
  </si>
  <si>
    <t>Oak-D Lite Camera</t>
  </si>
  <si>
    <t>Oak-D Lite Y-adapter</t>
  </si>
  <si>
    <t>3.7Ah-60C-6S battery</t>
  </si>
  <si>
    <t>Buck converter</t>
  </si>
  <si>
    <t>22.2-&gt;5</t>
  </si>
  <si>
    <t>Receiver</t>
  </si>
  <si>
    <t>Frame</t>
  </si>
  <si>
    <t>Miscellaneous</t>
  </si>
  <si>
    <t>Total</t>
  </si>
  <si>
    <t>Battery capacity (Ah)</t>
  </si>
  <si>
    <t>Discharge rate (C)</t>
  </si>
  <si>
    <t>Min usage time (min)</t>
  </si>
  <si>
    <t>Cost (€ tax incl.)</t>
  </si>
  <si>
    <t>Link</t>
  </si>
  <si>
    <t>link</t>
  </si>
  <si>
    <t>My Choice</t>
  </si>
  <si>
    <t>Drone weight (N)</t>
  </si>
  <si>
    <t>Motor thrust at 6s (N)</t>
  </si>
  <si>
    <t>Drone thrust (N)</t>
  </si>
  <si>
    <t>Upwards Acceleration (g)</t>
  </si>
  <si>
    <t>Net thrust (N)</t>
  </si>
  <si>
    <t>137,42,42</t>
  </si>
  <si>
    <t>Size (L,W,H mm)</t>
  </si>
  <si>
    <t>138,44,32</t>
  </si>
  <si>
    <t>141,44,35</t>
  </si>
  <si>
    <t>CUAV v5 Nano flight 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</si>
</sst>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1"/>
      <color rgb="FF000000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sz val="11"/>
      <color rgb="FFFF0000"/>
      <name val="Calibri"/>
    </font>
    <font>
      <u/>
      <sz val="10"/>
      <color theme="10"/>
      <name val="Arial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3" xfId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nhobbies.com/product_info.php?cPath=903_43_909&amp;products_id=14901" TargetMode="External"/><Relationship Id="rId2" Type="http://schemas.openxmlformats.org/officeDocument/2006/relationships/hyperlink" Target="https://rotorvillage.ca/gnb-3000mah-6s-100c-xt60/" TargetMode="External"/><Relationship Id="rId1" Type="http://schemas.openxmlformats.org/officeDocument/2006/relationships/hyperlink" Target="https://rc-innovations.es/shop/gea37006s60e5-gens-ace-3700mah-6s-22-2v-60c-lipo-battery-10298?page=3&amp;category=356&amp;attrib=&amp;attrib=&amp;attrib=24-1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32"/>
  <sheetViews>
    <sheetView tabSelected="1" workbookViewId="0">
      <selection activeCell="I12" sqref="I12"/>
    </sheetView>
  </sheetViews>
  <sheetFormatPr defaultColWidth="12.6640625" defaultRowHeight="15.75" customHeight="1" x14ac:dyDescent="0.25"/>
  <cols>
    <col min="1" max="1" width="28.77734375" customWidth="1"/>
    <col min="2" max="2" width="10.77734375" customWidth="1"/>
    <col min="3" max="3" width="10.44140625" customWidth="1"/>
    <col min="4" max="4" width="8.88671875" customWidth="1"/>
    <col min="5" max="5" width="10.6640625" customWidth="1"/>
    <col min="6" max="6" width="9.88671875" customWidth="1"/>
  </cols>
  <sheetData>
    <row r="1" spans="1:11" ht="15.75" customHeight="1" x14ac:dyDescent="0.3">
      <c r="A1" s="1" t="s">
        <v>0</v>
      </c>
      <c r="B1" s="2">
        <v>4</v>
      </c>
      <c r="C1" s="1"/>
      <c r="D1" s="1"/>
      <c r="E1" s="1"/>
      <c r="F1" s="1"/>
      <c r="G1" s="1"/>
      <c r="H1" s="1"/>
      <c r="I1" s="1"/>
      <c r="J1" s="1"/>
      <c r="K1" s="1"/>
    </row>
    <row r="2" spans="1:11" ht="15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ht="28.8" customHeight="1" x14ac:dyDescent="0.3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1"/>
      <c r="H3" s="1"/>
      <c r="I3" s="1"/>
      <c r="J3" s="1"/>
      <c r="K3" s="1"/>
    </row>
    <row r="4" spans="1:11" ht="15.75" customHeight="1" x14ac:dyDescent="0.3">
      <c r="A4" s="3" t="s">
        <v>7</v>
      </c>
      <c r="B4" s="5" t="s">
        <v>8</v>
      </c>
      <c r="C4" s="5">
        <v>2.5</v>
      </c>
      <c r="D4" s="5">
        <v>5</v>
      </c>
      <c r="E4" s="5">
        <v>6.4</v>
      </c>
      <c r="F4" s="5">
        <v>46</v>
      </c>
      <c r="G4" s="1"/>
      <c r="H4" s="1"/>
      <c r="I4" s="1"/>
      <c r="J4" s="1"/>
      <c r="K4" s="1"/>
    </row>
    <row r="5" spans="1:11" ht="15.75" customHeight="1" x14ac:dyDescent="0.3">
      <c r="A5" s="3" t="s">
        <v>38</v>
      </c>
      <c r="B5" s="5" t="s">
        <v>11</v>
      </c>
      <c r="C5" s="5" t="s">
        <v>11</v>
      </c>
      <c r="D5" s="5">
        <v>5</v>
      </c>
      <c r="E5" s="5" t="s">
        <v>11</v>
      </c>
      <c r="F5" s="5">
        <v>41</v>
      </c>
      <c r="G5" s="1"/>
      <c r="H5" s="1"/>
      <c r="I5" s="1"/>
      <c r="J5" s="1"/>
      <c r="K5" s="1"/>
    </row>
    <row r="6" spans="1:11" ht="15.75" customHeight="1" x14ac:dyDescent="0.3">
      <c r="A6" s="3" t="s">
        <v>9</v>
      </c>
      <c r="B6" s="5">
        <v>50</v>
      </c>
      <c r="C6" s="5">
        <v>200</v>
      </c>
      <c r="D6" s="5" t="s">
        <v>10</v>
      </c>
      <c r="E6" s="5" t="s">
        <v>11</v>
      </c>
      <c r="F6" s="5">
        <v>29.9</v>
      </c>
      <c r="G6" s="1"/>
      <c r="H6" s="1"/>
      <c r="I6" s="1"/>
      <c r="J6" s="1"/>
      <c r="K6" s="1"/>
    </row>
    <row r="7" spans="1:11" ht="15.75" customHeight="1" x14ac:dyDescent="0.3">
      <c r="A7" s="3" t="s">
        <v>12</v>
      </c>
      <c r="B7" s="5" t="s">
        <v>11</v>
      </c>
      <c r="C7" s="5">
        <v>50</v>
      </c>
      <c r="D7" s="5" t="s">
        <v>10</v>
      </c>
      <c r="E7" s="5">
        <v>3560</v>
      </c>
      <c r="F7" s="5">
        <f>B1*35</f>
        <v>140</v>
      </c>
      <c r="G7" s="1"/>
      <c r="H7" s="1"/>
      <c r="I7" s="1"/>
      <c r="J7" s="1"/>
      <c r="K7" s="1"/>
    </row>
    <row r="8" spans="1:11" ht="15.75" customHeight="1" x14ac:dyDescent="0.3">
      <c r="A8" s="3" t="s">
        <v>13</v>
      </c>
      <c r="B8" s="5" t="s">
        <v>11</v>
      </c>
      <c r="C8" s="5">
        <v>2.1</v>
      </c>
      <c r="D8" s="5">
        <v>5</v>
      </c>
      <c r="E8" s="5">
        <v>4.5</v>
      </c>
      <c r="F8" s="5">
        <v>61</v>
      </c>
      <c r="G8" s="1"/>
      <c r="H8" s="1"/>
      <c r="I8" s="1"/>
      <c r="J8" s="1"/>
      <c r="K8" s="1"/>
    </row>
    <row r="9" spans="1:11" ht="15.75" customHeight="1" x14ac:dyDescent="0.3">
      <c r="A9" s="3" t="s">
        <v>14</v>
      </c>
      <c r="B9" s="5" t="s">
        <v>11</v>
      </c>
      <c r="C9" s="5" t="s">
        <v>11</v>
      </c>
      <c r="D9" s="5" t="s">
        <v>11</v>
      </c>
      <c r="E9" s="5" t="s">
        <v>11</v>
      </c>
      <c r="F9" s="5">
        <v>5</v>
      </c>
      <c r="G9" s="1"/>
      <c r="H9" s="1"/>
      <c r="I9" s="1"/>
      <c r="J9" s="1"/>
      <c r="K9" s="1"/>
    </row>
    <row r="10" spans="1:11" ht="15.75" customHeight="1" x14ac:dyDescent="0.3">
      <c r="A10" s="3" t="s">
        <v>15</v>
      </c>
      <c r="B10" s="5">
        <v>222</v>
      </c>
      <c r="C10" s="5" t="s">
        <v>11</v>
      </c>
      <c r="D10" s="5">
        <v>22.2</v>
      </c>
      <c r="E10" s="5" t="s">
        <v>11</v>
      </c>
      <c r="F10" s="5">
        <v>473</v>
      </c>
      <c r="G10" s="1"/>
      <c r="H10" s="1"/>
      <c r="I10" s="1"/>
      <c r="J10" s="1"/>
      <c r="K10" s="1"/>
    </row>
    <row r="11" spans="1:11" ht="15.75" customHeight="1" x14ac:dyDescent="0.3">
      <c r="A11" s="3" t="s">
        <v>16</v>
      </c>
      <c r="B11" s="5">
        <v>8</v>
      </c>
      <c r="C11" s="5">
        <v>12</v>
      </c>
      <c r="D11" s="5" t="s">
        <v>17</v>
      </c>
      <c r="E11" s="5" t="s">
        <v>11</v>
      </c>
      <c r="F11" s="5">
        <v>50</v>
      </c>
      <c r="G11" s="1"/>
      <c r="H11" s="1"/>
      <c r="I11" s="1"/>
      <c r="J11" s="1"/>
      <c r="K11" s="1"/>
    </row>
    <row r="12" spans="1:11" ht="14.4" x14ac:dyDescent="0.3">
      <c r="A12" s="3" t="s">
        <v>18</v>
      </c>
      <c r="B12" s="5" t="s">
        <v>11</v>
      </c>
      <c r="C12" s="5" t="s">
        <v>11</v>
      </c>
      <c r="D12" s="5" t="s">
        <v>11</v>
      </c>
      <c r="E12" s="5" t="s">
        <v>11</v>
      </c>
      <c r="F12" s="5">
        <v>0.53</v>
      </c>
      <c r="G12" s="1"/>
      <c r="H12" s="1"/>
      <c r="I12" s="1"/>
      <c r="J12" s="1"/>
      <c r="K12" s="1"/>
    </row>
    <row r="13" spans="1:11" ht="14.4" x14ac:dyDescent="0.3">
      <c r="A13" s="3" t="s">
        <v>19</v>
      </c>
      <c r="B13" s="5" t="s">
        <v>11</v>
      </c>
      <c r="C13" s="5" t="s">
        <v>11</v>
      </c>
      <c r="D13" s="5" t="s">
        <v>11</v>
      </c>
      <c r="E13" s="5" t="s">
        <v>11</v>
      </c>
      <c r="F13" s="5">
        <v>200</v>
      </c>
      <c r="G13" s="1"/>
      <c r="H13" s="1"/>
      <c r="I13" s="1"/>
      <c r="J13" s="1"/>
      <c r="K13" s="1"/>
    </row>
    <row r="14" spans="1:11" ht="14.4" x14ac:dyDescent="0.3">
      <c r="A14" s="3" t="s">
        <v>20</v>
      </c>
      <c r="B14" s="5" t="s">
        <v>11</v>
      </c>
      <c r="C14" s="5" t="s">
        <v>11</v>
      </c>
      <c r="D14" s="5" t="s">
        <v>11</v>
      </c>
      <c r="E14" s="5" t="s">
        <v>11</v>
      </c>
      <c r="F14" s="5">
        <v>200</v>
      </c>
      <c r="G14" s="1"/>
      <c r="H14" s="1"/>
      <c r="I14" s="1"/>
      <c r="J14" s="1"/>
      <c r="K14" s="1"/>
    </row>
    <row r="15" spans="1:11" ht="14.4" x14ac:dyDescent="0.3">
      <c r="A15" s="3" t="s">
        <v>21</v>
      </c>
      <c r="B15" s="5"/>
      <c r="C15" s="5"/>
      <c r="D15" s="5"/>
      <c r="E15" s="5">
        <f t="shared" ref="E15:F15" si="0">SUM(E4:E14)</f>
        <v>3570.9</v>
      </c>
      <c r="F15" s="5">
        <f t="shared" si="0"/>
        <v>1246.4299999999998</v>
      </c>
      <c r="G15" s="1"/>
      <c r="H15" s="1"/>
      <c r="I15" s="1"/>
      <c r="J15" s="1"/>
      <c r="K15" s="1"/>
    </row>
    <row r="16" spans="1:11" ht="14.4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ht="14.4" x14ac:dyDescent="0.3">
      <c r="A17" s="1" t="s">
        <v>22</v>
      </c>
      <c r="B17" s="6">
        <v>3.7</v>
      </c>
      <c r="C17" s="6">
        <v>3</v>
      </c>
      <c r="D17" s="10">
        <v>4</v>
      </c>
      <c r="E17" s="6"/>
      <c r="F17" s="6"/>
      <c r="G17" s="6"/>
      <c r="H17" s="6"/>
      <c r="I17" s="6"/>
      <c r="J17" s="6"/>
      <c r="K17" s="6"/>
    </row>
    <row r="18" spans="1:11" ht="14.4" x14ac:dyDescent="0.3">
      <c r="A18" s="1" t="s">
        <v>23</v>
      </c>
      <c r="B18" s="6">
        <v>60</v>
      </c>
      <c r="C18" s="6">
        <v>100</v>
      </c>
      <c r="D18" s="11">
        <v>70</v>
      </c>
      <c r="E18" s="6"/>
      <c r="F18" s="6"/>
      <c r="G18" s="6"/>
      <c r="H18" s="6"/>
      <c r="I18" s="6"/>
      <c r="J18" s="6"/>
      <c r="K18" s="6"/>
    </row>
    <row r="19" spans="1:11" ht="14.4" x14ac:dyDescent="0.3">
      <c r="A19" s="1" t="s">
        <v>3</v>
      </c>
      <c r="B19" s="6">
        <f t="shared" ref="B19:D19" si="1">B17*B18</f>
        <v>222</v>
      </c>
      <c r="C19" s="6">
        <f t="shared" si="1"/>
        <v>300</v>
      </c>
      <c r="D19" s="11">
        <f t="shared" si="1"/>
        <v>280</v>
      </c>
      <c r="E19" s="6"/>
      <c r="F19" s="6"/>
      <c r="G19" s="6"/>
      <c r="H19" s="6"/>
      <c r="I19" s="6"/>
      <c r="J19" s="6"/>
      <c r="K19" s="6"/>
    </row>
    <row r="20" spans="1:11" ht="14.4" x14ac:dyDescent="0.3">
      <c r="A20" s="1" t="s">
        <v>4</v>
      </c>
      <c r="B20" s="6">
        <v>22.2</v>
      </c>
      <c r="C20" s="6">
        <v>22.2</v>
      </c>
      <c r="D20" s="11">
        <v>22.2</v>
      </c>
      <c r="E20" s="6"/>
      <c r="F20" s="6"/>
      <c r="G20" s="6"/>
      <c r="H20" s="6"/>
      <c r="I20" s="6"/>
      <c r="J20" s="6"/>
      <c r="K20" s="6"/>
    </row>
    <row r="21" spans="1:11" ht="14.4" x14ac:dyDescent="0.3">
      <c r="A21" s="1" t="s">
        <v>24</v>
      </c>
      <c r="B21" s="6">
        <f t="shared" ref="B21:D21" si="2">60/B18</f>
        <v>1</v>
      </c>
      <c r="C21" s="6">
        <f t="shared" si="2"/>
        <v>0.6</v>
      </c>
      <c r="D21" s="11">
        <f t="shared" si="2"/>
        <v>0.8571428571428571</v>
      </c>
      <c r="E21" s="6"/>
      <c r="F21" s="6"/>
      <c r="G21" s="6"/>
      <c r="H21" s="6"/>
      <c r="I21" s="6"/>
      <c r="J21" s="6"/>
      <c r="K21" s="6"/>
    </row>
    <row r="22" spans="1:11" ht="14.4" x14ac:dyDescent="0.3">
      <c r="A22" s="1" t="s">
        <v>6</v>
      </c>
      <c r="B22" s="6">
        <v>550</v>
      </c>
      <c r="C22" s="6">
        <v>418</v>
      </c>
      <c r="D22" s="11">
        <v>473</v>
      </c>
      <c r="E22" s="6"/>
      <c r="F22" s="6"/>
      <c r="G22" s="6"/>
      <c r="H22" s="6"/>
      <c r="I22" s="6"/>
      <c r="J22" s="6"/>
      <c r="K22" s="6"/>
    </row>
    <row r="23" spans="1:11" ht="14.4" x14ac:dyDescent="0.3">
      <c r="A23" s="1" t="s">
        <v>25</v>
      </c>
      <c r="B23" s="6">
        <v>90.9</v>
      </c>
      <c r="C23" s="6">
        <v>68.3</v>
      </c>
      <c r="D23" s="11">
        <v>92.4</v>
      </c>
      <c r="E23" s="6"/>
      <c r="F23" s="6"/>
      <c r="G23" s="6"/>
      <c r="H23" s="6"/>
      <c r="I23" s="6"/>
      <c r="J23" s="6"/>
      <c r="K23" s="6"/>
    </row>
    <row r="24" spans="1:11" ht="14.4" x14ac:dyDescent="0.3">
      <c r="A24" s="1" t="s">
        <v>35</v>
      </c>
      <c r="B24" s="6" t="s">
        <v>34</v>
      </c>
      <c r="C24" s="6" t="s">
        <v>36</v>
      </c>
      <c r="D24" s="11" t="s">
        <v>37</v>
      </c>
      <c r="E24" s="6"/>
      <c r="F24" s="6"/>
      <c r="G24" s="6"/>
      <c r="H24" s="6"/>
      <c r="I24" s="6"/>
      <c r="J24" s="6"/>
      <c r="K24" s="6"/>
    </row>
    <row r="25" spans="1:11" ht="14.4" x14ac:dyDescent="0.3">
      <c r="A25" s="1" t="s">
        <v>26</v>
      </c>
      <c r="B25" s="12" t="s">
        <v>27</v>
      </c>
      <c r="C25" s="9" t="s">
        <v>27</v>
      </c>
      <c r="D25" s="13" t="s">
        <v>27</v>
      </c>
      <c r="E25" s="7"/>
      <c r="F25" s="7"/>
      <c r="G25" s="7"/>
      <c r="H25" s="7"/>
      <c r="I25" s="7"/>
      <c r="J25" s="7"/>
      <c r="K25" s="7"/>
    </row>
    <row r="26" spans="1:11" ht="14.4" x14ac:dyDescent="0.3">
      <c r="A26" s="1"/>
      <c r="B26" s="8"/>
      <c r="C26" s="1"/>
      <c r="D26" s="8" t="s">
        <v>28</v>
      </c>
      <c r="E26" s="1"/>
      <c r="F26" s="1"/>
      <c r="G26" s="1"/>
      <c r="H26" s="1"/>
      <c r="I26" s="1"/>
      <c r="J26" s="1"/>
      <c r="K26" s="1"/>
    </row>
    <row r="27" spans="1:11" ht="14.4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ht="14.4" x14ac:dyDescent="0.3">
      <c r="A28" s="1" t="s">
        <v>29</v>
      </c>
      <c r="B28" s="2">
        <f>F15*9.81/1000</f>
        <v>12.2274783</v>
      </c>
      <c r="C28" s="1"/>
      <c r="D28" s="1"/>
      <c r="E28" s="1"/>
      <c r="F28" s="1"/>
      <c r="G28" s="1"/>
      <c r="H28" s="1"/>
      <c r="I28" s="1"/>
      <c r="J28" s="1"/>
      <c r="K28" s="1"/>
    </row>
    <row r="29" spans="1:11" ht="14.4" x14ac:dyDescent="0.3">
      <c r="A29" s="1" t="s">
        <v>30</v>
      </c>
      <c r="B29" s="2">
        <v>17</v>
      </c>
      <c r="C29" s="1"/>
      <c r="D29" s="1"/>
      <c r="E29" s="1"/>
      <c r="F29" s="1"/>
      <c r="G29" s="1"/>
      <c r="H29" s="1"/>
      <c r="I29" s="1"/>
      <c r="J29" s="1"/>
      <c r="K29" s="1"/>
    </row>
    <row r="30" spans="1:11" ht="14.4" x14ac:dyDescent="0.3">
      <c r="A30" s="1" t="s">
        <v>31</v>
      </c>
      <c r="B30" s="2">
        <f>B1*B29</f>
        <v>68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ht="15.75" customHeight="1" x14ac:dyDescent="0.3">
      <c r="A31" s="1" t="s">
        <v>33</v>
      </c>
      <c r="B31">
        <f>B30-B28</f>
        <v>55.772521699999999</v>
      </c>
    </row>
    <row r="32" spans="1:11" ht="15.75" customHeight="1" x14ac:dyDescent="0.3">
      <c r="A32" s="1" t="s">
        <v>32</v>
      </c>
      <c r="B32">
        <f>1000*(B30-B28)/F15/9.81</f>
        <v>4.5612447907595142</v>
      </c>
    </row>
  </sheetData>
  <hyperlinks>
    <hyperlink ref="B25" r:id="rId1" location="attr=7464,7465,7466" xr:uid="{00000000-0004-0000-0000-000000000000}"/>
    <hyperlink ref="C25" r:id="rId2" xr:uid="{00000000-0004-0000-0000-000001000000}"/>
    <hyperlink ref="D25" r:id="rId3" xr:uid="{00000000-0004-0000-00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Thamm</cp:lastModifiedBy>
  <dcterms:modified xsi:type="dcterms:W3CDTF">2023-09-14T16:55:24Z</dcterms:modified>
</cp:coreProperties>
</file>