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ichael\Documents\Coding\drone-project\electrical-design\"/>
    </mc:Choice>
  </mc:AlternateContent>
  <xr:revisionPtr revIDLastSave="0" documentId="13_ncr:1_{18C5E395-4419-431C-B96C-A68F6FDB84F0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K20" i="1"/>
  <c r="J20" i="1"/>
  <c r="I20" i="1"/>
  <c r="H20" i="1"/>
  <c r="G20" i="1"/>
  <c r="F20" i="1"/>
  <c r="E20" i="1"/>
  <c r="D20" i="1"/>
  <c r="C20" i="1"/>
  <c r="B20" i="1"/>
  <c r="K18" i="1"/>
  <c r="J18" i="1"/>
  <c r="I18" i="1"/>
  <c r="H18" i="1"/>
  <c r="G18" i="1"/>
  <c r="F18" i="1"/>
  <c r="E18" i="1"/>
  <c r="D18" i="1"/>
  <c r="C18" i="1"/>
  <c r="B18" i="1"/>
  <c r="F14" i="1"/>
  <c r="B26" i="1" s="1"/>
  <c r="E14" i="1"/>
  <c r="F6" i="1"/>
</calcChain>
</file>

<file path=xl/sharedStrings.xml><?xml version="1.0" encoding="utf-8"?>
<sst xmlns="http://schemas.openxmlformats.org/spreadsheetml/2006/main" count="62" uniqueCount="32">
  <si>
    <t>Number of motors</t>
  </si>
  <si>
    <t>Device</t>
  </si>
  <si>
    <t>Cont. Current (A)</t>
  </si>
  <si>
    <t>Max Current (A)</t>
  </si>
  <si>
    <t>Voltage (V)</t>
  </si>
  <si>
    <t>Max Power Draw (W)</t>
  </si>
  <si>
    <t>Mass (g)</t>
  </si>
  <si>
    <t>Raspberry Pi 4B</t>
  </si>
  <si>
    <t>0.54 (idle)</t>
  </si>
  <si>
    <t>SpeedyBee F7 V3 BL32 50A Stack</t>
  </si>
  <si>
    <t>11.1-22.2</t>
  </si>
  <si>
    <t>-</t>
  </si>
  <si>
    <t>BLDC Motor (x4)</t>
  </si>
  <si>
    <t>Oak-D Lite Camera</t>
  </si>
  <si>
    <t>Oak-D Lite Y-adapter</t>
  </si>
  <si>
    <t>3.7Ah-60C-6S battery</t>
  </si>
  <si>
    <t>Buck converter</t>
  </si>
  <si>
    <t>22.2-&gt;5</t>
  </si>
  <si>
    <t>Receiver</t>
  </si>
  <si>
    <t>Frame</t>
  </si>
  <si>
    <t>Miscellaneous</t>
  </si>
  <si>
    <t>Total</t>
  </si>
  <si>
    <t>Battery capacity (Ah)</t>
  </si>
  <si>
    <t>Discharge rate (C)</t>
  </si>
  <si>
    <t>Min usage time (min)</t>
  </si>
  <si>
    <t>Cost (€ tax incl.)</t>
  </si>
  <si>
    <t>Link</t>
  </si>
  <si>
    <t>link</t>
  </si>
  <si>
    <t>My Choice</t>
  </si>
  <si>
    <t>Drone weight (N)</t>
  </si>
  <si>
    <t>Motor thrust at 6s (N)</t>
  </si>
  <si>
    <t>Drone thrust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</si>
</sst>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c-innovations.es/shop/gens-ace-6s-22-2v-6000mah-45c-ec5-connector-lipo-battery?category=356&amp;attrib=&amp;attrib=22-112&amp;attrib=" TargetMode="External"/><Relationship Id="rId3" Type="http://schemas.openxmlformats.org/officeDocument/2006/relationships/hyperlink" Target="https://rc-innovations.es/shop/gens-ace-6s-22-2v-4500mah-60c-hardcase-b-60c-4500-6s1p-hardcase-14-gens-ace?page=3&amp;category=356&amp;attrib=&amp;attrib=&amp;attrib=24-122" TargetMode="External"/><Relationship Id="rId7" Type="http://schemas.openxmlformats.org/officeDocument/2006/relationships/hyperlink" Target="https://rc-innovations.es/shop/gens-ace-6s-5500mah-45c-6s-22-2v-lipo-battery?page=2&amp;category=356&amp;attrib=&amp;attrib=&amp;attrib=24-122" TargetMode="External"/><Relationship Id="rId2" Type="http://schemas.openxmlformats.org/officeDocument/2006/relationships/hyperlink" Target="https://rc-innovations.es/shop/lipo-battery-4000mah-6s-22-2v-60c-lipo-battery-b-60c-4000-6s1p-gens-ace?page=2&amp;category=356&amp;attrib=&amp;attrib=&amp;attrib=24-122" TargetMode="External"/><Relationship Id="rId1" Type="http://schemas.openxmlformats.org/officeDocument/2006/relationships/hyperlink" Target="https://rc-innovations.es/shop/gea37006s60e5-gens-ace-3700mah-6s-22-2v-60c-lipo-battery-10298?page=3&amp;category=356&amp;attrib=&amp;attrib=&amp;attrib=24-122" TargetMode="External"/><Relationship Id="rId6" Type="http://schemas.openxmlformats.org/officeDocument/2006/relationships/hyperlink" Target="https://rc-innovations.es/shop/lipo-gens-ace-6s-5100mah-80c-6s-22-2v-battery?page=2&amp;category=356&amp;attrib=&amp;attrib=&amp;attrib=24-122" TargetMode="External"/><Relationship Id="rId5" Type="http://schemas.openxmlformats.org/officeDocument/2006/relationships/hyperlink" Target="https://rc-innovations.es/shop/gens-ace-5000mah-22-2v-45c-lipo-battery-g-6s-5000-45c-gens-ace?page=3&amp;category=356&amp;attrib=&amp;attrib=&amp;attrib=24-122" TargetMode="External"/><Relationship Id="rId10" Type="http://schemas.openxmlformats.org/officeDocument/2006/relationships/hyperlink" Target="https://rc-innovations.es/shop/lipo-gens-ace-tattu-6s-9000mah-25c-22-2v?category=356&amp;attrib=&amp;attrib=22-85&amp;attrib=" TargetMode="External"/><Relationship Id="rId4" Type="http://schemas.openxmlformats.org/officeDocument/2006/relationships/hyperlink" Target="https://rc-innovations.es/shop/gens-ace-6s-4500-45c-6s-22-2v-ec-connector-lipo-battery?category=356&amp;attrib=&amp;attrib=&amp;attrib=24-122" TargetMode="External"/><Relationship Id="rId9" Type="http://schemas.openxmlformats.org/officeDocument/2006/relationships/hyperlink" Target="https://rc-innovations.es/shop/gea68006s12e5-gens-ace-6800mah-6s-22-2v-120c-ec5-bashing-series-10295?page=3&amp;category=356&amp;attrib=&amp;attrib=&amp;attrib=24-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tabSelected="1" topLeftCell="A11" workbookViewId="0">
      <selection activeCell="F14" sqref="F14"/>
    </sheetView>
  </sheetViews>
  <sheetFormatPr defaultColWidth="12.6328125" defaultRowHeight="15.75" customHeight="1" x14ac:dyDescent="0.25"/>
  <cols>
    <col min="1" max="1" width="26" customWidth="1"/>
    <col min="2" max="2" width="10.7265625" customWidth="1"/>
    <col min="3" max="3" width="10.453125" customWidth="1"/>
    <col min="4" max="4" width="8.90625" customWidth="1"/>
    <col min="5" max="5" width="10.6328125" customWidth="1"/>
    <col min="6" max="6" width="9.90625" customWidth="1"/>
  </cols>
  <sheetData>
    <row r="1" spans="1:11" ht="15.75" customHeight="1" x14ac:dyDescent="0.35">
      <c r="A1" s="1" t="s">
        <v>0</v>
      </c>
      <c r="B1" s="2">
        <v>4</v>
      </c>
      <c r="C1" s="1"/>
      <c r="D1" s="1"/>
      <c r="E1" s="1"/>
      <c r="F1" s="1"/>
      <c r="G1" s="1"/>
      <c r="H1" s="1"/>
      <c r="I1" s="1"/>
      <c r="J1" s="1"/>
      <c r="K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customHeight="1" x14ac:dyDescent="0.3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1"/>
      <c r="H3" s="1"/>
      <c r="I3" s="1"/>
      <c r="J3" s="1"/>
      <c r="K3" s="1"/>
    </row>
    <row r="4" spans="1:11" ht="15.75" customHeight="1" x14ac:dyDescent="0.35">
      <c r="A4" s="3" t="s">
        <v>7</v>
      </c>
      <c r="B4" s="5" t="s">
        <v>8</v>
      </c>
      <c r="C4" s="5">
        <v>2.5</v>
      </c>
      <c r="D4" s="5">
        <v>5</v>
      </c>
      <c r="E4" s="5">
        <v>6.4</v>
      </c>
      <c r="F4" s="5">
        <v>46</v>
      </c>
      <c r="G4" s="1"/>
      <c r="H4" s="1"/>
      <c r="I4" s="1"/>
      <c r="J4" s="1"/>
      <c r="K4" s="1"/>
    </row>
    <row r="5" spans="1:11" ht="15.75" customHeight="1" x14ac:dyDescent="0.35">
      <c r="A5" s="3" t="s">
        <v>9</v>
      </c>
      <c r="B5" s="5">
        <v>50</v>
      </c>
      <c r="C5" s="5">
        <v>200</v>
      </c>
      <c r="D5" s="5" t="s">
        <v>10</v>
      </c>
      <c r="E5" s="5" t="s">
        <v>11</v>
      </c>
      <c r="F5" s="5">
        <v>29.9</v>
      </c>
      <c r="G5" s="1"/>
      <c r="H5" s="1"/>
      <c r="I5" s="1"/>
      <c r="J5" s="1"/>
      <c r="K5" s="1"/>
    </row>
    <row r="6" spans="1:11" ht="15.75" customHeight="1" x14ac:dyDescent="0.35">
      <c r="A6" s="3" t="s">
        <v>12</v>
      </c>
      <c r="B6" s="5" t="s">
        <v>11</v>
      </c>
      <c r="C6" s="5">
        <v>50</v>
      </c>
      <c r="D6" s="5" t="s">
        <v>10</v>
      </c>
      <c r="E6" s="5">
        <v>3560</v>
      </c>
      <c r="F6" s="5">
        <f>B1*35</f>
        <v>140</v>
      </c>
      <c r="G6" s="1"/>
      <c r="H6" s="1"/>
      <c r="I6" s="1"/>
      <c r="J6" s="1"/>
      <c r="K6" s="1"/>
    </row>
    <row r="7" spans="1:11" ht="15.75" customHeight="1" x14ac:dyDescent="0.35">
      <c r="A7" s="3" t="s">
        <v>13</v>
      </c>
      <c r="B7" s="5" t="s">
        <v>11</v>
      </c>
      <c r="C7" s="5">
        <v>2.1</v>
      </c>
      <c r="D7" s="5">
        <v>5</v>
      </c>
      <c r="E7" s="5">
        <v>4.5</v>
      </c>
      <c r="F7" s="5">
        <v>61</v>
      </c>
      <c r="G7" s="1"/>
      <c r="H7" s="1"/>
      <c r="I7" s="1"/>
      <c r="J7" s="1"/>
      <c r="K7" s="1"/>
    </row>
    <row r="8" spans="1:11" ht="15.75" customHeight="1" x14ac:dyDescent="0.35">
      <c r="A8" s="3" t="s">
        <v>14</v>
      </c>
      <c r="B8" s="5" t="s">
        <v>11</v>
      </c>
      <c r="C8" s="5" t="s">
        <v>11</v>
      </c>
      <c r="D8" s="5" t="s">
        <v>11</v>
      </c>
      <c r="E8" s="5" t="s">
        <v>11</v>
      </c>
      <c r="F8" s="5">
        <v>5</v>
      </c>
      <c r="G8" s="1"/>
      <c r="H8" s="1"/>
      <c r="I8" s="1"/>
      <c r="J8" s="1"/>
      <c r="K8" s="1"/>
    </row>
    <row r="9" spans="1:11" ht="15.75" customHeight="1" x14ac:dyDescent="0.35">
      <c r="A9" s="3" t="s">
        <v>15</v>
      </c>
      <c r="B9" s="5">
        <v>222</v>
      </c>
      <c r="C9" s="5" t="s">
        <v>11</v>
      </c>
      <c r="D9" s="5">
        <v>22.2</v>
      </c>
      <c r="E9" s="5" t="s">
        <v>11</v>
      </c>
      <c r="F9" s="5">
        <v>550</v>
      </c>
      <c r="G9" s="1"/>
      <c r="H9" s="1"/>
      <c r="I9" s="1"/>
      <c r="J9" s="1"/>
      <c r="K9" s="1"/>
    </row>
    <row r="10" spans="1:11" ht="15.75" customHeight="1" x14ac:dyDescent="0.35">
      <c r="A10" s="3" t="s">
        <v>16</v>
      </c>
      <c r="B10" s="5">
        <v>8</v>
      </c>
      <c r="C10" s="5">
        <v>12</v>
      </c>
      <c r="D10" s="5" t="s">
        <v>17</v>
      </c>
      <c r="E10" s="5" t="s">
        <v>11</v>
      </c>
      <c r="F10" s="5">
        <v>50</v>
      </c>
      <c r="G10" s="1"/>
      <c r="H10" s="1"/>
      <c r="I10" s="1"/>
      <c r="J10" s="1"/>
      <c r="K10" s="1"/>
    </row>
    <row r="11" spans="1:11" ht="14.5" x14ac:dyDescent="0.35">
      <c r="A11" s="3" t="s">
        <v>18</v>
      </c>
      <c r="B11" s="5"/>
      <c r="C11" s="5"/>
      <c r="D11" s="5"/>
      <c r="E11" s="5"/>
      <c r="F11" s="5"/>
      <c r="G11" s="1"/>
      <c r="H11" s="1"/>
      <c r="I11" s="1"/>
      <c r="J11" s="1"/>
      <c r="K11" s="1"/>
    </row>
    <row r="12" spans="1:11" ht="14.5" x14ac:dyDescent="0.35">
      <c r="A12" s="3" t="s">
        <v>19</v>
      </c>
      <c r="B12" s="5" t="s">
        <v>11</v>
      </c>
      <c r="C12" s="5" t="s">
        <v>11</v>
      </c>
      <c r="D12" s="5" t="s">
        <v>11</v>
      </c>
      <c r="E12" s="5" t="s">
        <v>11</v>
      </c>
      <c r="F12" s="5">
        <v>200</v>
      </c>
      <c r="G12" s="1"/>
      <c r="H12" s="1"/>
      <c r="I12" s="1"/>
      <c r="J12" s="1"/>
      <c r="K12" s="1"/>
    </row>
    <row r="13" spans="1:11" ht="14.5" x14ac:dyDescent="0.35">
      <c r="A13" s="3" t="s">
        <v>20</v>
      </c>
      <c r="B13" s="5" t="s">
        <v>11</v>
      </c>
      <c r="C13" s="5" t="s">
        <v>11</v>
      </c>
      <c r="D13" s="5" t="s">
        <v>11</v>
      </c>
      <c r="E13" s="5" t="s">
        <v>11</v>
      </c>
      <c r="F13" s="5">
        <v>200</v>
      </c>
      <c r="G13" s="1"/>
      <c r="H13" s="1"/>
      <c r="I13" s="1"/>
      <c r="J13" s="1"/>
      <c r="K13" s="1"/>
    </row>
    <row r="14" spans="1:11" ht="14.5" x14ac:dyDescent="0.35">
      <c r="A14" s="3" t="s">
        <v>21</v>
      </c>
      <c r="B14" s="5"/>
      <c r="C14" s="5"/>
      <c r="D14" s="5"/>
      <c r="E14" s="5">
        <f t="shared" ref="E14:F14" si="0">SUM(E4:E13)</f>
        <v>3570.9</v>
      </c>
      <c r="F14" s="5">
        <f t="shared" si="0"/>
        <v>1281.9000000000001</v>
      </c>
      <c r="G14" s="1"/>
      <c r="H14" s="1"/>
      <c r="I14" s="1"/>
      <c r="J14" s="1"/>
      <c r="K14" s="1"/>
    </row>
    <row r="15" spans="1:11" ht="14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4.5" x14ac:dyDescent="0.35">
      <c r="A16" s="1" t="s">
        <v>22</v>
      </c>
      <c r="B16" s="6">
        <v>3.7</v>
      </c>
      <c r="C16" s="7">
        <v>4</v>
      </c>
      <c r="D16" s="7">
        <v>4.5</v>
      </c>
      <c r="E16" s="7">
        <v>4.5</v>
      </c>
      <c r="F16" s="7">
        <v>5</v>
      </c>
      <c r="G16" s="7">
        <v>5.0999999999999996</v>
      </c>
      <c r="H16" s="7">
        <v>5.5</v>
      </c>
      <c r="I16" s="7">
        <v>6</v>
      </c>
      <c r="J16" s="7">
        <v>6.8</v>
      </c>
      <c r="K16" s="7">
        <v>9</v>
      </c>
    </row>
    <row r="17" spans="1:11" ht="14.5" x14ac:dyDescent="0.35">
      <c r="A17" s="1" t="s">
        <v>23</v>
      </c>
      <c r="B17" s="8">
        <v>60</v>
      </c>
      <c r="C17" s="7">
        <v>60</v>
      </c>
      <c r="D17" s="7">
        <v>60</v>
      </c>
      <c r="E17" s="7">
        <v>45</v>
      </c>
      <c r="F17" s="7">
        <v>45</v>
      </c>
      <c r="G17" s="7">
        <v>80</v>
      </c>
      <c r="H17" s="7">
        <v>45</v>
      </c>
      <c r="I17" s="7">
        <v>45</v>
      </c>
      <c r="J17" s="7">
        <v>120</v>
      </c>
      <c r="K17" s="7">
        <v>25</v>
      </c>
    </row>
    <row r="18" spans="1:11" ht="14.5" x14ac:dyDescent="0.35">
      <c r="A18" s="1" t="s">
        <v>3</v>
      </c>
      <c r="B18" s="8">
        <f t="shared" ref="B18:K18" si="1">B16*B17</f>
        <v>222</v>
      </c>
      <c r="C18" s="7">
        <f t="shared" si="1"/>
        <v>240</v>
      </c>
      <c r="D18" s="7">
        <f t="shared" si="1"/>
        <v>270</v>
      </c>
      <c r="E18" s="7">
        <f t="shared" si="1"/>
        <v>202.5</v>
      </c>
      <c r="F18" s="7">
        <f t="shared" si="1"/>
        <v>225</v>
      </c>
      <c r="G18" s="7">
        <f t="shared" si="1"/>
        <v>408</v>
      </c>
      <c r="H18" s="7">
        <f t="shared" si="1"/>
        <v>247.5</v>
      </c>
      <c r="I18" s="7">
        <f t="shared" si="1"/>
        <v>270</v>
      </c>
      <c r="J18" s="7">
        <f t="shared" si="1"/>
        <v>816</v>
      </c>
      <c r="K18" s="7">
        <f t="shared" si="1"/>
        <v>225</v>
      </c>
    </row>
    <row r="19" spans="1:11" ht="14.5" x14ac:dyDescent="0.35">
      <c r="A19" s="1" t="s">
        <v>4</v>
      </c>
      <c r="B19" s="8">
        <v>22.2</v>
      </c>
      <c r="C19" s="7">
        <v>22.2</v>
      </c>
      <c r="D19" s="7">
        <v>22.2</v>
      </c>
      <c r="E19" s="7">
        <v>22.2</v>
      </c>
      <c r="F19" s="7">
        <v>22.2</v>
      </c>
      <c r="G19" s="7">
        <v>22.2</v>
      </c>
      <c r="H19" s="7">
        <v>22.2</v>
      </c>
      <c r="I19" s="7">
        <v>22.2</v>
      </c>
      <c r="J19" s="7">
        <v>22.2</v>
      </c>
      <c r="K19" s="7">
        <v>22.2</v>
      </c>
    </row>
    <row r="20" spans="1:11" ht="14.5" x14ac:dyDescent="0.35">
      <c r="A20" s="1" t="s">
        <v>24</v>
      </c>
      <c r="B20" s="8">
        <f t="shared" ref="B20:K20" si="2">60/B17</f>
        <v>1</v>
      </c>
      <c r="C20" s="7">
        <f t="shared" si="2"/>
        <v>1</v>
      </c>
      <c r="D20" s="7">
        <f t="shared" si="2"/>
        <v>1</v>
      </c>
      <c r="E20" s="7">
        <f t="shared" si="2"/>
        <v>1.3333333333333333</v>
      </c>
      <c r="F20" s="7">
        <f t="shared" si="2"/>
        <v>1.3333333333333333</v>
      </c>
      <c r="G20" s="7">
        <f t="shared" si="2"/>
        <v>0.75</v>
      </c>
      <c r="H20" s="7">
        <f t="shared" si="2"/>
        <v>1.3333333333333333</v>
      </c>
      <c r="I20" s="7">
        <f t="shared" si="2"/>
        <v>1.3333333333333333</v>
      </c>
      <c r="J20" s="7">
        <f t="shared" si="2"/>
        <v>0.5</v>
      </c>
      <c r="K20" s="7">
        <f t="shared" si="2"/>
        <v>2.4</v>
      </c>
    </row>
    <row r="21" spans="1:11" ht="14.5" x14ac:dyDescent="0.35">
      <c r="A21" s="1" t="s">
        <v>6</v>
      </c>
      <c r="B21" s="8">
        <v>550</v>
      </c>
      <c r="C21" s="7">
        <v>671</v>
      </c>
      <c r="D21" s="7">
        <v>630.5</v>
      </c>
      <c r="E21" s="7">
        <v>714</v>
      </c>
      <c r="F21" s="7">
        <v>782</v>
      </c>
      <c r="G21" s="7">
        <v>760</v>
      </c>
      <c r="H21" s="7">
        <v>805</v>
      </c>
      <c r="I21" s="7">
        <v>802</v>
      </c>
      <c r="J21" s="7">
        <v>961</v>
      </c>
      <c r="K21" s="7">
        <v>1110</v>
      </c>
    </row>
    <row r="22" spans="1:11" ht="14.5" x14ac:dyDescent="0.35">
      <c r="A22" s="1" t="s">
        <v>25</v>
      </c>
      <c r="B22" s="8">
        <v>90.9</v>
      </c>
      <c r="C22" s="7">
        <v>110</v>
      </c>
      <c r="D22" s="7">
        <v>88.5</v>
      </c>
      <c r="E22" s="7">
        <v>112</v>
      </c>
      <c r="F22" s="7">
        <v>123</v>
      </c>
      <c r="G22" s="7">
        <v>152</v>
      </c>
      <c r="H22" s="7">
        <v>132</v>
      </c>
      <c r="I22" s="7">
        <v>137</v>
      </c>
      <c r="J22" s="7">
        <v>149</v>
      </c>
      <c r="K22" s="7">
        <v>171</v>
      </c>
    </row>
    <row r="23" spans="1:11" ht="14.5" x14ac:dyDescent="0.35">
      <c r="A23" s="1" t="s">
        <v>26</v>
      </c>
      <c r="B23" s="9" t="s">
        <v>27</v>
      </c>
      <c r="C23" s="10" t="s">
        <v>27</v>
      </c>
      <c r="D23" s="10" t="s">
        <v>27</v>
      </c>
      <c r="E23" s="10" t="s">
        <v>27</v>
      </c>
      <c r="F23" s="10" t="s">
        <v>27</v>
      </c>
      <c r="G23" s="10" t="s">
        <v>27</v>
      </c>
      <c r="H23" s="10" t="s">
        <v>27</v>
      </c>
      <c r="I23" s="10" t="s">
        <v>27</v>
      </c>
      <c r="J23" s="10" t="s">
        <v>27</v>
      </c>
      <c r="K23" s="10" t="s">
        <v>27</v>
      </c>
    </row>
    <row r="24" spans="1:11" ht="14.5" x14ac:dyDescent="0.35">
      <c r="A24" s="1"/>
      <c r="B24" s="11" t="s">
        <v>28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ht="14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4.5" x14ac:dyDescent="0.35">
      <c r="A26" s="1" t="s">
        <v>29</v>
      </c>
      <c r="B26" s="2">
        <f>F14*9.81/1000</f>
        <v>12.575439000000003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ht="14.5" x14ac:dyDescent="0.35">
      <c r="A27" s="1" t="s">
        <v>30</v>
      </c>
      <c r="B27" s="2">
        <v>17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ht="14.5" x14ac:dyDescent="0.35">
      <c r="A28" s="1" t="s">
        <v>31</v>
      </c>
      <c r="B28" s="2">
        <f>B1*B27</f>
        <v>68</v>
      </c>
      <c r="C28" s="1"/>
      <c r="D28" s="1"/>
      <c r="E28" s="1"/>
      <c r="F28" s="1"/>
      <c r="G28" s="1"/>
      <c r="H28" s="1"/>
      <c r="I28" s="1"/>
      <c r="J28" s="1"/>
      <c r="K28" s="1"/>
    </row>
  </sheetData>
  <hyperlinks>
    <hyperlink ref="B23" r:id="rId1" location="attr=7464,7465,7466" xr:uid="{00000000-0004-0000-0000-000000000000}"/>
    <hyperlink ref="C23" r:id="rId2" location="attr=2812,2245,2872" xr:uid="{00000000-0004-0000-0000-000001000000}"/>
    <hyperlink ref="D23" r:id="rId3" location="attr=2811,2284,2870" xr:uid="{00000000-0004-0000-0000-000002000000}"/>
    <hyperlink ref="E23" r:id="rId4" location="attr=2313,2286,2892" xr:uid="{00000000-0004-0000-0000-000003000000}"/>
    <hyperlink ref="F23" r:id="rId5" location="attr=2301,2704,2869" xr:uid="{00000000-0004-0000-0000-000004000000}"/>
    <hyperlink ref="G23" r:id="rId6" location="attr=3048,2727,2866" xr:uid="{00000000-0004-0000-0000-000005000000}"/>
    <hyperlink ref="H23" r:id="rId7" location="attr=2306,2744,2883" xr:uid="{00000000-0004-0000-0000-000006000000}"/>
    <hyperlink ref="I23" r:id="rId8" location="attr=2297,2797,2856" xr:uid="{00000000-0004-0000-0000-000007000000}"/>
    <hyperlink ref="J23" r:id="rId9" location="attr=7455,7453,7454" xr:uid="{00000000-0004-0000-0000-000008000000}"/>
    <hyperlink ref="K23" r:id="rId10" location="attr=1394,3122,2906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2023-09-03T12:46:03Z</dcterms:modified>
</cp:coreProperties>
</file>