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el\Documents\Coding\Masters\SupportingDocs\Calculators\"/>
    </mc:Choice>
  </mc:AlternateContent>
  <xr:revisionPtr revIDLastSave="0" documentId="13_ncr:1_{1D025995-2D4E-4485-98C3-61937A1A9F10}" xr6:coauthVersionLast="47" xr6:coauthVersionMax="47" xr10:uidLastSave="{00000000-0000-0000-0000-000000000000}"/>
  <bookViews>
    <workbookView xWindow="-110" yWindow="-110" windowWidth="19420" windowHeight="10420" xr2:uid="{6FE154D1-9408-484E-8BBE-1ECE0188AFD8}"/>
  </bookViews>
  <sheets>
    <sheet name="Variables" sheetId="4" r:id="rId1"/>
    <sheet name="WD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" l="1"/>
  <c r="C23" i="4"/>
  <c r="C22" i="4"/>
  <c r="C8" i="4"/>
  <c r="C20" i="4" s="1"/>
  <c r="C21" i="4"/>
  <c r="C14" i="4"/>
  <c r="C12" i="4"/>
  <c r="C15" i="4" s="1"/>
  <c r="C10" i="4"/>
  <c r="C9" i="4" s="1"/>
  <c r="C11" i="4" s="1"/>
  <c r="C7" i="4"/>
  <c r="C16" i="4" l="1"/>
  <c r="C17" i="4" s="1"/>
  <c r="C19" i="4" s="1"/>
  <c r="C13" i="4"/>
  <c r="C18" i="4" l="1"/>
</calcChain>
</file>

<file path=xl/sharedStrings.xml><?xml version="1.0" encoding="utf-8"?>
<sst xmlns="http://schemas.openxmlformats.org/spreadsheetml/2006/main" count="125" uniqueCount="53">
  <si>
    <t>N</t>
  </si>
  <si>
    <t>m</t>
  </si>
  <si>
    <t>Symbol</t>
  </si>
  <si>
    <t>Desc</t>
  </si>
  <si>
    <t>slots</t>
  </si>
  <si>
    <t>phases</t>
  </si>
  <si>
    <t>mutual phase displacement</t>
  </si>
  <si>
    <t>Value</t>
  </si>
  <si>
    <t>a_ph</t>
  </si>
  <si>
    <t>n_lay</t>
  </si>
  <si>
    <t>layers</t>
  </si>
  <si>
    <t>pole pairs</t>
  </si>
  <si>
    <t>p</t>
  </si>
  <si>
    <t>wound coils per phase</t>
  </si>
  <si>
    <t>n_wc</t>
  </si>
  <si>
    <t>coils with different phases</t>
  </si>
  <si>
    <t>g</t>
  </si>
  <si>
    <t>empty slots / unwound coils</t>
  </si>
  <si>
    <t>n_es</t>
  </si>
  <si>
    <t>t</t>
  </si>
  <si>
    <t>-</t>
  </si>
  <si>
    <t>wound slots per pole per phase</t>
  </si>
  <si>
    <t>q</t>
  </si>
  <si>
    <t>is symmetrical winding?</t>
  </si>
  <si>
    <t>is integral slot winding?</t>
  </si>
  <si>
    <t>Q</t>
  </si>
  <si>
    <t>modified q (if n_es &gt; 0)</t>
  </si>
  <si>
    <t>z</t>
  </si>
  <si>
    <t>a</t>
  </si>
  <si>
    <t>t'</t>
  </si>
  <si>
    <t>N'</t>
  </si>
  <si>
    <t>p'</t>
  </si>
  <si>
    <t>nc</t>
  </si>
  <si>
    <t>A</t>
  </si>
  <si>
    <t>WDT rows</t>
  </si>
  <si>
    <t>WDT columns</t>
  </si>
  <si>
    <t>+</t>
  </si>
  <si>
    <t>B</t>
  </si>
  <si>
    <t>C</t>
  </si>
  <si>
    <t>24s8pole</t>
  </si>
  <si>
    <t>24s4pole</t>
  </si>
  <si>
    <t>shift</t>
  </si>
  <si>
    <t>₰</t>
  </si>
  <si>
    <t>27s6pole,yc=4</t>
  </si>
  <si>
    <t>27s6pole,nlay=1</t>
  </si>
  <si>
    <t>Anything + is upper layer</t>
  </si>
  <si>
    <t>Anything + is lower</t>
  </si>
  <si>
    <t>12s2pole,q=2</t>
  </si>
  <si>
    <t>9s8pole,q=9/4</t>
  </si>
  <si>
    <t>18s6poles</t>
  </si>
  <si>
    <t>=</t>
  </si>
  <si>
    <t>yp</t>
  </si>
  <si>
    <t>yc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</si>
</sst>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/>
    <xf numFmtId="0" fontId="1" fillId="0" borderId="0" xfId="0" applyFont="1" applyBorder="1"/>
    <xf numFmtId="0" fontId="3" fillId="0" borderId="1" xfId="0" applyFont="1" applyBorder="1"/>
    <xf numFmtId="0" fontId="3" fillId="0" borderId="0" xfId="0" applyFont="1" applyBorder="1"/>
    <xf numFmtId="0" fontId="4" fillId="0" borderId="1" xfId="0" applyFont="1" applyBorder="1"/>
    <xf numFmtId="0" fontId="4" fillId="0" borderId="0" xfId="0" applyFont="1" applyBorder="1"/>
    <xf numFmtId="0" fontId="1" fillId="0" borderId="0" xfId="0" applyFont="1" applyFill="1" applyBorder="1"/>
    <xf numFmtId="0" fontId="1" fillId="0" borderId="1" xfId="0" applyFont="1" applyFill="1" applyBorder="1"/>
    <xf numFmtId="0" fontId="4" fillId="0" borderId="0" xfId="0" applyFont="1" applyFill="1" applyBorder="1"/>
    <xf numFmtId="0" fontId="3" fillId="0" borderId="1" xfId="0" applyFont="1" applyFill="1" applyBorder="1"/>
    <xf numFmtId="0" fontId="3" fillId="0" borderId="0" xfId="0" applyFont="1" applyFill="1" applyBorder="1"/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3" fillId="0" borderId="2" xfId="0" applyFont="1" applyBorder="1"/>
    <xf numFmtId="0" fontId="1" fillId="0" borderId="3" xfId="0" applyFont="1" applyBorder="1"/>
    <xf numFmtId="0" fontId="4" fillId="0" borderId="4" xfId="0" applyFont="1" applyBorder="1"/>
    <xf numFmtId="0" fontId="3" fillId="0" borderId="4" xfId="0" applyFont="1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1" xfId="0" applyFont="1" applyBorder="1"/>
    <xf numFmtId="0" fontId="2" fillId="0" borderId="0" xfId="0" applyFont="1" applyBorder="1"/>
    <xf numFmtId="0" fontId="2" fillId="0" borderId="2" xfId="0" applyFont="1" applyBorder="1"/>
    <xf numFmtId="0" fontId="0" fillId="0" borderId="0" xfId="0" applyBorder="1" applyAlignment="1">
      <alignment horizontal="center"/>
    </xf>
    <xf numFmtId="0" fontId="1" fillId="0" borderId="2" xfId="0" applyFont="1" applyFill="1" applyBorder="1"/>
    <xf numFmtId="0" fontId="4" fillId="0" borderId="2" xfId="0" applyFont="1" applyFill="1" applyBorder="1"/>
    <xf numFmtId="0" fontId="3" fillId="0" borderId="2" xfId="0" applyFont="1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6" xfId="0" applyFont="1" applyBorder="1"/>
    <xf numFmtId="0" fontId="3" fillId="0" borderId="7" xfId="0" applyFont="1" applyBorder="1"/>
    <xf numFmtId="0" fontId="3" fillId="0" borderId="7" xfId="0" applyFont="1" applyFill="1" applyBorder="1"/>
    <xf numFmtId="0" fontId="4" fillId="0" borderId="6" xfId="0" applyFont="1" applyFill="1" applyBorder="1"/>
    <xf numFmtId="0" fontId="4" fillId="0" borderId="7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6" fillId="0" borderId="0" xfId="0" applyFont="1" applyBorder="1"/>
    <xf numFmtId="0" fontId="6" fillId="0" borderId="1" xfId="0" applyFont="1" applyBorder="1"/>
    <xf numFmtId="0" fontId="6" fillId="0" borderId="6" xfId="0" applyFont="1" applyBorder="1"/>
    <xf numFmtId="0" fontId="3" fillId="0" borderId="8" xfId="0" applyFont="1" applyBorder="1"/>
    <xf numFmtId="0" fontId="0" fillId="0" borderId="7" xfId="0" applyBorder="1"/>
    <xf numFmtId="0" fontId="0" fillId="0" borderId="8" xfId="0" applyBorder="1"/>
    <xf numFmtId="0" fontId="0" fillId="0" borderId="0" xfId="0" applyBorder="1" applyAlignment="1">
      <alignment horizontal="center" vertical="center"/>
    </xf>
    <xf numFmtId="0" fontId="4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5257-16CD-4001-9DF2-C6F519FD2D00}">
  <dimension ref="A1:C24"/>
  <sheetViews>
    <sheetView tabSelected="1" workbookViewId="0">
      <selection activeCell="F7" sqref="F7"/>
    </sheetView>
  </sheetViews>
  <sheetFormatPr defaultRowHeight="14.5" x14ac:dyDescent="0.35"/>
  <cols>
    <col min="1" max="1" width="23.453125" style="1" customWidth="1"/>
  </cols>
  <sheetData>
    <row r="1" spans="1:3" x14ac:dyDescent="0.35">
      <c r="A1" s="1" t="s">
        <v>3</v>
      </c>
      <c r="B1" t="s">
        <v>2</v>
      </c>
      <c r="C1" t="s">
        <v>7</v>
      </c>
    </row>
    <row r="2" spans="1:3" x14ac:dyDescent="0.35">
      <c r="A2" s="1" t="s">
        <v>4</v>
      </c>
      <c r="B2" t="s">
        <v>0</v>
      </c>
      <c r="C2">
        <v>18</v>
      </c>
    </row>
    <row r="3" spans="1:3" ht="29" x14ac:dyDescent="0.35">
      <c r="A3" s="1" t="s">
        <v>17</v>
      </c>
      <c r="B3" t="s">
        <v>18</v>
      </c>
      <c r="C3">
        <v>0</v>
      </c>
    </row>
    <row r="4" spans="1:3" x14ac:dyDescent="0.35">
      <c r="A4" s="1" t="s">
        <v>5</v>
      </c>
      <c r="B4" t="s">
        <v>1</v>
      </c>
      <c r="C4">
        <v>3</v>
      </c>
    </row>
    <row r="5" spans="1:3" x14ac:dyDescent="0.35">
      <c r="A5" s="1" t="s">
        <v>11</v>
      </c>
      <c r="B5" t="s">
        <v>12</v>
      </c>
      <c r="C5">
        <v>3</v>
      </c>
    </row>
    <row r="6" spans="1:3" x14ac:dyDescent="0.35">
      <c r="A6" s="1" t="s">
        <v>10</v>
      </c>
      <c r="B6" t="s">
        <v>9</v>
      </c>
      <c r="C6">
        <v>1</v>
      </c>
    </row>
    <row r="7" spans="1:3" ht="29" x14ac:dyDescent="0.35">
      <c r="A7" s="1" t="s">
        <v>6</v>
      </c>
      <c r="B7" t="s">
        <v>8</v>
      </c>
      <c r="C7">
        <f>360/C4</f>
        <v>120</v>
      </c>
    </row>
    <row r="8" spans="1:3" x14ac:dyDescent="0.35">
      <c r="A8" s="1" t="s">
        <v>13</v>
      </c>
      <c r="B8" t="s">
        <v>14</v>
      </c>
      <c r="C8">
        <f>C6*(C2-C3)/(2*C4)</f>
        <v>3</v>
      </c>
    </row>
    <row r="9" spans="1:3" x14ac:dyDescent="0.35">
      <c r="A9" s="1" t="s">
        <v>15</v>
      </c>
      <c r="B9" t="s">
        <v>16</v>
      </c>
      <c r="C9">
        <f>C6*C2/(2*C4*C10)</f>
        <v>1</v>
      </c>
    </row>
    <row r="10" spans="1:3" x14ac:dyDescent="0.35">
      <c r="A10" s="1" t="s">
        <v>20</v>
      </c>
      <c r="B10" t="s">
        <v>19</v>
      </c>
      <c r="C10">
        <f>GCD(C2,C5)</f>
        <v>3</v>
      </c>
    </row>
    <row r="11" spans="1:3" x14ac:dyDescent="0.35">
      <c r="A11" s="1" t="s">
        <v>23</v>
      </c>
      <c r="B11" t="s">
        <v>20</v>
      </c>
      <c r="C11" t="b">
        <f>IF(MOD(C9,1)=0,TRUE)</f>
        <v>1</v>
      </c>
    </row>
    <row r="12" spans="1:3" ht="29" x14ac:dyDescent="0.35">
      <c r="A12" s="1" t="s">
        <v>21</v>
      </c>
      <c r="B12" t="s">
        <v>22</v>
      </c>
      <c r="C12">
        <f>(C2-C3)/(2*C5*C4)</f>
        <v>1</v>
      </c>
    </row>
    <row r="13" spans="1:3" x14ac:dyDescent="0.35">
      <c r="A13" s="1" t="s">
        <v>24</v>
      </c>
      <c r="B13" t="s">
        <v>20</v>
      </c>
      <c r="C13" t="b">
        <f>IF(MOD(C12,1)=0,TRUE)</f>
        <v>1</v>
      </c>
    </row>
    <row r="14" spans="1:3" x14ac:dyDescent="0.35">
      <c r="A14" s="1" t="s">
        <v>26</v>
      </c>
      <c r="B14" t="s">
        <v>25</v>
      </c>
      <c r="C14">
        <f>C2/(C6*C5*C4)</f>
        <v>2</v>
      </c>
    </row>
    <row r="15" spans="1:3" x14ac:dyDescent="0.35">
      <c r="B15" t="s">
        <v>28</v>
      </c>
      <c r="C15">
        <f>FLOOR(C12,1)</f>
        <v>1</v>
      </c>
    </row>
    <row r="16" spans="1:3" x14ac:dyDescent="0.35">
      <c r="B16" t="s">
        <v>27</v>
      </c>
      <c r="C16">
        <f>C6*C5*(C12-C15)</f>
        <v>0</v>
      </c>
    </row>
    <row r="17" spans="1:3" x14ac:dyDescent="0.35">
      <c r="B17" t="s">
        <v>29</v>
      </c>
      <c r="C17">
        <f>GCD(C16,C5)</f>
        <v>3</v>
      </c>
    </row>
    <row r="18" spans="1:3" x14ac:dyDescent="0.35">
      <c r="B18" t="s">
        <v>30</v>
      </c>
      <c r="C18">
        <f>C2/C17</f>
        <v>6</v>
      </c>
    </row>
    <row r="19" spans="1:3" x14ac:dyDescent="0.35">
      <c r="B19" t="s">
        <v>31</v>
      </c>
      <c r="C19">
        <f>C5/C17</f>
        <v>1</v>
      </c>
    </row>
    <row r="20" spans="1:3" x14ac:dyDescent="0.35">
      <c r="A20" s="1" t="s">
        <v>35</v>
      </c>
      <c r="B20" t="s">
        <v>32</v>
      </c>
      <c r="C20">
        <f>2*C4*C8/C4</f>
        <v>6</v>
      </c>
    </row>
    <row r="21" spans="1:3" x14ac:dyDescent="0.35">
      <c r="A21" s="1" t="s">
        <v>34</v>
      </c>
      <c r="B21" t="s">
        <v>1</v>
      </c>
      <c r="C21">
        <f>C4</f>
        <v>3</v>
      </c>
    </row>
    <row r="22" spans="1:3" x14ac:dyDescent="0.35">
      <c r="A22" s="1" t="s">
        <v>41</v>
      </c>
      <c r="B22" s="13" t="s">
        <v>42</v>
      </c>
      <c r="C22">
        <f>(C4-1)/2</f>
        <v>1</v>
      </c>
    </row>
    <row r="23" spans="1:3" x14ac:dyDescent="0.35">
      <c r="B23" s="13" t="s">
        <v>51</v>
      </c>
      <c r="C23">
        <f>C2/(2*C5)</f>
        <v>3</v>
      </c>
    </row>
    <row r="24" spans="1:3" x14ac:dyDescent="0.35">
      <c r="B24" s="13" t="s">
        <v>52</v>
      </c>
      <c r="C24">
        <f>C23*5/6</f>
        <v>2.5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518C4-0CB7-4184-8BB9-867B8EA9A39B}">
  <dimension ref="A1:S48"/>
  <sheetViews>
    <sheetView topLeftCell="A37" zoomScaleNormal="100" workbookViewId="0">
      <selection activeCell="N42" sqref="N41:N42"/>
    </sheetView>
  </sheetViews>
  <sheetFormatPr defaultColWidth="3.08984375" defaultRowHeight="14.5" x14ac:dyDescent="0.35"/>
  <cols>
    <col min="3" max="3" width="3.453125" bestFit="1" customWidth="1"/>
    <col min="5" max="5" width="3.453125" bestFit="1" customWidth="1"/>
    <col min="7" max="13" width="3.453125" bestFit="1" customWidth="1"/>
    <col min="15" max="16" width="3.54296875" bestFit="1" customWidth="1"/>
    <col min="18" max="18" width="3.54296875" bestFit="1" customWidth="1"/>
  </cols>
  <sheetData>
    <row r="1" spans="1:19" x14ac:dyDescent="0.35">
      <c r="A1" s="17" t="s">
        <v>33</v>
      </c>
      <c r="B1" s="18" t="s">
        <v>37</v>
      </c>
      <c r="C1" s="19" t="s">
        <v>38</v>
      </c>
      <c r="D1" s="20" t="s">
        <v>40</v>
      </c>
      <c r="E1" s="20"/>
      <c r="F1" s="20"/>
      <c r="G1" s="20"/>
      <c r="H1" s="20"/>
      <c r="I1" s="36"/>
    </row>
    <row r="2" spans="1:19" x14ac:dyDescent="0.35">
      <c r="A2" s="23"/>
      <c r="B2" s="24" t="s">
        <v>36</v>
      </c>
      <c r="C2" s="24" t="s">
        <v>36</v>
      </c>
      <c r="D2" s="24" t="s">
        <v>36</v>
      </c>
      <c r="E2" s="24" t="s">
        <v>36</v>
      </c>
      <c r="F2" s="24" t="s">
        <v>20</v>
      </c>
      <c r="G2" s="24" t="s">
        <v>20</v>
      </c>
      <c r="H2" s="24" t="s">
        <v>20</v>
      </c>
      <c r="I2" s="25" t="s">
        <v>20</v>
      </c>
    </row>
    <row r="3" spans="1:19" x14ac:dyDescent="0.35">
      <c r="A3" s="26"/>
      <c r="B3" s="27">
        <v>1</v>
      </c>
      <c r="C3" s="27">
        <v>2</v>
      </c>
      <c r="D3" s="27">
        <v>3</v>
      </c>
      <c r="E3" s="27">
        <v>4</v>
      </c>
      <c r="F3" s="27">
        <v>5</v>
      </c>
      <c r="G3" s="27">
        <v>6</v>
      </c>
      <c r="H3" s="27">
        <v>7</v>
      </c>
      <c r="I3" s="28">
        <v>8</v>
      </c>
    </row>
    <row r="4" spans="1:19" x14ac:dyDescent="0.35">
      <c r="A4" s="26">
        <v>1</v>
      </c>
      <c r="B4" s="3">
        <v>1</v>
      </c>
      <c r="C4" s="3">
        <v>13</v>
      </c>
      <c r="D4" s="3">
        <v>2</v>
      </c>
      <c r="E4" s="8">
        <v>14</v>
      </c>
      <c r="F4" s="11">
        <v>3</v>
      </c>
      <c r="G4" s="12">
        <v>15</v>
      </c>
      <c r="H4" s="5">
        <v>4</v>
      </c>
      <c r="I4" s="16">
        <v>16</v>
      </c>
    </row>
    <row r="5" spans="1:19" x14ac:dyDescent="0.35">
      <c r="A5" s="26">
        <v>2</v>
      </c>
      <c r="B5" s="7">
        <v>5</v>
      </c>
      <c r="C5" s="7">
        <v>17</v>
      </c>
      <c r="D5" s="7">
        <v>6</v>
      </c>
      <c r="E5" s="10">
        <v>18</v>
      </c>
      <c r="F5" s="9">
        <v>7</v>
      </c>
      <c r="G5" s="8">
        <v>19</v>
      </c>
      <c r="H5" s="3">
        <v>8</v>
      </c>
      <c r="I5" s="14">
        <v>20</v>
      </c>
    </row>
    <row r="6" spans="1:19" x14ac:dyDescent="0.35">
      <c r="A6" s="37">
        <v>3</v>
      </c>
      <c r="B6" s="38">
        <v>9</v>
      </c>
      <c r="C6" s="38">
        <v>21</v>
      </c>
      <c r="D6" s="39">
        <v>10</v>
      </c>
      <c r="E6" s="39">
        <v>22</v>
      </c>
      <c r="F6" s="40">
        <v>11</v>
      </c>
      <c r="G6" s="41">
        <v>23</v>
      </c>
      <c r="H6" s="42">
        <v>12</v>
      </c>
      <c r="I6" s="43">
        <v>24</v>
      </c>
    </row>
    <row r="8" spans="1:19" x14ac:dyDescent="0.35">
      <c r="A8" s="17" t="s">
        <v>33</v>
      </c>
      <c r="B8" s="18" t="s">
        <v>37</v>
      </c>
      <c r="C8" s="19" t="s">
        <v>38</v>
      </c>
      <c r="D8" s="20" t="s">
        <v>39</v>
      </c>
      <c r="E8" s="20"/>
      <c r="F8" s="20"/>
      <c r="G8" s="20"/>
      <c r="H8" s="20"/>
      <c r="I8" s="36"/>
    </row>
    <row r="9" spans="1:19" x14ac:dyDescent="0.35">
      <c r="A9" s="23"/>
      <c r="B9" s="24" t="s">
        <v>36</v>
      </c>
      <c r="C9" s="24" t="s">
        <v>36</v>
      </c>
      <c r="D9" s="24" t="s">
        <v>36</v>
      </c>
      <c r="E9" s="24" t="s">
        <v>36</v>
      </c>
      <c r="F9" s="24" t="s">
        <v>20</v>
      </c>
      <c r="G9" s="24" t="s">
        <v>20</v>
      </c>
      <c r="H9" s="24" t="s">
        <v>20</v>
      </c>
      <c r="I9" s="25" t="s">
        <v>20</v>
      </c>
    </row>
    <row r="10" spans="1:19" x14ac:dyDescent="0.35">
      <c r="A10" s="26"/>
      <c r="B10" s="27">
        <v>1</v>
      </c>
      <c r="C10" s="27">
        <v>2</v>
      </c>
      <c r="D10" s="27">
        <v>3</v>
      </c>
      <c r="E10" s="27">
        <v>4</v>
      </c>
      <c r="F10" s="27">
        <v>5</v>
      </c>
      <c r="G10" s="27">
        <v>6</v>
      </c>
      <c r="H10" s="27">
        <v>7</v>
      </c>
      <c r="I10" s="28">
        <v>8</v>
      </c>
    </row>
    <row r="11" spans="1:19" x14ac:dyDescent="0.35">
      <c r="A11" s="26">
        <v>1</v>
      </c>
      <c r="B11" s="3">
        <v>1</v>
      </c>
      <c r="C11" s="3">
        <v>7</v>
      </c>
      <c r="D11" s="3">
        <v>13</v>
      </c>
      <c r="E11" s="8">
        <v>19</v>
      </c>
      <c r="F11" s="11">
        <v>2</v>
      </c>
      <c r="G11" s="12">
        <v>8</v>
      </c>
      <c r="H11" s="5">
        <v>14</v>
      </c>
      <c r="I11" s="16">
        <v>20</v>
      </c>
    </row>
    <row r="12" spans="1:19" x14ac:dyDescent="0.35">
      <c r="A12" s="26">
        <v>2</v>
      </c>
      <c r="B12" s="7">
        <v>3</v>
      </c>
      <c r="C12" s="7">
        <v>9</v>
      </c>
      <c r="D12" s="7">
        <v>15</v>
      </c>
      <c r="E12" s="10">
        <v>21</v>
      </c>
      <c r="F12" s="9">
        <v>4</v>
      </c>
      <c r="G12" s="8">
        <v>10</v>
      </c>
      <c r="H12" s="3">
        <v>16</v>
      </c>
      <c r="I12" s="14">
        <v>22</v>
      </c>
    </row>
    <row r="13" spans="1:19" x14ac:dyDescent="0.35">
      <c r="A13" s="37">
        <v>3</v>
      </c>
      <c r="B13" s="38">
        <v>5</v>
      </c>
      <c r="C13" s="38">
        <v>11</v>
      </c>
      <c r="D13" s="39">
        <v>17</v>
      </c>
      <c r="E13" s="39">
        <v>23</v>
      </c>
      <c r="F13" s="40">
        <v>6</v>
      </c>
      <c r="G13" s="41">
        <v>12</v>
      </c>
      <c r="H13" s="42">
        <v>18</v>
      </c>
      <c r="I13" s="43">
        <v>24</v>
      </c>
    </row>
    <row r="15" spans="1:19" x14ac:dyDescent="0.35">
      <c r="A15" s="17" t="s">
        <v>33</v>
      </c>
      <c r="B15" s="18" t="s">
        <v>37</v>
      </c>
      <c r="C15" s="19" t="s">
        <v>38</v>
      </c>
      <c r="D15" s="20" t="s">
        <v>44</v>
      </c>
      <c r="E15" s="20"/>
      <c r="F15" s="20"/>
      <c r="G15" s="20"/>
      <c r="H15" s="20"/>
      <c r="I15" s="20"/>
      <c r="J15" s="21"/>
      <c r="K15" s="21"/>
      <c r="L15" s="21"/>
      <c r="M15" s="21"/>
      <c r="N15" s="21"/>
      <c r="O15" s="21"/>
      <c r="P15" s="21"/>
      <c r="Q15" s="21"/>
      <c r="R15" s="21"/>
      <c r="S15" s="22"/>
    </row>
    <row r="16" spans="1:19" x14ac:dyDescent="0.35">
      <c r="A16" s="23"/>
      <c r="B16" s="24" t="s">
        <v>36</v>
      </c>
      <c r="C16" s="24" t="s">
        <v>36</v>
      </c>
      <c r="D16" s="24" t="s">
        <v>36</v>
      </c>
      <c r="E16" s="24" t="s">
        <v>36</v>
      </c>
      <c r="F16" s="24" t="s">
        <v>36</v>
      </c>
      <c r="G16" s="24" t="s">
        <v>36</v>
      </c>
      <c r="H16" s="24" t="s">
        <v>20</v>
      </c>
      <c r="I16" s="24" t="s">
        <v>20</v>
      </c>
      <c r="J16" s="24" t="s">
        <v>20</v>
      </c>
      <c r="K16" s="24"/>
      <c r="L16" s="24"/>
      <c r="M16" s="24"/>
      <c r="N16" s="24"/>
      <c r="O16" s="24"/>
      <c r="P16" s="24"/>
      <c r="Q16" s="24"/>
      <c r="R16" s="24"/>
      <c r="S16" s="25"/>
    </row>
    <row r="17" spans="1:19" x14ac:dyDescent="0.35">
      <c r="A17" s="26"/>
      <c r="B17" s="27">
        <v>1</v>
      </c>
      <c r="C17" s="27">
        <v>2</v>
      </c>
      <c r="D17" s="27">
        <v>3</v>
      </c>
      <c r="E17" s="27">
        <v>4</v>
      </c>
      <c r="F17" s="27">
        <v>5</v>
      </c>
      <c r="G17" s="27">
        <v>6</v>
      </c>
      <c r="H17" s="27">
        <v>7</v>
      </c>
      <c r="I17" s="27">
        <v>8</v>
      </c>
      <c r="J17" s="27">
        <v>9</v>
      </c>
      <c r="K17" s="27"/>
      <c r="L17" s="27"/>
      <c r="M17" s="27"/>
      <c r="N17" s="27"/>
      <c r="O17" s="27"/>
      <c r="P17" s="27"/>
      <c r="Q17" s="27"/>
      <c r="R17" s="27"/>
      <c r="S17" s="28"/>
    </row>
    <row r="18" spans="1:19" x14ac:dyDescent="0.35">
      <c r="A18" s="26">
        <v>1</v>
      </c>
      <c r="B18" s="3">
        <v>1</v>
      </c>
      <c r="C18" s="3">
        <v>2</v>
      </c>
      <c r="D18" s="3">
        <v>10</v>
      </c>
      <c r="E18" s="8">
        <v>11</v>
      </c>
      <c r="F18" s="8">
        <v>19</v>
      </c>
      <c r="G18" s="8">
        <v>20</v>
      </c>
      <c r="H18" s="4">
        <v>-3</v>
      </c>
      <c r="I18" s="5">
        <v>-12</v>
      </c>
      <c r="J18" s="12">
        <v>-21</v>
      </c>
      <c r="K18" s="24"/>
      <c r="L18" s="24"/>
      <c r="M18" s="24"/>
      <c r="N18" s="24"/>
      <c r="O18" s="24"/>
      <c r="P18" s="24"/>
      <c r="Q18" s="24"/>
      <c r="R18" s="24"/>
      <c r="S18" s="25"/>
    </row>
    <row r="19" spans="1:19" x14ac:dyDescent="0.35">
      <c r="A19" s="26">
        <v>2</v>
      </c>
      <c r="B19" s="7">
        <v>4</v>
      </c>
      <c r="C19" s="7">
        <v>5</v>
      </c>
      <c r="D19" s="7">
        <v>13</v>
      </c>
      <c r="E19" s="10">
        <v>14</v>
      </c>
      <c r="F19" s="10">
        <v>22</v>
      </c>
      <c r="G19" s="10">
        <v>23</v>
      </c>
      <c r="H19" s="2">
        <v>-6</v>
      </c>
      <c r="I19" s="3">
        <v>-15</v>
      </c>
      <c r="J19" s="8">
        <v>-24</v>
      </c>
      <c r="K19" s="24"/>
      <c r="L19" s="24"/>
      <c r="M19" s="24"/>
      <c r="N19" s="24"/>
      <c r="O19" s="24"/>
      <c r="P19" s="24"/>
      <c r="Q19" s="24"/>
      <c r="R19" s="24"/>
      <c r="S19" s="25"/>
    </row>
    <row r="20" spans="1:19" x14ac:dyDescent="0.35">
      <c r="A20" s="26">
        <v>3</v>
      </c>
      <c r="B20" s="5">
        <v>7</v>
      </c>
      <c r="C20" s="5">
        <v>8</v>
      </c>
      <c r="D20" s="12">
        <v>16</v>
      </c>
      <c r="E20" s="12">
        <v>17</v>
      </c>
      <c r="F20" s="12">
        <v>25</v>
      </c>
      <c r="G20" s="12">
        <v>26</v>
      </c>
      <c r="H20" s="6">
        <v>-9</v>
      </c>
      <c r="I20" s="7">
        <v>-18</v>
      </c>
      <c r="J20" s="10">
        <v>-27</v>
      </c>
      <c r="K20" s="24"/>
      <c r="L20" s="24"/>
      <c r="M20" s="24"/>
      <c r="N20" s="24"/>
      <c r="O20" s="24"/>
      <c r="P20" s="24"/>
      <c r="Q20" s="24"/>
      <c r="R20" s="24"/>
      <c r="S20" s="25"/>
    </row>
    <row r="21" spans="1:19" x14ac:dyDescent="0.35">
      <c r="A21" s="23"/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5"/>
    </row>
    <row r="22" spans="1:19" x14ac:dyDescent="0.35">
      <c r="A22" s="2" t="s">
        <v>33</v>
      </c>
      <c r="B22" s="7" t="s">
        <v>37</v>
      </c>
      <c r="C22" s="5" t="s">
        <v>38</v>
      </c>
      <c r="D22" s="29" t="s">
        <v>43</v>
      </c>
      <c r="E22" s="29"/>
      <c r="F22" s="29"/>
      <c r="G22" s="29"/>
      <c r="H22" s="29"/>
      <c r="I22" s="29"/>
      <c r="J22" s="24"/>
      <c r="K22" s="24"/>
      <c r="L22" s="24"/>
      <c r="M22" s="24"/>
      <c r="N22" s="24"/>
      <c r="O22" s="24"/>
      <c r="P22" s="24"/>
      <c r="Q22" s="24"/>
      <c r="R22" s="24"/>
      <c r="S22" s="25"/>
    </row>
    <row r="23" spans="1:19" x14ac:dyDescent="0.35">
      <c r="A23" s="23"/>
      <c r="B23" s="24" t="s">
        <v>36</v>
      </c>
      <c r="C23" s="24" t="s">
        <v>36</v>
      </c>
      <c r="D23" s="24" t="s">
        <v>36</v>
      </c>
      <c r="E23" s="24" t="s">
        <v>36</v>
      </c>
      <c r="F23" s="24" t="s">
        <v>36</v>
      </c>
      <c r="G23" s="24" t="s">
        <v>36</v>
      </c>
      <c r="H23" s="24" t="s">
        <v>36</v>
      </c>
      <c r="I23" s="24" t="s">
        <v>36</v>
      </c>
      <c r="J23" s="24" t="s">
        <v>36</v>
      </c>
      <c r="K23" s="24" t="s">
        <v>36</v>
      </c>
      <c r="L23" s="24" t="s">
        <v>36</v>
      </c>
      <c r="M23" s="24" t="s">
        <v>36</v>
      </c>
      <c r="N23" s="24" t="s">
        <v>20</v>
      </c>
      <c r="O23" s="24" t="s">
        <v>20</v>
      </c>
      <c r="P23" s="24" t="s">
        <v>20</v>
      </c>
      <c r="Q23" s="24" t="s">
        <v>20</v>
      </c>
      <c r="R23" s="24" t="s">
        <v>20</v>
      </c>
      <c r="S23" s="25" t="s">
        <v>20</v>
      </c>
    </row>
    <row r="24" spans="1:19" x14ac:dyDescent="0.35">
      <c r="A24" s="26"/>
      <c r="B24" s="27">
        <v>1</v>
      </c>
      <c r="C24" s="27">
        <v>2</v>
      </c>
      <c r="D24" s="27">
        <v>3</v>
      </c>
      <c r="E24" s="27">
        <v>4</v>
      </c>
      <c r="F24" s="27">
        <v>5</v>
      </c>
      <c r="G24" s="27">
        <v>6</v>
      </c>
      <c r="H24" s="27">
        <v>7</v>
      </c>
      <c r="I24" s="27">
        <v>8</v>
      </c>
      <c r="J24" s="27">
        <v>9</v>
      </c>
      <c r="K24" s="27">
        <v>10</v>
      </c>
      <c r="L24" s="27">
        <v>11</v>
      </c>
      <c r="M24" s="27">
        <v>12</v>
      </c>
      <c r="N24" s="27">
        <v>13</v>
      </c>
      <c r="O24" s="27">
        <v>14</v>
      </c>
      <c r="P24" s="27">
        <v>15</v>
      </c>
      <c r="Q24" s="27">
        <v>16</v>
      </c>
      <c r="R24" s="27">
        <v>17</v>
      </c>
      <c r="S24" s="28">
        <v>18</v>
      </c>
    </row>
    <row r="25" spans="1:19" x14ac:dyDescent="0.35">
      <c r="A25" s="26">
        <v>1</v>
      </c>
      <c r="B25" s="3">
        <v>1</v>
      </c>
      <c r="C25" s="3">
        <v>-5</v>
      </c>
      <c r="D25" s="3">
        <v>2</v>
      </c>
      <c r="E25" s="3">
        <v>-6</v>
      </c>
      <c r="F25" s="3">
        <v>10</v>
      </c>
      <c r="G25" s="8">
        <v>-14</v>
      </c>
      <c r="H25" s="8">
        <v>11</v>
      </c>
      <c r="I25" s="8">
        <v>-15</v>
      </c>
      <c r="J25" s="8">
        <v>19</v>
      </c>
      <c r="K25" s="8">
        <v>-23</v>
      </c>
      <c r="L25" s="8">
        <v>20</v>
      </c>
      <c r="M25" s="8">
        <v>-24</v>
      </c>
      <c r="N25" s="2">
        <v>-6</v>
      </c>
      <c r="O25" s="8">
        <v>10</v>
      </c>
      <c r="P25" s="3">
        <v>-15</v>
      </c>
      <c r="Q25" s="8">
        <v>19</v>
      </c>
      <c r="R25" s="8">
        <v>-24</v>
      </c>
      <c r="S25" s="30">
        <v>1</v>
      </c>
    </row>
    <row r="26" spans="1:19" x14ac:dyDescent="0.35">
      <c r="A26" s="26">
        <v>2</v>
      </c>
      <c r="B26" s="7">
        <v>4</v>
      </c>
      <c r="C26" s="7">
        <v>-8</v>
      </c>
      <c r="D26" s="7">
        <v>5</v>
      </c>
      <c r="E26" s="7">
        <v>-9</v>
      </c>
      <c r="F26" s="7">
        <v>13</v>
      </c>
      <c r="G26" s="7">
        <v>-17</v>
      </c>
      <c r="H26" s="10">
        <v>14</v>
      </c>
      <c r="I26" s="7">
        <v>-18</v>
      </c>
      <c r="J26" s="10">
        <v>22</v>
      </c>
      <c r="K26" s="7">
        <v>-26</v>
      </c>
      <c r="L26" s="10">
        <v>23</v>
      </c>
      <c r="M26" s="7">
        <v>-27</v>
      </c>
      <c r="N26" s="6">
        <v>-9</v>
      </c>
      <c r="O26" s="10">
        <v>13</v>
      </c>
      <c r="P26" s="7">
        <v>-18</v>
      </c>
      <c r="Q26" s="10">
        <v>22</v>
      </c>
      <c r="R26" s="10">
        <v>-27</v>
      </c>
      <c r="S26" s="31">
        <v>4</v>
      </c>
    </row>
    <row r="27" spans="1:19" x14ac:dyDescent="0.35">
      <c r="A27" s="26">
        <v>3</v>
      </c>
      <c r="B27" s="5">
        <v>7</v>
      </c>
      <c r="C27" s="5">
        <v>-11</v>
      </c>
      <c r="D27" s="5">
        <v>8</v>
      </c>
      <c r="E27" s="5">
        <v>-12</v>
      </c>
      <c r="F27" s="12">
        <v>16</v>
      </c>
      <c r="G27" s="5">
        <v>-20</v>
      </c>
      <c r="H27" s="12">
        <v>17</v>
      </c>
      <c r="I27" s="5">
        <v>-21</v>
      </c>
      <c r="J27" s="12">
        <v>25</v>
      </c>
      <c r="K27" s="5">
        <v>-2</v>
      </c>
      <c r="L27" s="12">
        <v>26</v>
      </c>
      <c r="M27" s="5">
        <v>-3</v>
      </c>
      <c r="N27" s="4">
        <v>-3</v>
      </c>
      <c r="O27" s="12">
        <v>7</v>
      </c>
      <c r="P27" s="5">
        <v>-12</v>
      </c>
      <c r="Q27" s="12">
        <v>16</v>
      </c>
      <c r="R27" s="12">
        <v>-21</v>
      </c>
      <c r="S27" s="32">
        <v>25</v>
      </c>
    </row>
    <row r="28" spans="1:19" x14ac:dyDescent="0.35">
      <c r="A28" s="33"/>
      <c r="B28" s="34" t="s">
        <v>45</v>
      </c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 t="s">
        <v>46</v>
      </c>
      <c r="O28" s="34"/>
      <c r="P28" s="34"/>
      <c r="Q28" s="34"/>
      <c r="R28" s="34"/>
      <c r="S28" s="35"/>
    </row>
    <row r="30" spans="1:19" x14ac:dyDescent="0.35">
      <c r="A30" s="17" t="s">
        <v>33</v>
      </c>
      <c r="B30" s="18" t="s">
        <v>37</v>
      </c>
      <c r="C30" s="19" t="s">
        <v>38</v>
      </c>
      <c r="D30" s="20" t="s">
        <v>47</v>
      </c>
      <c r="E30" s="20"/>
      <c r="F30" s="20"/>
      <c r="G30" s="20"/>
      <c r="H30" s="20"/>
      <c r="I30" s="36"/>
    </row>
    <row r="31" spans="1:19" x14ac:dyDescent="0.35">
      <c r="A31" s="23"/>
      <c r="B31" s="24" t="s">
        <v>36</v>
      </c>
      <c r="C31" s="24" t="s">
        <v>36</v>
      </c>
      <c r="D31" s="24" t="s">
        <v>20</v>
      </c>
      <c r="E31" s="24" t="s">
        <v>20</v>
      </c>
      <c r="F31" s="24"/>
      <c r="G31" s="24"/>
      <c r="H31" s="24"/>
      <c r="I31" s="25"/>
    </row>
    <row r="32" spans="1:19" x14ac:dyDescent="0.35">
      <c r="A32" s="23"/>
      <c r="B32" s="44">
        <v>1</v>
      </c>
      <c r="C32" s="44">
        <v>2</v>
      </c>
      <c r="D32" s="44">
        <v>3</v>
      </c>
      <c r="E32" s="44">
        <v>4</v>
      </c>
      <c r="F32" s="24"/>
      <c r="G32" s="24"/>
      <c r="H32" s="24"/>
      <c r="I32" s="25"/>
    </row>
    <row r="33" spans="1:16" x14ac:dyDescent="0.35">
      <c r="A33" s="45">
        <v>1</v>
      </c>
      <c r="B33" s="3">
        <v>1</v>
      </c>
      <c r="C33" s="14">
        <v>2</v>
      </c>
      <c r="D33" s="5">
        <v>3</v>
      </c>
      <c r="E33" s="5">
        <v>4</v>
      </c>
      <c r="F33" s="24"/>
      <c r="G33" s="24"/>
      <c r="H33" s="24"/>
      <c r="I33" s="25"/>
    </row>
    <row r="34" spans="1:16" x14ac:dyDescent="0.35">
      <c r="A34" s="45">
        <v>2</v>
      </c>
      <c r="B34" s="7">
        <v>5</v>
      </c>
      <c r="C34" s="15">
        <v>6</v>
      </c>
      <c r="D34" s="3">
        <v>7</v>
      </c>
      <c r="E34" s="3">
        <v>8</v>
      </c>
      <c r="F34" s="24"/>
      <c r="G34" s="24"/>
      <c r="H34" s="24"/>
      <c r="I34" s="25"/>
    </row>
    <row r="35" spans="1:16" x14ac:dyDescent="0.35">
      <c r="A35" s="46">
        <v>3</v>
      </c>
      <c r="B35" s="38">
        <v>9</v>
      </c>
      <c r="C35" s="47">
        <v>10</v>
      </c>
      <c r="D35" s="42">
        <v>11</v>
      </c>
      <c r="E35" s="42">
        <v>12</v>
      </c>
      <c r="F35" s="48"/>
      <c r="G35" s="48"/>
      <c r="H35" s="48"/>
      <c r="I35" s="49"/>
    </row>
    <row r="37" spans="1:16" x14ac:dyDescent="0.35">
      <c r="A37" s="17" t="s">
        <v>33</v>
      </c>
      <c r="B37" s="18" t="s">
        <v>37</v>
      </c>
      <c r="C37" s="19" t="s">
        <v>38</v>
      </c>
      <c r="D37" s="20" t="s">
        <v>48</v>
      </c>
      <c r="E37" s="20"/>
      <c r="F37" s="20"/>
      <c r="G37" s="20"/>
      <c r="H37" s="20"/>
      <c r="I37" s="36"/>
    </row>
    <row r="38" spans="1:16" x14ac:dyDescent="0.35">
      <c r="A38" s="23"/>
      <c r="B38" s="24" t="s">
        <v>36</v>
      </c>
      <c r="C38" s="24" t="s">
        <v>36</v>
      </c>
      <c r="D38" s="24" t="s">
        <v>20</v>
      </c>
      <c r="E38" s="24"/>
      <c r="F38" s="24"/>
      <c r="G38" s="24"/>
      <c r="H38" s="24"/>
      <c r="I38" s="25"/>
    </row>
    <row r="39" spans="1:16" x14ac:dyDescent="0.35">
      <c r="A39" s="23"/>
      <c r="B39" s="44">
        <v>1</v>
      </c>
      <c r="C39" s="44">
        <v>2</v>
      </c>
      <c r="D39" s="44">
        <v>3</v>
      </c>
      <c r="E39" s="44"/>
      <c r="F39" s="24"/>
      <c r="G39" s="24"/>
      <c r="H39" s="24"/>
      <c r="I39" s="25"/>
    </row>
    <row r="40" spans="1:16" x14ac:dyDescent="0.35">
      <c r="A40" s="45">
        <v>1</v>
      </c>
      <c r="B40" s="3">
        <v>1</v>
      </c>
      <c r="C40" s="14">
        <v>8</v>
      </c>
      <c r="D40" s="5">
        <v>6</v>
      </c>
      <c r="E40" s="5"/>
      <c r="F40" s="24"/>
      <c r="G40" s="24"/>
      <c r="H40" s="24"/>
      <c r="I40" s="25"/>
    </row>
    <row r="41" spans="1:16" x14ac:dyDescent="0.35">
      <c r="A41" s="45">
        <v>2</v>
      </c>
      <c r="B41" s="7">
        <v>4</v>
      </c>
      <c r="C41" s="15">
        <v>2</v>
      </c>
      <c r="D41" s="3">
        <v>4</v>
      </c>
      <c r="E41" s="3"/>
      <c r="F41" s="24"/>
      <c r="G41" s="24"/>
      <c r="H41" s="24"/>
      <c r="I41" s="25"/>
    </row>
    <row r="42" spans="1:16" x14ac:dyDescent="0.35">
      <c r="A42" s="46">
        <v>3</v>
      </c>
      <c r="B42" s="38">
        <v>7</v>
      </c>
      <c r="C42" s="47">
        <v>5</v>
      </c>
      <c r="D42" s="42">
        <v>3</v>
      </c>
      <c r="E42" s="42"/>
      <c r="F42" s="48"/>
      <c r="G42" s="48"/>
      <c r="H42" s="48"/>
      <c r="I42" s="49"/>
    </row>
    <row r="44" spans="1:16" x14ac:dyDescent="0.35">
      <c r="A44" s="17" t="s">
        <v>33</v>
      </c>
      <c r="B44" s="18" t="s">
        <v>37</v>
      </c>
      <c r="C44" s="19" t="s">
        <v>38</v>
      </c>
      <c r="D44" s="20" t="s">
        <v>49</v>
      </c>
      <c r="E44" s="20"/>
      <c r="F44" s="20"/>
      <c r="G44" s="20"/>
      <c r="H44" s="20"/>
      <c r="I44" s="20"/>
      <c r="J44" s="21"/>
      <c r="K44" s="21"/>
      <c r="L44" s="21"/>
      <c r="M44" s="21"/>
      <c r="N44" s="21"/>
      <c r="O44" s="21"/>
      <c r="P44" s="22"/>
    </row>
    <row r="45" spans="1:16" x14ac:dyDescent="0.35">
      <c r="A45" s="26"/>
      <c r="B45" s="27">
        <v>1</v>
      </c>
      <c r="C45" s="27">
        <v>2</v>
      </c>
      <c r="D45" s="24"/>
      <c r="E45" s="27">
        <v>3</v>
      </c>
      <c r="F45" s="27">
        <v>4</v>
      </c>
      <c r="G45" s="24"/>
      <c r="H45" s="27">
        <v>5</v>
      </c>
      <c r="I45" s="27">
        <v>6</v>
      </c>
      <c r="J45" s="24"/>
      <c r="K45" s="27">
        <v>1</v>
      </c>
      <c r="L45" s="27">
        <v>2</v>
      </c>
      <c r="M45" s="27">
        <v>3</v>
      </c>
      <c r="N45" s="27">
        <v>4</v>
      </c>
      <c r="O45" s="27">
        <v>5</v>
      </c>
      <c r="P45" s="28">
        <v>6</v>
      </c>
    </row>
    <row r="46" spans="1:16" x14ac:dyDescent="0.35">
      <c r="A46" s="26">
        <v>1</v>
      </c>
      <c r="B46" s="3">
        <v>1</v>
      </c>
      <c r="C46" s="4">
        <v>2</v>
      </c>
      <c r="D46" s="24"/>
      <c r="E46" s="3">
        <v>7</v>
      </c>
      <c r="F46" s="4">
        <v>8</v>
      </c>
      <c r="G46" s="24"/>
      <c r="H46" s="3">
        <v>13</v>
      </c>
      <c r="I46" s="11">
        <v>14</v>
      </c>
      <c r="J46" s="24"/>
      <c r="K46" s="3">
        <v>1</v>
      </c>
      <c r="L46" s="3">
        <v>7</v>
      </c>
      <c r="M46" s="3">
        <v>13</v>
      </c>
      <c r="N46" s="4">
        <v>2</v>
      </c>
      <c r="O46" s="5">
        <v>8</v>
      </c>
      <c r="P46" s="32">
        <v>14</v>
      </c>
    </row>
    <row r="47" spans="1:16" x14ac:dyDescent="0.35">
      <c r="A47" s="26">
        <v>2</v>
      </c>
      <c r="B47" s="7">
        <v>3</v>
      </c>
      <c r="C47" s="2">
        <v>4</v>
      </c>
      <c r="D47" s="50" t="s">
        <v>36</v>
      </c>
      <c r="E47" s="7">
        <v>9</v>
      </c>
      <c r="F47" s="2">
        <v>10</v>
      </c>
      <c r="G47" s="50" t="s">
        <v>36</v>
      </c>
      <c r="H47" s="7">
        <v>15</v>
      </c>
      <c r="I47" s="2">
        <v>16</v>
      </c>
      <c r="J47" s="50" t="s">
        <v>50</v>
      </c>
      <c r="K47" s="7">
        <v>3</v>
      </c>
      <c r="L47" s="7">
        <v>9</v>
      </c>
      <c r="M47" s="7">
        <v>15</v>
      </c>
      <c r="N47" s="2">
        <v>4</v>
      </c>
      <c r="O47" s="3">
        <v>10</v>
      </c>
      <c r="P47" s="14">
        <v>16</v>
      </c>
    </row>
    <row r="48" spans="1:16" x14ac:dyDescent="0.35">
      <c r="A48" s="37">
        <v>3</v>
      </c>
      <c r="B48" s="38">
        <v>5</v>
      </c>
      <c r="C48" s="51">
        <v>6</v>
      </c>
      <c r="D48" s="48"/>
      <c r="E48" s="38">
        <v>11</v>
      </c>
      <c r="F48" s="51">
        <v>12</v>
      </c>
      <c r="G48" s="48"/>
      <c r="H48" s="39">
        <v>17</v>
      </c>
      <c r="I48" s="51">
        <v>18</v>
      </c>
      <c r="J48" s="48"/>
      <c r="K48" s="38">
        <v>5</v>
      </c>
      <c r="L48" s="38">
        <v>11</v>
      </c>
      <c r="M48" s="39">
        <v>17</v>
      </c>
      <c r="N48" s="51">
        <v>6</v>
      </c>
      <c r="O48" s="42">
        <v>12</v>
      </c>
      <c r="P48" s="43">
        <v>18</v>
      </c>
    </row>
  </sheetData>
  <mergeCells count="9">
    <mergeCell ref="N28:S28"/>
    <mergeCell ref="D1:I1"/>
    <mergeCell ref="D44:I44"/>
    <mergeCell ref="D30:I30"/>
    <mergeCell ref="D37:I37"/>
    <mergeCell ref="D8:I8"/>
    <mergeCell ref="D15:I15"/>
    <mergeCell ref="D22:I22"/>
    <mergeCell ref="B28:M2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Variables</vt:lpstr>
      <vt:lpstr>WDT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2022-09-26T15:47:11Z</dcterms:created>
  <dcterms:modified xsi:type="dcterms:W3CDTF">2022-11-29T12:45:11Z</dcterms:modified>
</cp:coreProperties>
</file>